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libo/Documents/GitHub/Gzhennaxia.github.io/source/excel/"/>
    </mc:Choice>
  </mc:AlternateContent>
  <xr:revisionPtr revIDLastSave="0" documentId="13_ncr:1_{54203143-D6F1-B246-9AF2-D90AEFD1AD15}" xr6:coauthVersionLast="46" xr6:coauthVersionMax="46" xr10:uidLastSave="{00000000-0000-0000-0000-000000000000}"/>
  <bookViews>
    <workbookView xWindow="0" yWindow="460" windowWidth="28800" windowHeight="18000" xr2:uid="{A4B237F3-D40A-B348-9C86-2374278242E5}"/>
  </bookViews>
  <sheets>
    <sheet name="records" sheetId="1" r:id="rId1"/>
    <sheet name="Sheet1" sheetId="7" r:id="rId2"/>
    <sheet name="day" sheetId="6" r:id="rId3"/>
    <sheet name="week" sheetId="2" r:id="rId4"/>
    <sheet name="month" sheetId="3" r:id="rId5"/>
    <sheet name="year" sheetId="4" r:id="rId6"/>
    <sheet name="template"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 i="5" l="1"/>
  <c r="AP3" i="5"/>
  <c r="AP4" i="5"/>
  <c r="AP5" i="5"/>
  <c r="AP6" i="5"/>
  <c r="AP7" i="5"/>
  <c r="AP8" i="5"/>
  <c r="AP9" i="5"/>
  <c r="AP10" i="5"/>
  <c r="AP11" i="5"/>
  <c r="AP12" i="5"/>
  <c r="AO2" i="5"/>
  <c r="AO3" i="5"/>
  <c r="AO4" i="5"/>
  <c r="AO5" i="5"/>
  <c r="AO6" i="5"/>
  <c r="AO7" i="5"/>
  <c r="AO8" i="5"/>
  <c r="AO9" i="5"/>
  <c r="AO10" i="5"/>
  <c r="AO11" i="5"/>
  <c r="AO12" i="5"/>
  <c r="AN2" i="5"/>
  <c r="AN3" i="5"/>
  <c r="AN4" i="5"/>
  <c r="AN5" i="5"/>
  <c r="AN6" i="5"/>
  <c r="AN7" i="5"/>
  <c r="AN8" i="5"/>
  <c r="AN9" i="5"/>
  <c r="AN10" i="5"/>
  <c r="AN11" i="5"/>
  <c r="AN12" i="5"/>
  <c r="AM2" i="5"/>
  <c r="AM3" i="5"/>
  <c r="AM4" i="5"/>
  <c r="AM5" i="5"/>
  <c r="AM6" i="5"/>
  <c r="AM7" i="5"/>
  <c r="AM8" i="5"/>
  <c r="AM9" i="5"/>
  <c r="AM10" i="5"/>
  <c r="AM11" i="5"/>
  <c r="AM12" i="5"/>
  <c r="AL2" i="5"/>
  <c r="AL3" i="5"/>
  <c r="AL4" i="5"/>
  <c r="AL5" i="5"/>
  <c r="AL6" i="5"/>
  <c r="AL7" i="5"/>
  <c r="AL8" i="5"/>
  <c r="AL9" i="5"/>
  <c r="AL10" i="5"/>
  <c r="AL11" i="5"/>
  <c r="AL12" i="5"/>
  <c r="AK2" i="5"/>
  <c r="AK3" i="5"/>
  <c r="AK4" i="5"/>
  <c r="AK5" i="5"/>
  <c r="AK6" i="5"/>
  <c r="AK7" i="5"/>
  <c r="AK8" i="5"/>
  <c r="AK9" i="5"/>
  <c r="AK10" i="5"/>
  <c r="AK11" i="5"/>
  <c r="AK12" i="5"/>
  <c r="AJ2" i="5"/>
  <c r="AJ3" i="5"/>
  <c r="AJ4" i="5"/>
  <c r="AJ5" i="5"/>
  <c r="AJ6" i="5"/>
  <c r="AJ7" i="5"/>
  <c r="AJ8" i="5"/>
  <c r="AJ9" i="5"/>
  <c r="AJ10" i="5"/>
  <c r="AJ11" i="5"/>
  <c r="AJ12" i="5"/>
  <c r="AI2" i="5"/>
  <c r="AI3" i="5"/>
  <c r="AI4" i="5"/>
  <c r="AI5" i="5"/>
  <c r="AI6" i="5"/>
  <c r="AI7" i="5"/>
  <c r="AI8" i="5"/>
  <c r="AI9" i="5"/>
  <c r="AI10" i="5"/>
  <c r="AI11" i="5"/>
  <c r="AI12" i="5"/>
  <c r="AH2" i="5"/>
  <c r="AH3" i="5"/>
  <c r="AH4" i="5"/>
  <c r="AH5" i="5"/>
  <c r="AH6" i="5"/>
  <c r="AH7" i="5"/>
  <c r="AH8" i="5"/>
  <c r="AH9" i="5"/>
  <c r="AH10" i="5"/>
  <c r="AH11" i="5"/>
  <c r="AH12" i="5"/>
  <c r="AG2" i="5"/>
  <c r="AG3" i="5"/>
  <c r="AG4" i="5"/>
  <c r="AG5" i="5"/>
  <c r="AG6" i="5"/>
  <c r="AG7" i="5"/>
  <c r="AG8" i="5"/>
  <c r="AG9" i="5"/>
  <c r="AG10" i="5"/>
  <c r="AG11" i="5"/>
  <c r="AG12" i="5"/>
  <c r="AF2" i="5"/>
  <c r="AF3" i="5"/>
  <c r="AF4" i="5"/>
  <c r="AF5" i="5"/>
  <c r="AF6" i="5"/>
  <c r="AF7" i="5"/>
  <c r="AF8" i="5"/>
  <c r="AF9" i="5"/>
  <c r="AF10" i="5"/>
  <c r="AF11" i="5"/>
  <c r="AF12" i="5"/>
  <c r="AE2" i="5"/>
  <c r="AE3" i="5"/>
  <c r="AE4" i="5"/>
  <c r="AE5" i="5"/>
  <c r="AE6" i="5"/>
  <c r="AE7" i="5"/>
  <c r="AE8" i="5"/>
  <c r="AE9" i="5"/>
  <c r="AE10" i="5"/>
  <c r="AE11" i="5"/>
  <c r="AE12" i="5"/>
  <c r="AD2" i="5"/>
  <c r="AD3" i="5"/>
  <c r="AD4" i="5"/>
  <c r="AD5" i="5"/>
  <c r="AD6" i="5"/>
  <c r="AD7" i="5"/>
  <c r="AD8" i="5"/>
  <c r="AD9" i="5"/>
  <c r="AD10" i="5"/>
  <c r="AD11" i="5"/>
  <c r="AD12" i="5"/>
  <c r="AC2" i="5"/>
  <c r="AC3" i="5"/>
  <c r="AC4" i="5"/>
  <c r="AC5" i="5"/>
  <c r="AC6" i="5"/>
  <c r="AC7" i="5"/>
  <c r="AC8" i="5"/>
  <c r="AC9" i="5"/>
  <c r="AC10" i="5"/>
  <c r="AC11" i="5"/>
  <c r="AC12" i="5"/>
  <c r="AB2" i="5"/>
  <c r="AB3" i="5"/>
  <c r="AB4" i="5"/>
  <c r="AB5" i="5"/>
  <c r="AB6" i="5"/>
  <c r="AB7" i="5"/>
  <c r="AB8" i="5"/>
  <c r="AB9" i="5"/>
  <c r="AB10" i="5"/>
  <c r="AB11" i="5"/>
  <c r="AB12" i="5"/>
  <c r="AA2" i="5"/>
  <c r="AA3" i="5"/>
  <c r="AA4" i="5"/>
  <c r="AA5" i="5"/>
  <c r="AA6" i="5"/>
  <c r="AA7" i="5"/>
  <c r="AA8" i="5"/>
  <c r="AA9" i="5"/>
  <c r="AA10" i="5"/>
  <c r="AA11" i="5"/>
  <c r="AA12" i="5"/>
  <c r="Z3" i="5"/>
  <c r="Z4" i="5"/>
  <c r="Z5" i="5"/>
  <c r="Z6" i="5"/>
  <c r="Z7" i="5"/>
  <c r="Z8" i="5"/>
  <c r="Z9" i="5"/>
  <c r="Z10" i="5"/>
  <c r="Z11" i="5"/>
  <c r="Z12" i="5"/>
  <c r="Y3" i="5"/>
  <c r="Y4" i="5"/>
  <c r="Y5" i="5"/>
  <c r="Y6" i="5"/>
  <c r="Y7" i="5"/>
  <c r="Y8" i="5"/>
  <c r="Y9" i="5"/>
  <c r="Y10" i="5"/>
  <c r="Y11" i="5"/>
  <c r="Y12" i="5"/>
  <c r="X3" i="5"/>
  <c r="X4" i="5"/>
  <c r="X5" i="5"/>
  <c r="X6" i="5"/>
  <c r="X7" i="5"/>
  <c r="X8" i="5"/>
  <c r="X9" i="5"/>
  <c r="X10" i="5"/>
  <c r="X11" i="5"/>
  <c r="X12" i="5"/>
  <c r="W3" i="5"/>
  <c r="W4" i="5"/>
  <c r="W5" i="5"/>
  <c r="W6" i="5"/>
  <c r="W7" i="5"/>
  <c r="W8" i="5"/>
  <c r="W9" i="5"/>
  <c r="W10" i="5"/>
  <c r="W11" i="5"/>
  <c r="W12" i="5"/>
  <c r="V3" i="5"/>
  <c r="V4" i="5"/>
  <c r="V5" i="5"/>
  <c r="V6" i="5"/>
  <c r="V7" i="5"/>
  <c r="V8" i="5"/>
  <c r="V9" i="5"/>
  <c r="V10" i="5"/>
  <c r="V11" i="5"/>
  <c r="V12" i="5"/>
  <c r="U3" i="5"/>
  <c r="U4" i="5"/>
  <c r="U5" i="5"/>
  <c r="U6" i="5"/>
  <c r="U7" i="5"/>
  <c r="U8" i="5"/>
  <c r="U9" i="5"/>
  <c r="U10" i="5"/>
  <c r="U11" i="5"/>
  <c r="U12" i="5"/>
  <c r="T3" i="5"/>
  <c r="T4" i="5"/>
  <c r="T5" i="5"/>
  <c r="T6" i="5"/>
  <c r="T7" i="5"/>
  <c r="T8" i="5"/>
  <c r="T9" i="5"/>
  <c r="T10" i="5"/>
  <c r="T11" i="5"/>
  <c r="T12" i="5"/>
  <c r="S3" i="5"/>
  <c r="S4" i="5"/>
  <c r="S5" i="5"/>
  <c r="S6" i="5"/>
  <c r="S7" i="5"/>
  <c r="S8" i="5"/>
  <c r="S9" i="5"/>
  <c r="S10" i="5"/>
  <c r="S11" i="5"/>
  <c r="S12" i="5"/>
  <c r="R3" i="5"/>
  <c r="R4" i="5"/>
  <c r="R5" i="5"/>
  <c r="R6" i="5"/>
  <c r="R7" i="5"/>
  <c r="R8" i="5"/>
  <c r="R9" i="5"/>
  <c r="R10" i="5"/>
  <c r="R11" i="5"/>
  <c r="R12" i="5"/>
  <c r="Q3" i="5"/>
  <c r="Q4" i="5"/>
  <c r="Q5" i="5"/>
  <c r="Q6" i="5"/>
  <c r="Q7" i="5"/>
  <c r="Q8" i="5"/>
  <c r="Q9" i="5"/>
  <c r="Q10" i="5"/>
  <c r="Q11" i="5"/>
  <c r="Q12" i="5"/>
  <c r="P3" i="5"/>
  <c r="P4" i="5"/>
  <c r="P5" i="5"/>
  <c r="P6" i="5"/>
  <c r="P7" i="5"/>
  <c r="P8" i="5"/>
  <c r="P9" i="5"/>
  <c r="P10" i="5"/>
  <c r="P11" i="5"/>
  <c r="P12" i="5"/>
  <c r="O3" i="5"/>
  <c r="O4" i="5"/>
  <c r="O5" i="5"/>
  <c r="O6" i="5"/>
  <c r="O7" i="5"/>
  <c r="O8" i="5"/>
  <c r="O9" i="5"/>
  <c r="O10" i="5"/>
  <c r="O11" i="5"/>
  <c r="O12" i="5"/>
  <c r="N3" i="5"/>
  <c r="N4" i="5"/>
  <c r="N5" i="5"/>
  <c r="N6" i="5"/>
  <c r="N7" i="5"/>
  <c r="N8" i="5"/>
  <c r="N9" i="5"/>
  <c r="N10" i="5"/>
  <c r="N11" i="5"/>
  <c r="N12" i="5"/>
  <c r="M3" i="5"/>
  <c r="M4" i="5"/>
  <c r="M5" i="5"/>
  <c r="M6" i="5"/>
  <c r="M7" i="5"/>
  <c r="M8" i="5"/>
  <c r="M9" i="5"/>
  <c r="M10" i="5"/>
  <c r="M11" i="5"/>
  <c r="M12" i="5"/>
  <c r="L3" i="5"/>
  <c r="L4" i="5"/>
  <c r="L5" i="5"/>
  <c r="L6" i="5"/>
  <c r="L7" i="5"/>
  <c r="L8" i="5"/>
  <c r="L9" i="5"/>
  <c r="L10" i="5"/>
  <c r="L11" i="5"/>
  <c r="L12" i="5"/>
  <c r="K3" i="5"/>
  <c r="K4" i="5"/>
  <c r="K5" i="5"/>
  <c r="K6" i="5"/>
  <c r="K7" i="5"/>
  <c r="K8" i="5"/>
  <c r="K9" i="5"/>
  <c r="K10" i="5"/>
  <c r="K11" i="5"/>
  <c r="K12" i="5"/>
  <c r="J3" i="5"/>
  <c r="J4" i="5"/>
  <c r="J5" i="5"/>
  <c r="J6" i="5"/>
  <c r="J7" i="5"/>
  <c r="J8" i="5"/>
  <c r="J9" i="5"/>
  <c r="J10" i="5"/>
  <c r="J11" i="5"/>
  <c r="J12" i="5"/>
  <c r="I3" i="5"/>
  <c r="I4" i="5"/>
  <c r="I5" i="5"/>
  <c r="I6" i="5"/>
  <c r="I7" i="5"/>
  <c r="I8" i="5"/>
  <c r="I9" i="5"/>
  <c r="I10" i="5"/>
  <c r="I11" i="5"/>
  <c r="I12" i="5"/>
  <c r="H3" i="5"/>
  <c r="H4" i="5"/>
  <c r="H5" i="5"/>
  <c r="H6" i="5"/>
  <c r="H7" i="5"/>
  <c r="H8" i="5"/>
  <c r="H9" i="5"/>
  <c r="H10" i="5"/>
  <c r="H11" i="5"/>
  <c r="H12" i="5"/>
  <c r="G3" i="5"/>
  <c r="G4" i="5"/>
  <c r="G5" i="5"/>
  <c r="G6" i="5"/>
  <c r="G7" i="5"/>
  <c r="G8" i="5"/>
  <c r="G9" i="5"/>
  <c r="G10" i="5"/>
  <c r="G11" i="5"/>
  <c r="G12" i="5"/>
  <c r="F3" i="5"/>
  <c r="F4" i="5"/>
  <c r="F5" i="5"/>
  <c r="F6" i="5"/>
  <c r="F7" i="5"/>
  <c r="F8" i="5"/>
  <c r="F9" i="5"/>
  <c r="F10" i="5"/>
  <c r="F11" i="5"/>
  <c r="F12" i="5"/>
  <c r="E3" i="5"/>
  <c r="E4" i="5"/>
  <c r="E5" i="5"/>
  <c r="E6" i="5"/>
  <c r="E7" i="5"/>
  <c r="E8" i="5"/>
  <c r="E9" i="5"/>
  <c r="E10" i="5"/>
  <c r="E11" i="5"/>
  <c r="E12" i="5"/>
  <c r="D3" i="5"/>
  <c r="D4" i="5"/>
  <c r="D5" i="5"/>
  <c r="D6" i="5"/>
  <c r="D7" i="5"/>
  <c r="D8" i="5"/>
  <c r="D9" i="5"/>
  <c r="D10" i="5"/>
  <c r="D11" i="5"/>
  <c r="D12" i="5"/>
  <c r="C3" i="5"/>
  <c r="C4" i="5"/>
  <c r="C5" i="5"/>
  <c r="C6" i="5"/>
  <c r="C7" i="5"/>
  <c r="C8" i="5"/>
  <c r="C9" i="5"/>
  <c r="C10" i="5"/>
  <c r="C11" i="5"/>
  <c r="C12" i="5"/>
  <c r="Z2" i="5"/>
  <c r="Y2" i="5"/>
  <c r="X2" i="5"/>
  <c r="W2" i="5"/>
  <c r="V2" i="5"/>
  <c r="U2" i="5"/>
  <c r="T2" i="5"/>
  <c r="S2" i="5"/>
  <c r="R2" i="5"/>
  <c r="Q2" i="5"/>
  <c r="P2" i="5"/>
  <c r="O2" i="5"/>
  <c r="N2" i="5"/>
  <c r="M2" i="5"/>
  <c r="L2" i="5"/>
  <c r="K2" i="5"/>
  <c r="J2" i="5"/>
  <c r="I2" i="5"/>
  <c r="H2" i="5"/>
  <c r="G2" i="5"/>
  <c r="F2" i="5"/>
  <c r="E2" i="5"/>
  <c r="D2" i="5"/>
  <c r="C2" i="5"/>
  <c r="O109" i="1" l="1"/>
  <c r="O100" i="1"/>
  <c r="O84" i="1"/>
  <c r="O91" i="1"/>
  <c r="O50" i="1"/>
  <c r="O41" i="1"/>
  <c r="B2" i="4" l="1"/>
  <c r="AR41" i="5" l="1"/>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E41" i="5"/>
  <c r="N41" i="5"/>
  <c r="M41" i="5"/>
  <c r="L41" i="5"/>
  <c r="K41" i="5"/>
  <c r="J41" i="5"/>
  <c r="I41" i="5"/>
  <c r="H41" i="5"/>
  <c r="G41" i="5"/>
  <c r="F41" i="5"/>
  <c r="D41" i="5"/>
  <c r="B6" i="5"/>
  <c r="B7" i="5"/>
  <c r="B8" i="5"/>
  <c r="B9" i="5"/>
  <c r="B10" i="5"/>
  <c r="B11" i="5"/>
  <c r="B12" i="5"/>
  <c r="B3" i="5"/>
  <c r="B4" i="5"/>
  <c r="B5" i="5"/>
  <c r="B2" i="5"/>
  <c r="O30" i="1" l="1"/>
  <c r="P30" i="1"/>
  <c r="Q30" i="1"/>
</calcChain>
</file>

<file path=xl/sharedStrings.xml><?xml version="1.0" encoding="utf-8"?>
<sst xmlns="http://schemas.openxmlformats.org/spreadsheetml/2006/main" count="9143" uniqueCount="1896">
  <si>
    <t>地铁</t>
    <phoneticPr fontId="1" type="noConversion"/>
  </si>
  <si>
    <t>日期</t>
    <phoneticPr fontId="1" type="noConversion"/>
  </si>
  <si>
    <t>时间</t>
    <phoneticPr fontId="1" type="noConversion"/>
  </si>
  <si>
    <t>名称</t>
    <phoneticPr fontId="1" type="noConversion"/>
  </si>
  <si>
    <t>备注</t>
    <phoneticPr fontId="1" type="noConversion"/>
  </si>
  <si>
    <t>类别</t>
    <phoneticPr fontId="1" type="noConversion"/>
  </si>
  <si>
    <t>出行</t>
    <phoneticPr fontId="1" type="noConversion"/>
  </si>
  <si>
    <t>金额(¥)</t>
    <phoneticPr fontId="1" type="noConversion"/>
  </si>
  <si>
    <t>水果</t>
    <phoneticPr fontId="1" type="noConversion"/>
  </si>
  <si>
    <t>哈密瓜</t>
    <phoneticPr fontId="1" type="noConversion"/>
  </si>
  <si>
    <t>拼多多</t>
    <phoneticPr fontId="1" type="noConversion"/>
  </si>
  <si>
    <t>渠道</t>
    <phoneticPr fontId="1" type="noConversion"/>
  </si>
  <si>
    <t>支付方式</t>
    <phoneticPr fontId="1" type="noConversion"/>
  </si>
  <si>
    <t>现金</t>
    <phoneticPr fontId="1" type="noConversion"/>
  </si>
  <si>
    <t>支付宝</t>
    <phoneticPr fontId="1" type="noConversion"/>
  </si>
  <si>
    <t>数量</t>
    <phoneticPr fontId="1" type="noConversion"/>
  </si>
  <si>
    <t>1枚</t>
    <phoneticPr fontId="1" type="noConversion"/>
  </si>
  <si>
    <t>2斤</t>
    <phoneticPr fontId="1" type="noConversion"/>
  </si>
  <si>
    <t>桂圆</t>
    <phoneticPr fontId="1" type="noConversion"/>
  </si>
  <si>
    <t>午饭</t>
    <phoneticPr fontId="1" type="noConversion"/>
  </si>
  <si>
    <t>1份</t>
    <phoneticPr fontId="1" type="noConversion"/>
  </si>
  <si>
    <t>卤肉面+油条</t>
    <phoneticPr fontId="1" type="noConversion"/>
  </si>
  <si>
    <t>永和豆浆门店</t>
    <phoneticPr fontId="1" type="noConversion"/>
  </si>
  <si>
    <t>1次</t>
    <phoneticPr fontId="1" type="noConversion"/>
  </si>
  <si>
    <t>微信</t>
    <phoneticPr fontId="1" type="noConversion"/>
  </si>
  <si>
    <t>乘车码小程序</t>
    <phoneticPr fontId="1" type="noConversion"/>
  </si>
  <si>
    <t>充值</t>
    <phoneticPr fontId="1" type="noConversion"/>
  </si>
  <si>
    <t>网页扫码</t>
    <phoneticPr fontId="1" type="noConversion"/>
  </si>
  <si>
    <t>西红柿鸡蛋拌面</t>
    <phoneticPr fontId="1" type="noConversion"/>
  </si>
  <si>
    <t>微信</t>
  </si>
  <si>
    <t>兰州拉面门店</t>
    <phoneticPr fontId="1" type="noConversion"/>
  </si>
  <si>
    <t>出行</t>
  </si>
  <si>
    <t>地铁</t>
  </si>
  <si>
    <t>现金</t>
  </si>
  <si>
    <t>地铁站售票机</t>
  </si>
  <si>
    <t>地铁站售票机</t>
    <phoneticPr fontId="1" type="noConversion"/>
  </si>
  <si>
    <t>转账</t>
    <phoneticPr fontId="1" type="noConversion"/>
  </si>
  <si>
    <t>借给吕江</t>
    <phoneticPr fontId="1" type="noConversion"/>
  </si>
  <si>
    <t>微信转账</t>
    <phoneticPr fontId="1" type="noConversion"/>
  </si>
  <si>
    <t>午饭</t>
  </si>
  <si>
    <t>肉酱拌面+加面</t>
    <phoneticPr fontId="1" type="noConversion"/>
  </si>
  <si>
    <t>和 Bob 两人分了一份加面</t>
    <phoneticPr fontId="1" type="noConversion"/>
  </si>
  <si>
    <t>1次</t>
  </si>
  <si>
    <t>乘车码小程序</t>
  </si>
  <si>
    <t>炒面</t>
    <phoneticPr fontId="1" type="noConversion"/>
  </si>
  <si>
    <t>1份</t>
  </si>
  <si>
    <t>上水门店</t>
    <phoneticPr fontId="1" type="noConversion"/>
  </si>
  <si>
    <t>地铁售卡机</t>
    <phoneticPr fontId="1" type="noConversion"/>
  </si>
  <si>
    <t>深圳通</t>
    <phoneticPr fontId="1" type="noConversion"/>
  </si>
  <si>
    <t>地铁：95折；公交：3元及以下8折，3元以上6元以下（含6元）7.5折，6元以上6.5折；换乘：5～90分钟内换乘，额外优惠0.4元/人次</t>
  </si>
  <si>
    <t>干炒河粉</t>
    <phoneticPr fontId="1" type="noConversion"/>
  </si>
  <si>
    <t>支付宝</t>
  </si>
  <si>
    <t>潮州牛肉门店</t>
    <phoneticPr fontId="1" type="noConversion"/>
  </si>
  <si>
    <t>饮品</t>
    <phoneticPr fontId="1" type="noConversion"/>
  </si>
  <si>
    <t>香草拿铁</t>
    <phoneticPr fontId="1" type="noConversion"/>
  </si>
  <si>
    <t>1杯</t>
  </si>
  <si>
    <t>luckin coffee APP</t>
    <phoneticPr fontId="1" type="noConversion"/>
  </si>
  <si>
    <t>晚饭</t>
  </si>
  <si>
    <t>南瓜粥</t>
    <phoneticPr fontId="1" type="noConversion"/>
  </si>
  <si>
    <t>Bob 代买</t>
    <phoneticPr fontId="1" type="noConversion"/>
  </si>
  <si>
    <t>城市汇佳便利店</t>
    <phoneticPr fontId="1" type="noConversion"/>
  </si>
  <si>
    <t>3个</t>
    <phoneticPr fontId="1" type="noConversion"/>
  </si>
  <si>
    <t>1盒</t>
    <phoneticPr fontId="1" type="noConversion"/>
  </si>
  <si>
    <t>芙蓉王</t>
    <phoneticPr fontId="1" type="noConversion"/>
  </si>
  <si>
    <t>打火机</t>
    <phoneticPr fontId="1" type="noConversion"/>
  </si>
  <si>
    <t>1个</t>
    <phoneticPr fontId="1" type="noConversion"/>
  </si>
  <si>
    <t>烟</t>
  </si>
  <si>
    <t>保险</t>
  </si>
  <si>
    <t>相互保</t>
    <phoneticPr fontId="1" type="noConversion"/>
  </si>
  <si>
    <t>1期</t>
    <phoneticPr fontId="1" type="noConversion"/>
  </si>
  <si>
    <t>十月第二期</t>
    <phoneticPr fontId="1" type="noConversion"/>
  </si>
  <si>
    <t>炸酱面</t>
  </si>
  <si>
    <t>兰州拉面门店</t>
  </si>
  <si>
    <t>电影</t>
  </si>
  <si>
    <t>少年的你</t>
  </si>
  <si>
    <t>2张</t>
  </si>
  <si>
    <t>淘票票-支付宝</t>
  </si>
  <si>
    <t>陈祖广付款：27.8</t>
  </si>
  <si>
    <t>网购</t>
  </si>
  <si>
    <t>乐扣乐扣便当盒套装</t>
  </si>
  <si>
    <t>1套</t>
  </si>
  <si>
    <t>银行卡</t>
  </si>
  <si>
    <t>京东</t>
  </si>
  <si>
    <t>超市</t>
  </si>
  <si>
    <t>伟昌薯粉条400g</t>
  </si>
  <si>
    <t>1包</t>
  </si>
  <si>
    <t>家乐福超市</t>
  </si>
  <si>
    <t>多味菜</t>
  </si>
  <si>
    <t>ST砀山梨</t>
  </si>
  <si>
    <t>2个</t>
  </si>
  <si>
    <t>四季绿荷兰黄瓜</t>
  </si>
  <si>
    <t>2根</t>
  </si>
  <si>
    <t>精品肋排2</t>
  </si>
  <si>
    <t>1盒</t>
  </si>
  <si>
    <t>高丽农庄泡萝卜块</t>
  </si>
  <si>
    <t>海天9度纯酿米醋</t>
  </si>
  <si>
    <t>1瓶</t>
  </si>
  <si>
    <t>农夫天然水4L</t>
  </si>
  <si>
    <t>娃哈哈八宝粥</t>
  </si>
  <si>
    <t>1罐</t>
  </si>
  <si>
    <t>贡菊A</t>
  </si>
  <si>
    <t>湾仔韭菜猪肉馅水饺</t>
  </si>
  <si>
    <t>康师傅红牛面五包</t>
  </si>
  <si>
    <t>5包</t>
  </si>
  <si>
    <t>HQ精选朝天椒</t>
  </si>
  <si>
    <t>1盘</t>
  </si>
  <si>
    <t>精选红洋葱</t>
  </si>
  <si>
    <t>高丽农庄泡白菜200g</t>
  </si>
  <si>
    <t>1袋</t>
  </si>
  <si>
    <t>精选胡萝卜</t>
  </si>
  <si>
    <t>3根</t>
  </si>
  <si>
    <t>甘汁园白砂糖</t>
  </si>
  <si>
    <t>高露洁360美白200gX</t>
  </si>
  <si>
    <t>一夫2204牙刷2支</t>
  </si>
  <si>
    <t>2支</t>
  </si>
  <si>
    <t>组合刨</t>
  </si>
  <si>
    <t>白菜1+莲花白1+韭菜2</t>
  </si>
  <si>
    <t>4包</t>
  </si>
  <si>
    <t>一次性保鲜盒</t>
  </si>
  <si>
    <t>3盒</t>
  </si>
  <si>
    <t>博瑞800m|</t>
  </si>
  <si>
    <t>1个</t>
  </si>
  <si>
    <t>挂面手打鸡蛋面900g</t>
  </si>
  <si>
    <t>恒精梳棉船袜</t>
  </si>
  <si>
    <t>1双</t>
  </si>
  <si>
    <t>塑料背心袋</t>
  </si>
  <si>
    <t>晨光屋型酸牛奶</t>
  </si>
  <si>
    <t>2019 年 10 月 第一次超市购物</t>
    <phoneticPr fontId="1" type="noConversion"/>
  </si>
  <si>
    <t>总计</t>
    <phoneticPr fontId="1" type="noConversion"/>
  </si>
  <si>
    <t>陈祖广付款：197.105</t>
    <phoneticPr fontId="1" type="noConversion"/>
  </si>
  <si>
    <t>金额($)</t>
    <phoneticPr fontId="1" type="noConversion"/>
  </si>
  <si>
    <t>金额(李)</t>
    <phoneticPr fontId="1" type="noConversion"/>
  </si>
  <si>
    <t>金额(陈)</t>
    <phoneticPr fontId="1" type="noConversion"/>
  </si>
  <si>
    <t>陈：陈祖广；李：李博</t>
  </si>
  <si>
    <t>陈：陈祖广；李：李博</t>
    <phoneticPr fontId="1" type="noConversion"/>
  </si>
  <si>
    <t>家乐福超市购物</t>
    <phoneticPr fontId="1" type="noConversion"/>
  </si>
  <si>
    <t>充值</t>
  </si>
  <si>
    <t>1月</t>
    <phoneticPr fontId="1" type="noConversion"/>
  </si>
  <si>
    <t>Bob 帮忙用他手机 NFC 充值的</t>
    <phoneticPr fontId="1" type="noConversion"/>
  </si>
  <si>
    <t>猪扒炒乌冬</t>
    <phoneticPr fontId="1" type="noConversion"/>
  </si>
  <si>
    <t>上水茶餐厅门店</t>
    <phoneticPr fontId="1" type="noConversion"/>
  </si>
  <si>
    <t>亮哥代付</t>
    <phoneticPr fontId="1" type="noConversion"/>
  </si>
  <si>
    <t>luckincoffee瑞幸咖啡</t>
    <phoneticPr fontId="1" type="noConversion"/>
  </si>
  <si>
    <t>充2送1</t>
    <phoneticPr fontId="1" type="noConversion"/>
  </si>
  <si>
    <t>牛肉刀削面</t>
    <phoneticPr fontId="1" type="noConversion"/>
  </si>
  <si>
    <t>日期</t>
  </si>
  <si>
    <t>总计</t>
  </si>
  <si>
    <t>水果</t>
  </si>
  <si>
    <t>转账</t>
  </si>
  <si>
    <t>饮品</t>
  </si>
  <si>
    <t>银行卡</t>
    <phoneticPr fontId="1" type="noConversion"/>
  </si>
  <si>
    <t>0:00</t>
  </si>
  <si>
    <t>1:00</t>
  </si>
  <si>
    <t>2:00</t>
  </si>
  <si>
    <t>3:00</t>
  </si>
  <si>
    <t>4:00</t>
  </si>
  <si>
    <t>5:00</t>
  </si>
  <si>
    <t>6:00</t>
  </si>
  <si>
    <t>7:00</t>
  </si>
  <si>
    <t>8:00</t>
  </si>
  <si>
    <t>9:00</t>
  </si>
  <si>
    <t>10:00</t>
  </si>
  <si>
    <t>11:00</t>
  </si>
  <si>
    <t>12:00</t>
  </si>
  <si>
    <t>13:00</t>
  </si>
  <si>
    <t>14:00</t>
  </si>
  <si>
    <t>15:00</t>
  </si>
  <si>
    <t>16:00</t>
  </si>
  <si>
    <t>17:00</t>
  </si>
  <si>
    <t>18:00</t>
  </si>
  <si>
    <t>19:00</t>
  </si>
  <si>
    <t>20:00</t>
  </si>
  <si>
    <t>21:00</t>
  </si>
  <si>
    <t>22:00</t>
  </si>
  <si>
    <t>23:00</t>
  </si>
  <si>
    <t>干炒牛河</t>
    <phoneticPr fontId="1" type="noConversion"/>
  </si>
  <si>
    <t>忘带深圳通</t>
    <phoneticPr fontId="1" type="noConversion"/>
  </si>
  <si>
    <t>鸡蛋炒面</t>
    <phoneticPr fontId="1" type="noConversion"/>
  </si>
  <si>
    <t>全家福馄炖</t>
    <phoneticPr fontId="1" type="noConversion"/>
  </si>
  <si>
    <t>上海老馄炖门店</t>
    <phoneticPr fontId="1" type="noConversion"/>
  </si>
  <si>
    <t>年</t>
    <phoneticPr fontId="1" type="noConversion"/>
  </si>
  <si>
    <t>周次</t>
  </si>
  <si>
    <t>起始日期</t>
  </si>
  <si>
    <t>起始日期</t>
    <phoneticPr fontId="1" type="noConversion"/>
  </si>
  <si>
    <t>结束日期</t>
  </si>
  <si>
    <t>结束日期</t>
    <phoneticPr fontId="1" type="noConversion"/>
  </si>
  <si>
    <t>起始日期2</t>
  </si>
  <si>
    <t>结束日期3</t>
  </si>
  <si>
    <t>月份</t>
  </si>
  <si>
    <t>月份</t>
    <phoneticPr fontId="1" type="noConversion"/>
  </si>
  <si>
    <t>冲绳黑糖拿铁</t>
    <phoneticPr fontId="1" type="noConversion"/>
  </si>
  <si>
    <t>1杯</t>
    <phoneticPr fontId="1" type="noConversion"/>
  </si>
  <si>
    <t>用券减24</t>
    <phoneticPr fontId="1" type="noConversion"/>
  </si>
  <si>
    <t>番茄牛肉面+加面</t>
    <phoneticPr fontId="1" type="noConversion"/>
  </si>
  <si>
    <t>高铁</t>
    <phoneticPr fontId="1" type="noConversion"/>
  </si>
  <si>
    <t>1张</t>
    <phoneticPr fontId="1" type="noConversion"/>
  </si>
  <si>
    <t>飞猪APP</t>
    <phoneticPr fontId="1" type="noConversion"/>
  </si>
  <si>
    <t>惠州-深圳</t>
    <phoneticPr fontId="1" type="noConversion"/>
  </si>
  <si>
    <t>刘三姐</t>
    <phoneticPr fontId="1" type="noConversion"/>
  </si>
  <si>
    <t>有家便利店</t>
    <phoneticPr fontId="1" type="noConversion"/>
  </si>
  <si>
    <t>伊田乌冬面 + 香辣鸡排 + 东鹏特饮</t>
    <phoneticPr fontId="1" type="noConversion"/>
  </si>
  <si>
    <t>1套</t>
    <phoneticPr fontId="1" type="noConversion"/>
  </si>
  <si>
    <t>京东支付</t>
  </si>
  <si>
    <t>京东支付首单 20 减 10</t>
    <phoneticPr fontId="1" type="noConversion"/>
  </si>
  <si>
    <t>富图宝八抓鱼支架</t>
    <phoneticPr fontId="1" type="noConversion"/>
  </si>
  <si>
    <t>花呗</t>
  </si>
  <si>
    <t>天猫富图宝旗舰店</t>
    <phoneticPr fontId="1" type="noConversion"/>
  </si>
  <si>
    <t>房租</t>
  </si>
  <si>
    <t>房租</t>
    <phoneticPr fontId="1" type="noConversion"/>
  </si>
  <si>
    <t>2019年11月房租</t>
    <phoneticPr fontId="1" type="noConversion"/>
  </si>
  <si>
    <t>猪脚饭</t>
    <phoneticPr fontId="1" type="noConversion"/>
  </si>
  <si>
    <t>猪脚饭门店</t>
    <phoneticPr fontId="1" type="noConversion"/>
  </si>
  <si>
    <t>三丝炒米粉</t>
    <phoneticPr fontId="1" type="noConversion"/>
  </si>
  <si>
    <t>焦糖拿铁</t>
    <phoneticPr fontId="1" type="noConversion"/>
  </si>
  <si>
    <t>Bob 代付</t>
    <phoneticPr fontId="1" type="noConversion"/>
  </si>
  <si>
    <t>木人禾美发店</t>
    <phoneticPr fontId="1" type="noConversion"/>
  </si>
  <si>
    <t>木人禾珠光站门店</t>
    <phoneticPr fontId="1" type="noConversion"/>
  </si>
  <si>
    <t>和颜才淇一人1500</t>
    <phoneticPr fontId="1" type="noConversion"/>
  </si>
  <si>
    <t>肯德基套餐</t>
    <phoneticPr fontId="1" type="noConversion"/>
  </si>
  <si>
    <t>腾讯云服务器</t>
    <phoneticPr fontId="1" type="noConversion"/>
  </si>
  <si>
    <t>1年</t>
    <phoneticPr fontId="1" type="noConversion"/>
  </si>
  <si>
    <t>腾讯云官网</t>
    <phoneticPr fontId="1" type="noConversion"/>
  </si>
  <si>
    <t>好日子</t>
    <phoneticPr fontId="1" type="noConversion"/>
  </si>
  <si>
    <t>福合埕牛肉店</t>
    <phoneticPr fontId="1" type="noConversion"/>
  </si>
  <si>
    <t>海鲜粥+马鲛丸</t>
    <phoneticPr fontId="1" type="noConversion"/>
  </si>
  <si>
    <t>周末惠州游，港口汽车站旁边</t>
    <phoneticPr fontId="1" type="noConversion"/>
  </si>
  <si>
    <t>肯德基门店</t>
    <phoneticPr fontId="1" type="noConversion"/>
  </si>
  <si>
    <t>巽寮湾全季酒店对面</t>
    <phoneticPr fontId="1" type="noConversion"/>
  </si>
  <si>
    <t>门票</t>
  </si>
  <si>
    <t>惠东海龟自然保护区门票</t>
    <phoneticPr fontId="1" type="noConversion"/>
  </si>
  <si>
    <t>惠东海龟自然保护区售票窗口</t>
    <phoneticPr fontId="1" type="noConversion"/>
  </si>
  <si>
    <t>周末惠州游</t>
    <phoneticPr fontId="1" type="noConversion"/>
  </si>
  <si>
    <t>康师傅红茶</t>
    <phoneticPr fontId="1" type="noConversion"/>
  </si>
  <si>
    <t>1瓶</t>
    <phoneticPr fontId="1" type="noConversion"/>
  </si>
  <si>
    <t>惠东海龟自然保护区售票窗口旁边便利店</t>
    <phoneticPr fontId="1" type="noConversion"/>
  </si>
  <si>
    <t>好丽友派</t>
    <phoneticPr fontId="1" type="noConversion"/>
  </si>
  <si>
    <t>洗衣篮</t>
    <phoneticPr fontId="1" type="noConversion"/>
  </si>
  <si>
    <t>惠东站到惠州南站高铁票一等座</t>
    <phoneticPr fontId="1" type="noConversion"/>
  </si>
  <si>
    <t>惠州南站到深圳北高铁票一等座</t>
    <phoneticPr fontId="1" type="noConversion"/>
  </si>
  <si>
    <t>车上补票</t>
    <phoneticPr fontId="1" type="noConversion"/>
  </si>
  <si>
    <t>深圳北-惠州南(20) 深圳北-深圳坪山(12) 改签费(2) 深圳坪山-惠东(18)</t>
    <phoneticPr fontId="1" type="noConversion"/>
  </si>
  <si>
    <t>改签费</t>
    <phoneticPr fontId="1" type="noConversion"/>
  </si>
  <si>
    <t>深圳坪山 - 惠东高铁二等票</t>
    <phoneticPr fontId="1" type="noConversion"/>
  </si>
  <si>
    <t>深圳北 - 深圳坪山高铁二等票</t>
    <phoneticPr fontId="1" type="noConversion"/>
  </si>
  <si>
    <t>卡布奇诺瑞纳冰</t>
    <phoneticPr fontId="1" type="noConversion"/>
  </si>
  <si>
    <t>Bob 代点，他有 3.8 折券</t>
    <phoneticPr fontId="1" type="noConversion"/>
  </si>
  <si>
    <t>虾仁炒米</t>
    <phoneticPr fontId="1" type="noConversion"/>
  </si>
  <si>
    <t>惠东到港口专线</t>
    <phoneticPr fontId="1" type="noConversion"/>
  </si>
  <si>
    <t>车上买票</t>
    <phoneticPr fontId="1" type="noConversion"/>
  </si>
  <si>
    <t>惠州稔山巽寮专线</t>
  </si>
  <si>
    <t>焦糖玛奇朵</t>
  </si>
  <si>
    <t>美团外卖APP</t>
    <phoneticPr fontId="1" type="noConversion"/>
  </si>
  <si>
    <t>食来食往饭团点餐</t>
    <phoneticPr fontId="1" type="noConversion"/>
  </si>
  <si>
    <t>（食来食往）Bob 代点</t>
    <phoneticPr fontId="1" type="noConversion"/>
  </si>
  <si>
    <t>纯瘦拼肉卷猪脚饭</t>
    <phoneticPr fontId="1" type="noConversion"/>
  </si>
  <si>
    <t>牛腩粉</t>
    <phoneticPr fontId="1" type="noConversion"/>
  </si>
  <si>
    <t>门店</t>
    <phoneticPr fontId="1" type="noConversion"/>
  </si>
  <si>
    <t>黄瓜+油麦菜</t>
    <phoneticPr fontId="1" type="noConversion"/>
  </si>
  <si>
    <t>超市</t>
    <phoneticPr fontId="1" type="noConversion"/>
  </si>
  <si>
    <t>陈祖广代付</t>
    <phoneticPr fontId="1" type="noConversion"/>
  </si>
  <si>
    <t>晚饭</t>
    <phoneticPr fontId="1" type="noConversion"/>
  </si>
  <si>
    <t>大掌柜69满减套餐</t>
    <phoneticPr fontId="1" type="noConversion"/>
  </si>
  <si>
    <t>食来食往饭团点餐（加购了一个月会员）</t>
    <phoneticPr fontId="1" type="noConversion"/>
  </si>
  <si>
    <t>支付宝APP</t>
    <phoneticPr fontId="1" type="noConversion"/>
  </si>
  <si>
    <t>相互保分摊 11 月第 1 期</t>
    <phoneticPr fontId="1" type="noConversion"/>
  </si>
  <si>
    <t>潮汕牛肉门店</t>
    <phoneticPr fontId="1" type="noConversion"/>
  </si>
  <si>
    <t>中份的量也挺多的，下次点小份的就够了</t>
    <phoneticPr fontId="1" type="noConversion"/>
  </si>
  <si>
    <t>怡宝</t>
    <phoneticPr fontId="1" type="noConversion"/>
  </si>
  <si>
    <t>祖广代付</t>
    <phoneticPr fontId="1" type="noConversion"/>
  </si>
  <si>
    <t>尖叫</t>
    <phoneticPr fontId="1" type="noConversion"/>
  </si>
  <si>
    <t>拿铁</t>
    <phoneticPr fontId="1" type="noConversion"/>
  </si>
  <si>
    <t>点菜</t>
    <phoneticPr fontId="1" type="noConversion"/>
  </si>
  <si>
    <t>食来食往</t>
    <phoneticPr fontId="1" type="noConversion"/>
  </si>
  <si>
    <t>食来食往饭团点餐（Bob）</t>
    <phoneticPr fontId="1" type="noConversion"/>
  </si>
  <si>
    <t>网购</t>
    <phoneticPr fontId="1" type="noConversion"/>
  </si>
  <si>
    <t>迪卡侬健身服四件套</t>
    <phoneticPr fontId="1" type="noConversion"/>
  </si>
  <si>
    <t>淘宝APP</t>
    <phoneticPr fontId="1" type="noConversion"/>
  </si>
  <si>
    <t>牙刷架</t>
    <phoneticPr fontId="1" type="noConversion"/>
  </si>
  <si>
    <t>拼多多APP</t>
    <phoneticPr fontId="1" type="noConversion"/>
  </si>
  <si>
    <t>随便雪糕</t>
    <phoneticPr fontId="1" type="noConversion"/>
  </si>
  <si>
    <t>百佳乐生鲜超市</t>
    <phoneticPr fontId="1" type="noConversion"/>
  </si>
  <si>
    <t>特仑苏牛奶</t>
    <phoneticPr fontId="1" type="noConversion"/>
  </si>
  <si>
    <t>1箱</t>
    <phoneticPr fontId="1" type="noConversion"/>
  </si>
  <si>
    <t>惠宜泰生活超市3号</t>
    <phoneticPr fontId="1" type="noConversion"/>
  </si>
  <si>
    <t>生鸡蛋</t>
    <phoneticPr fontId="1" type="noConversion"/>
  </si>
  <si>
    <t>1篮</t>
    <phoneticPr fontId="1" type="noConversion"/>
  </si>
  <si>
    <t>土豆</t>
    <phoneticPr fontId="1" type="noConversion"/>
  </si>
  <si>
    <t>2个</t>
    <phoneticPr fontId="1" type="noConversion"/>
  </si>
  <si>
    <t>生食</t>
    <phoneticPr fontId="1" type="noConversion"/>
  </si>
  <si>
    <t>刀削面</t>
    <phoneticPr fontId="1" type="noConversion"/>
  </si>
  <si>
    <t>1袋</t>
    <phoneticPr fontId="1" type="noConversion"/>
  </si>
  <si>
    <t>面食店</t>
    <phoneticPr fontId="1" type="noConversion"/>
  </si>
  <si>
    <t>熟食</t>
    <phoneticPr fontId="1" type="noConversion"/>
  </si>
  <si>
    <t>百吉饼</t>
    <phoneticPr fontId="1" type="noConversion"/>
  </si>
  <si>
    <t>10个</t>
    <phoneticPr fontId="1" type="noConversion"/>
  </si>
  <si>
    <t>健身</t>
    <phoneticPr fontId="1" type="noConversion"/>
  </si>
  <si>
    <t>领域健身房康复课程</t>
    <phoneticPr fontId="1" type="noConversion"/>
  </si>
  <si>
    <t>12节</t>
    <phoneticPr fontId="1" type="noConversion"/>
  </si>
  <si>
    <t>领域健身房沙嘴店</t>
    <phoneticPr fontId="1" type="noConversion"/>
  </si>
  <si>
    <t>支付宝-借呗</t>
    <phoneticPr fontId="1" type="noConversion"/>
  </si>
  <si>
    <t>借呗借款1万，12期</t>
    <phoneticPr fontId="1" type="noConversion"/>
  </si>
  <si>
    <t>外卖</t>
    <phoneticPr fontId="1" type="noConversion"/>
  </si>
  <si>
    <t>但炒米粉套餐</t>
    <phoneticPr fontId="1" type="noConversion"/>
  </si>
  <si>
    <t>支付宝-花呗</t>
    <phoneticPr fontId="1" type="noConversion"/>
  </si>
  <si>
    <t>谷歌上网助手</t>
  </si>
  <si>
    <t>谷歌上网助手</t>
    <phoneticPr fontId="1" type="noConversion"/>
  </si>
  <si>
    <t>领域健身房年卡</t>
    <phoneticPr fontId="1" type="noConversion"/>
  </si>
  <si>
    <t>领域健身房常规课程</t>
    <phoneticPr fontId="1" type="noConversion"/>
  </si>
  <si>
    <t>24节</t>
    <phoneticPr fontId="1" type="noConversion"/>
  </si>
  <si>
    <t>3000花呗分期，3期（付钱的时候没仔细看，本来是说好的 3000，最后加上预定的200，一共是3200，傻逼了）</t>
    <phoneticPr fontId="1" type="noConversion"/>
  </si>
  <si>
    <t>鸭腿饭</t>
    <phoneticPr fontId="1" type="noConversion"/>
  </si>
  <si>
    <t>5折券</t>
    <phoneticPr fontId="1" type="noConversion"/>
  </si>
  <si>
    <t>食来食往饭团点餐（志超）</t>
    <phoneticPr fontId="1" type="noConversion"/>
  </si>
  <si>
    <t>食来食往饭团点餐（Boris）</t>
    <phoneticPr fontId="1" type="noConversion"/>
  </si>
  <si>
    <t>大红袍寒天牛乳茶</t>
    <phoneticPr fontId="1" type="noConversion"/>
  </si>
  <si>
    <t>3.8折券</t>
    <phoneticPr fontId="1" type="noConversion"/>
  </si>
  <si>
    <t>老广州牛杂粉门店</t>
    <phoneticPr fontId="1" type="noConversion"/>
  </si>
  <si>
    <t>赤尾-上沙</t>
    <phoneticPr fontId="1" type="noConversion"/>
  </si>
  <si>
    <t>番茄牛肉面套餐</t>
    <phoneticPr fontId="1" type="noConversion"/>
  </si>
  <si>
    <t>麻辣肉酱拌面套餐</t>
    <phoneticPr fontId="1" type="noConversion"/>
  </si>
  <si>
    <t>服务员：李晓淑</t>
    <phoneticPr fontId="1" type="noConversion"/>
  </si>
  <si>
    <t>上沙-赤尾</t>
    <phoneticPr fontId="1" type="noConversion"/>
  </si>
  <si>
    <t>馄炖套餐</t>
    <phoneticPr fontId="1" type="noConversion"/>
  </si>
  <si>
    <t>小商店门店</t>
  </si>
  <si>
    <t>小商店门店</t>
    <phoneticPr fontId="1" type="noConversion"/>
  </si>
  <si>
    <t>惠东油麻园小学附近小商店</t>
    <phoneticPr fontId="1" type="noConversion"/>
  </si>
  <si>
    <t>每日各个时段消费统计</t>
    <phoneticPr fontId="1" type="noConversion"/>
  </si>
  <si>
    <t>每日各个支付方式统计</t>
    <phoneticPr fontId="1" type="noConversion"/>
  </si>
  <si>
    <t>每日各个类别统计</t>
  </si>
  <si>
    <t>太古白砂糖包</t>
    <phoneticPr fontId="1" type="noConversion"/>
  </si>
  <si>
    <t>50包</t>
    <phoneticPr fontId="1" type="noConversion"/>
  </si>
  <si>
    <t>自点，3.8折券</t>
    <phoneticPr fontId="1" type="noConversion"/>
  </si>
  <si>
    <t>香辣土猪焖面+腊汁肉夹馍+椰汁红豆</t>
    <phoneticPr fontId="1" type="noConversion"/>
  </si>
  <si>
    <t>白切鸡汤姆</t>
    <phoneticPr fontId="1" type="noConversion"/>
  </si>
  <si>
    <t>亮哥代付，他有会员卡</t>
    <phoneticPr fontId="1" type="noConversion"/>
  </si>
  <si>
    <t>卤肉面套餐</t>
    <phoneticPr fontId="1" type="noConversion"/>
  </si>
  <si>
    <t>烟</t>
    <phoneticPr fontId="1" type="noConversion"/>
  </si>
  <si>
    <t>南京+打火机</t>
    <phoneticPr fontId="1" type="noConversion"/>
  </si>
  <si>
    <t>烟12，打火机2</t>
    <phoneticPr fontId="1" type="noConversion"/>
  </si>
  <si>
    <t>肉酱拌面套餐</t>
    <phoneticPr fontId="1" type="noConversion"/>
  </si>
  <si>
    <t>食来食往饭团点餐（亮哥）</t>
    <phoneticPr fontId="1" type="noConversion"/>
  </si>
  <si>
    <t>莓莓芝士茉香茶</t>
    <phoneticPr fontId="1" type="noConversion"/>
  </si>
  <si>
    <t>惠宜泰生活超市3号</t>
  </si>
  <si>
    <t>水饺</t>
    <phoneticPr fontId="1" type="noConversion"/>
  </si>
  <si>
    <t>红烧牛肉面</t>
    <phoneticPr fontId="1" type="noConversion"/>
  </si>
  <si>
    <t>鸡蛋</t>
  </si>
  <si>
    <t>鸡蛋</t>
    <phoneticPr fontId="1" type="noConversion"/>
  </si>
  <si>
    <t>2019 年 12 月 6 号 一次超市购物</t>
  </si>
  <si>
    <t>2019 年 12 月 6 号 一次超市购物</t>
    <phoneticPr fontId="1" type="noConversion"/>
  </si>
  <si>
    <t>玉米</t>
    <phoneticPr fontId="1" type="noConversion"/>
  </si>
  <si>
    <t>玉米香肠</t>
    <phoneticPr fontId="1" type="noConversion"/>
  </si>
  <si>
    <t>未知</t>
    <phoneticPr fontId="1" type="noConversion"/>
  </si>
  <si>
    <t>小票放太久，看不清了，下次要早点记账</t>
    <phoneticPr fontId="1" type="noConversion"/>
  </si>
  <si>
    <t>2019 年 11 月 16 号 一次超市购物</t>
    <phoneticPr fontId="1" type="noConversion"/>
  </si>
  <si>
    <t>2019 年 11 月1 6 号 一次超市购物</t>
    <phoneticPr fontId="1" type="noConversion"/>
  </si>
  <si>
    <t>西红柿</t>
    <phoneticPr fontId="1" type="noConversion"/>
  </si>
  <si>
    <t>青瓜</t>
    <phoneticPr fontId="1" type="noConversion"/>
  </si>
  <si>
    <t>用来炖排骨汤了，到12/12也没喝</t>
    <phoneticPr fontId="1" type="noConversion"/>
  </si>
  <si>
    <t>蒜心</t>
    <phoneticPr fontId="1" type="noConversion"/>
  </si>
  <si>
    <t>思念花生汤圆</t>
    <phoneticPr fontId="1" type="noConversion"/>
  </si>
  <si>
    <t>海霸王福州包心鱼丸</t>
    <phoneticPr fontId="1" type="noConversion"/>
  </si>
  <si>
    <t>双汇泡面搭档火腿肠</t>
    <phoneticPr fontId="1" type="noConversion"/>
  </si>
  <si>
    <t>韭菜</t>
    <phoneticPr fontId="1" type="noConversion"/>
  </si>
  <si>
    <t>1把</t>
    <phoneticPr fontId="1" type="noConversion"/>
  </si>
  <si>
    <t>大蒜</t>
    <phoneticPr fontId="1" type="noConversion"/>
  </si>
  <si>
    <t>青苗</t>
    <phoneticPr fontId="1" type="noConversion"/>
  </si>
  <si>
    <t>火龙果</t>
    <phoneticPr fontId="1" type="noConversion"/>
  </si>
  <si>
    <t>肉馅</t>
  </si>
  <si>
    <t>2019 年 12 月 2 号 一次超市购物</t>
    <phoneticPr fontId="1" type="noConversion"/>
  </si>
  <si>
    <t>畅轻发酵乳燕麦核桃</t>
    <phoneticPr fontId="1" type="noConversion"/>
  </si>
  <si>
    <t>绿庄园豆芽</t>
    <phoneticPr fontId="1" type="noConversion"/>
  </si>
  <si>
    <t>长茄子</t>
    <phoneticPr fontId="1" type="noConversion"/>
  </si>
  <si>
    <t>四季豆</t>
    <phoneticPr fontId="1" type="noConversion"/>
  </si>
  <si>
    <t>永和豆浆粉</t>
    <phoneticPr fontId="1" type="noConversion"/>
  </si>
  <si>
    <t>2袋</t>
    <phoneticPr fontId="1" type="noConversion"/>
  </si>
  <si>
    <t>自点 2.8 折券</t>
    <phoneticPr fontId="1" type="noConversion"/>
  </si>
  <si>
    <t>ligao 力高牛仔裤</t>
    <phoneticPr fontId="1" type="noConversion"/>
  </si>
  <si>
    <t>2条</t>
    <phoneticPr fontId="1" type="noConversion"/>
  </si>
  <si>
    <t>2019 年 12 月 16 号 一次超市购物</t>
  </si>
  <si>
    <t>2019 年 12 月 16 号 一次超市购物</t>
    <phoneticPr fontId="1" type="noConversion"/>
  </si>
  <si>
    <t>芹菜</t>
    <phoneticPr fontId="1" type="noConversion"/>
  </si>
  <si>
    <t>1根</t>
    <phoneticPr fontId="1" type="noConversion"/>
  </si>
  <si>
    <t>鱿鱼圈</t>
    <phoneticPr fontId="1" type="noConversion"/>
  </si>
  <si>
    <t>248g</t>
    <phoneticPr fontId="1" type="noConversion"/>
  </si>
  <si>
    <t>芋头</t>
    <phoneticPr fontId="1" type="noConversion"/>
  </si>
  <si>
    <t>姜</t>
    <phoneticPr fontId="1" type="noConversion"/>
  </si>
  <si>
    <t>1块</t>
    <phoneticPr fontId="1" type="noConversion"/>
  </si>
  <si>
    <t>香菇</t>
    <phoneticPr fontId="1" type="noConversion"/>
  </si>
  <si>
    <t>4个</t>
    <phoneticPr fontId="1" type="noConversion"/>
  </si>
  <si>
    <t>鸡胸肉</t>
    <phoneticPr fontId="1" type="noConversion"/>
  </si>
  <si>
    <t>20袋</t>
    <phoneticPr fontId="1" type="noConversion"/>
  </si>
  <si>
    <t>天猫超市</t>
    <phoneticPr fontId="1" type="noConversion"/>
  </si>
  <si>
    <t>天猫APP</t>
    <phoneticPr fontId="1" type="noConversion"/>
  </si>
  <si>
    <t>天猫超市卡支付 52.82，支付宝-余额宝支付 5（快递）</t>
    <phoneticPr fontId="1" type="noConversion"/>
  </si>
  <si>
    <t>支付宝-余额宝</t>
    <phoneticPr fontId="1" type="noConversion"/>
  </si>
  <si>
    <t>酱鸭舌头</t>
    <phoneticPr fontId="1" type="noConversion"/>
  </si>
  <si>
    <t>13g</t>
    <phoneticPr fontId="1" type="noConversion"/>
  </si>
  <si>
    <t>智行APP</t>
    <phoneticPr fontId="1" type="noConversion"/>
  </si>
  <si>
    <t>鸡腿饭套餐</t>
    <phoneticPr fontId="1" type="noConversion"/>
  </si>
  <si>
    <t>广州-武昌 火车硬座</t>
    <phoneticPr fontId="1" type="noConversion"/>
  </si>
  <si>
    <t>武昌-西安 火车硬卧</t>
    <phoneticPr fontId="1" type="noConversion"/>
  </si>
  <si>
    <t>12306APP</t>
    <phoneticPr fontId="1" type="noConversion"/>
  </si>
  <si>
    <t>广州-西安 火车硬卧</t>
    <phoneticPr fontId="1" type="noConversion"/>
  </si>
  <si>
    <t>深圳-西安 火车硬卧</t>
    <phoneticPr fontId="1" type="noConversion"/>
  </si>
  <si>
    <t>候补，自己的账号</t>
    <phoneticPr fontId="1" type="noConversion"/>
  </si>
  <si>
    <t>候补票，李佳雯账号</t>
    <phoneticPr fontId="1" type="noConversion"/>
  </si>
  <si>
    <t>候补，李静账号</t>
    <phoneticPr fontId="1" type="noConversion"/>
  </si>
  <si>
    <t>广州-武昌 火车硬卧</t>
    <phoneticPr fontId="1" type="noConversion"/>
  </si>
  <si>
    <t>候补，嘟嘟账号</t>
    <phoneticPr fontId="1" type="noConversion"/>
  </si>
  <si>
    <t>标准美式咖啡</t>
    <phoneticPr fontId="1" type="noConversion"/>
  </si>
  <si>
    <t>话费</t>
    <phoneticPr fontId="1" type="noConversion"/>
  </si>
  <si>
    <r>
      <t>候补，嘟嘟账号（</t>
    </r>
    <r>
      <rPr>
        <sz val="12"/>
        <color rgb="FFFF0000"/>
        <rFont val="等线 (正文)"/>
        <family val="3"/>
        <charset val="134"/>
      </rPr>
      <t>已取消</t>
    </r>
    <r>
      <rPr>
        <sz val="12"/>
        <color theme="1"/>
        <rFont val="等线"/>
        <family val="2"/>
        <charset val="134"/>
        <scheme val="minor"/>
      </rPr>
      <t>）</t>
    </r>
    <phoneticPr fontId="1" type="noConversion"/>
  </si>
  <si>
    <r>
      <t>候补（</t>
    </r>
    <r>
      <rPr>
        <sz val="12"/>
        <color rgb="FFFF0000"/>
        <rFont val="等线 (正文)"/>
        <family val="3"/>
        <charset val="134"/>
      </rPr>
      <t>已取消</t>
    </r>
    <r>
      <rPr>
        <sz val="12"/>
        <color theme="1"/>
        <rFont val="等线"/>
        <family val="2"/>
        <charset val="134"/>
        <scheme val="minor"/>
      </rPr>
      <t>）</t>
    </r>
    <phoneticPr fontId="1" type="noConversion"/>
  </si>
  <si>
    <t>飞机：长沙-北京</t>
    <phoneticPr fontId="1" type="noConversion"/>
  </si>
  <si>
    <t>携程APP</t>
    <phoneticPr fontId="1" type="noConversion"/>
  </si>
  <si>
    <t>2020-01-24 21:45 起飞</t>
    <phoneticPr fontId="1" type="noConversion"/>
  </si>
  <si>
    <t>硬座：深圳-长沙</t>
    <phoneticPr fontId="1" type="noConversion"/>
  </si>
  <si>
    <t>2020/1/24  8:10 发车（谭文晗账号）</t>
    <phoneticPr fontId="1" type="noConversion"/>
  </si>
  <si>
    <t>1罐</t>
    <phoneticPr fontId="1" type="noConversion"/>
  </si>
  <si>
    <t>增肌粉</t>
    <phoneticPr fontId="1" type="noConversion"/>
  </si>
  <si>
    <t>教练代购</t>
    <phoneticPr fontId="1" type="noConversion"/>
  </si>
  <si>
    <t>谷氨酰胺</t>
  </si>
  <si>
    <t>32个</t>
    <phoneticPr fontId="1" type="noConversion"/>
  </si>
  <si>
    <t>送礼</t>
    <phoneticPr fontId="1" type="noConversion"/>
  </si>
  <si>
    <t>苹果</t>
    <phoneticPr fontId="1" type="noConversion"/>
  </si>
  <si>
    <t>胡嘉贝他舅舅</t>
    <phoneticPr fontId="1" type="noConversion"/>
  </si>
  <si>
    <t>两箱，一箱 18 个</t>
    <phoneticPr fontId="1" type="noConversion"/>
  </si>
  <si>
    <t>早餐</t>
    <phoneticPr fontId="1" type="noConversion"/>
  </si>
  <si>
    <t>梅菜扣肉包</t>
    <phoneticPr fontId="1" type="noConversion"/>
  </si>
  <si>
    <t>兴粮品汤包</t>
    <phoneticPr fontId="1" type="noConversion"/>
  </si>
  <si>
    <t>肉包</t>
    <phoneticPr fontId="1" type="noConversion"/>
  </si>
  <si>
    <t>茶叶蛋</t>
    <phoneticPr fontId="1" type="noConversion"/>
  </si>
  <si>
    <t>联通手机营业厅</t>
    <phoneticPr fontId="1" type="noConversion"/>
  </si>
  <si>
    <t>酒店</t>
    <phoneticPr fontId="1" type="noConversion"/>
  </si>
  <si>
    <t>珠海汉庭</t>
    <phoneticPr fontId="1" type="noConversion"/>
  </si>
  <si>
    <t>1晚</t>
    <phoneticPr fontId="1" type="noConversion"/>
  </si>
  <si>
    <t>华住会APP</t>
    <phoneticPr fontId="1" type="noConversion"/>
  </si>
  <si>
    <t>帮陈祖光定的</t>
    <phoneticPr fontId="1" type="noConversion"/>
  </si>
  <si>
    <t>鲜肉小混沌</t>
    <phoneticPr fontId="1" type="noConversion"/>
  </si>
  <si>
    <t>1碗</t>
    <phoneticPr fontId="1" type="noConversion"/>
  </si>
  <si>
    <t>上海小混沌店</t>
    <phoneticPr fontId="1" type="noConversion"/>
  </si>
  <si>
    <t>炸酱面</t>
    <phoneticPr fontId="1" type="noConversion"/>
  </si>
  <si>
    <t>缴费</t>
    <phoneticPr fontId="1" type="noConversion"/>
  </si>
  <si>
    <t>澳门签注</t>
    <phoneticPr fontId="1" type="noConversion"/>
  </si>
  <si>
    <t>福田出入境办理处</t>
    <phoneticPr fontId="1" type="noConversion"/>
  </si>
  <si>
    <t>2次</t>
    <phoneticPr fontId="1" type="noConversion"/>
  </si>
  <si>
    <t>香港签注</t>
    <phoneticPr fontId="1" type="noConversion"/>
  </si>
  <si>
    <t>2019 年 12 月 29 号 一次海底捞聚餐</t>
  </si>
  <si>
    <t>2019 年 12 月 29 号 一次海底捞聚餐</t>
    <phoneticPr fontId="1" type="noConversion"/>
  </si>
  <si>
    <t>晚餐</t>
  </si>
  <si>
    <t>海底捞京基KKONE购物中心店</t>
  </si>
  <si>
    <t>捞派毛肚</t>
  </si>
  <si>
    <t>0.5份</t>
  </si>
  <si>
    <t>捞派脆脆毛肚</t>
  </si>
  <si>
    <t>捞派鸭肠</t>
  </si>
  <si>
    <t>鳕鱼蟹味棒</t>
  </si>
  <si>
    <t>精品蟹黄草虾滑</t>
  </si>
  <si>
    <t>血旺</t>
  </si>
  <si>
    <t>羊排卷</t>
  </si>
  <si>
    <t>鲜切牛肉</t>
  </si>
  <si>
    <t>青笋</t>
  </si>
  <si>
    <t>竹笋</t>
  </si>
  <si>
    <t>豆腐皮</t>
  </si>
  <si>
    <t>炸豆衣卷</t>
  </si>
  <si>
    <t>豆苗</t>
  </si>
  <si>
    <t>自选小料</t>
  </si>
  <si>
    <t>4份</t>
  </si>
  <si>
    <t>拼锅</t>
  </si>
  <si>
    <t>清油麻辣火锅+番茄火锅</t>
  </si>
  <si>
    <t>和健身房经历及两个酒吧妹一起，浪费时间、进去、感情。缴了智商税。</t>
  </si>
  <si>
    <t>时间</t>
  </si>
  <si>
    <t>类别</t>
  </si>
  <si>
    <t>名称</t>
  </si>
  <si>
    <t>金额($)</t>
  </si>
  <si>
    <t>数量</t>
  </si>
  <si>
    <t>支付方式</t>
  </si>
  <si>
    <t>渠道</t>
  </si>
  <si>
    <t>备注</t>
  </si>
  <si>
    <t>支付宝-花呗</t>
  </si>
  <si>
    <t>家乐福新洲店</t>
    <phoneticPr fontId="1" type="noConversion"/>
  </si>
  <si>
    <t>茂峰精品瘦肉</t>
    <phoneticPr fontId="1" type="noConversion"/>
  </si>
  <si>
    <t>0.308kg</t>
    <phoneticPr fontId="1" type="noConversion"/>
  </si>
  <si>
    <t>单价：117.6/kg</t>
    <phoneticPr fontId="1" type="noConversion"/>
  </si>
  <si>
    <t>绿庄园小黄姜</t>
    <phoneticPr fontId="1" type="noConversion"/>
  </si>
  <si>
    <t>土磨坊小桂皮</t>
    <phoneticPr fontId="1" type="noConversion"/>
  </si>
  <si>
    <t>思念豆沙包</t>
    <phoneticPr fontId="1" type="noConversion"/>
  </si>
  <si>
    <t>金城馒头</t>
    <phoneticPr fontId="1" type="noConversion"/>
  </si>
  <si>
    <t>家乐福葱香味手抓饼</t>
    <phoneticPr fontId="1" type="noConversion"/>
  </si>
  <si>
    <t>双汇特嫩三文治香肠</t>
    <phoneticPr fontId="1" type="noConversion"/>
  </si>
  <si>
    <t>金龙鱼菜籽油</t>
    <phoneticPr fontId="1" type="noConversion"/>
  </si>
  <si>
    <t>900ml</t>
    <phoneticPr fontId="1" type="noConversion"/>
  </si>
  <si>
    <t>陈克明清汤面</t>
    <phoneticPr fontId="1" type="noConversion"/>
  </si>
  <si>
    <t>太港玉米生粉</t>
    <phoneticPr fontId="1" type="noConversion"/>
  </si>
  <si>
    <t>200g</t>
    <phoneticPr fontId="1" type="noConversion"/>
  </si>
  <si>
    <t>祁门红茶</t>
    <phoneticPr fontId="1" type="noConversion"/>
  </si>
  <si>
    <t>剁辣椒</t>
    <phoneticPr fontId="1" type="noConversion"/>
  </si>
  <si>
    <t>外婆之手碗装佬米酒</t>
    <phoneticPr fontId="1" type="noConversion"/>
  </si>
  <si>
    <t>圣惠寿司紫菜</t>
    <phoneticPr fontId="1" type="noConversion"/>
  </si>
  <si>
    <t>18g</t>
    <phoneticPr fontId="1" type="noConversion"/>
  </si>
  <si>
    <t>金城丝宝宝木耳</t>
    <phoneticPr fontId="1" type="noConversion"/>
  </si>
  <si>
    <t>75g</t>
    <phoneticPr fontId="1" type="noConversion"/>
  </si>
  <si>
    <t>土磨坊小茴香</t>
    <phoneticPr fontId="1" type="noConversion"/>
  </si>
  <si>
    <t>李锦记锦珍老抽</t>
    <phoneticPr fontId="1" type="noConversion"/>
  </si>
  <si>
    <t>发圈</t>
    <phoneticPr fontId="1" type="noConversion"/>
  </si>
  <si>
    <t>3个/袋</t>
    <phoneticPr fontId="1" type="noConversion"/>
  </si>
  <si>
    <t>美丽雅钢丝球</t>
    <phoneticPr fontId="1" type="noConversion"/>
  </si>
  <si>
    <t>2个钢丝球</t>
    <phoneticPr fontId="1" type="noConversion"/>
  </si>
  <si>
    <t>2个钢丝球+1个金柔菜瓜布</t>
    <phoneticPr fontId="1" type="noConversion"/>
  </si>
  <si>
    <t>2大块</t>
    <phoneticPr fontId="1" type="noConversion"/>
  </si>
  <si>
    <t>20g</t>
    <phoneticPr fontId="1" type="noConversion"/>
  </si>
  <si>
    <t>大料（八角）</t>
    <phoneticPr fontId="1" type="noConversion"/>
  </si>
  <si>
    <t>40g</t>
    <phoneticPr fontId="1" type="noConversion"/>
  </si>
  <si>
    <t>800g</t>
    <phoneticPr fontId="1" type="noConversion"/>
  </si>
  <si>
    <t>CON冬笋片</t>
    <phoneticPr fontId="1" type="noConversion"/>
  </si>
  <si>
    <t>960g</t>
    <phoneticPr fontId="1" type="noConversion"/>
  </si>
  <si>
    <t>1袋，大概50～80个</t>
    <phoneticPr fontId="1" type="noConversion"/>
  </si>
  <si>
    <t>300g</t>
    <phoneticPr fontId="1" type="noConversion"/>
  </si>
  <si>
    <t>15只，1袋</t>
    <phoneticPr fontId="1" type="noConversion"/>
  </si>
  <si>
    <t>900g</t>
    <phoneticPr fontId="1" type="noConversion"/>
  </si>
  <si>
    <t>1袋，10片</t>
    <phoneticPr fontId="1" type="noConversion"/>
  </si>
  <si>
    <t>220g</t>
    <phoneticPr fontId="1" type="noConversion"/>
  </si>
  <si>
    <t>400g</t>
    <phoneticPr fontId="1" type="noConversion"/>
  </si>
  <si>
    <t>2.5根手指粗一把</t>
    <phoneticPr fontId="1" type="noConversion"/>
  </si>
  <si>
    <t>0.086kg</t>
    <phoneticPr fontId="1" type="noConversion"/>
  </si>
  <si>
    <t>单价：186/kg，1瓶</t>
    <phoneticPr fontId="1" type="noConversion"/>
  </si>
  <si>
    <t>210g</t>
    <phoneticPr fontId="1" type="noConversion"/>
  </si>
  <si>
    <t>1小瓶</t>
    <phoneticPr fontId="1" type="noConversion"/>
  </si>
  <si>
    <t>1袋，6片</t>
    <phoneticPr fontId="1" type="noConversion"/>
  </si>
  <si>
    <t>1小袋</t>
    <phoneticPr fontId="1" type="noConversion"/>
  </si>
  <si>
    <t>30g</t>
    <phoneticPr fontId="1" type="noConversion"/>
  </si>
  <si>
    <t>2020 年 2 月 9 号 一次超市购物</t>
  </si>
  <si>
    <t>2020 年 2 月 9 号 一次超市购物</t>
    <phoneticPr fontId="1" type="noConversion"/>
  </si>
  <si>
    <t>2020 年 2 月 10 号 一次超市购物</t>
  </si>
  <si>
    <t>2020 年 2 月 10 号 一次超市购物</t>
    <phoneticPr fontId="1" type="noConversion"/>
  </si>
  <si>
    <t>惠宜泰生活超市</t>
  </si>
  <si>
    <t>惠宜泰生活超市</t>
    <phoneticPr fontId="1" type="noConversion"/>
  </si>
  <si>
    <t>芳草地F0091木棉棒</t>
    <phoneticPr fontId="1" type="noConversion"/>
  </si>
  <si>
    <t>1包</t>
    <phoneticPr fontId="1" type="noConversion"/>
  </si>
  <si>
    <t>约90支</t>
    <phoneticPr fontId="1" type="noConversion"/>
  </si>
  <si>
    <t>长土豆</t>
    <phoneticPr fontId="1" type="noConversion"/>
  </si>
  <si>
    <t>散花（白花菜）</t>
    <phoneticPr fontId="1" type="noConversion"/>
  </si>
  <si>
    <t>思湘土鸡蛋</t>
    <phoneticPr fontId="1" type="noConversion"/>
  </si>
  <si>
    <t>30个</t>
    <phoneticPr fontId="1" type="noConversion"/>
  </si>
  <si>
    <t>25～35个</t>
    <phoneticPr fontId="1" type="noConversion"/>
  </si>
  <si>
    <t>4个，5.96元/kg，3.5根食指宽，1.3根食指长</t>
    <phoneticPr fontId="1" type="noConversion"/>
  </si>
  <si>
    <t>1.196kg</t>
    <phoneticPr fontId="1" type="noConversion"/>
  </si>
  <si>
    <t>5.96元/kg，2个一半的，每个大概0.8个手掌那么大</t>
    <phoneticPr fontId="1" type="noConversion"/>
  </si>
  <si>
    <t>0.616kg</t>
    <phoneticPr fontId="1" type="noConversion"/>
  </si>
  <si>
    <t>2020 年 2 月 3 号 一次超市购物</t>
  </si>
  <si>
    <t>2020 年 2 月 3 号 一次超市购物</t>
    <phoneticPr fontId="1" type="noConversion"/>
  </si>
  <si>
    <t>洋葱</t>
    <phoneticPr fontId="1" type="noConversion"/>
  </si>
  <si>
    <t>大葱</t>
    <phoneticPr fontId="1" type="noConversion"/>
  </si>
  <si>
    <t>健力宝（橙蜜味）</t>
    <phoneticPr fontId="1" type="noConversion"/>
  </si>
  <si>
    <t>2L</t>
    <phoneticPr fontId="1" type="noConversion"/>
  </si>
  <si>
    <t>冬瓜</t>
    <phoneticPr fontId="1" type="noConversion"/>
  </si>
  <si>
    <t>小金瓜（南瓜）</t>
    <phoneticPr fontId="1" type="noConversion"/>
  </si>
  <si>
    <t>0.5个手掌那么大一个</t>
    <phoneticPr fontId="1" type="noConversion"/>
  </si>
  <si>
    <t>蒜</t>
    <phoneticPr fontId="1" type="noConversion"/>
  </si>
  <si>
    <t>0.3个手掌那么大一个</t>
    <phoneticPr fontId="1" type="noConversion"/>
  </si>
  <si>
    <t>豆皮</t>
    <phoneticPr fontId="1" type="noConversion"/>
  </si>
  <si>
    <t>精选排骨</t>
    <phoneticPr fontId="1" type="noConversion"/>
  </si>
  <si>
    <t>潮汕牛肉丸</t>
    <phoneticPr fontId="1" type="noConversion"/>
  </si>
  <si>
    <t>白干</t>
    <phoneticPr fontId="1" type="noConversion"/>
  </si>
  <si>
    <t>科迪水饺</t>
    <phoneticPr fontId="1" type="noConversion"/>
  </si>
  <si>
    <t>8.8元/袋，500g/袋</t>
    <phoneticPr fontId="1" type="noConversion"/>
  </si>
  <si>
    <t>利口福核桃包</t>
    <phoneticPr fontId="1" type="noConversion"/>
  </si>
  <si>
    <t>337.5g</t>
    <phoneticPr fontId="1" type="noConversion"/>
  </si>
  <si>
    <t>合口味牛奶馒头</t>
    <phoneticPr fontId="1" type="noConversion"/>
  </si>
  <si>
    <t>650g</t>
    <phoneticPr fontId="1" type="noConversion"/>
  </si>
  <si>
    <t>1袋，大概20～30个</t>
    <phoneticPr fontId="1" type="noConversion"/>
  </si>
  <si>
    <t>三全甜品汤圆组</t>
    <phoneticPr fontId="1" type="noConversion"/>
  </si>
  <si>
    <t>260g</t>
    <phoneticPr fontId="1" type="noConversion"/>
  </si>
  <si>
    <t>泡面排挡香肠</t>
    <phoneticPr fontId="1" type="noConversion"/>
  </si>
  <si>
    <t>泡面拍档香肠</t>
    <phoneticPr fontId="1" type="noConversion"/>
  </si>
  <si>
    <t>0.87kg</t>
    <phoneticPr fontId="1" type="noConversion"/>
  </si>
  <si>
    <t>2个，单价：7.96元/kg</t>
    <phoneticPr fontId="1" type="noConversion"/>
  </si>
  <si>
    <t>0.456kg</t>
    <phoneticPr fontId="1" type="noConversion"/>
  </si>
  <si>
    <t>2根，单价：11.96元/kg</t>
    <phoneticPr fontId="1" type="noConversion"/>
  </si>
  <si>
    <t>0.158kg</t>
    <phoneticPr fontId="1" type="noConversion"/>
  </si>
  <si>
    <t>两根手指宽一把，单价：7.96元/kg</t>
    <phoneticPr fontId="1" type="noConversion"/>
  </si>
  <si>
    <t>特价蔬菜（白菜）</t>
    <phoneticPr fontId="1" type="noConversion"/>
  </si>
  <si>
    <t>1.81kg</t>
    <phoneticPr fontId="1" type="noConversion"/>
  </si>
  <si>
    <t>1个，单价：3.96元/kg</t>
    <phoneticPr fontId="1" type="noConversion"/>
  </si>
  <si>
    <t>1瓣</t>
    <phoneticPr fontId="1" type="noConversion"/>
  </si>
  <si>
    <t>平切，半根手指宽的一瓣，放了一两天后吃的时候坏了，下次还是别买了！</t>
    <phoneticPr fontId="1" type="noConversion"/>
  </si>
  <si>
    <t>0.09kg</t>
    <phoneticPr fontId="1" type="noConversion"/>
  </si>
  <si>
    <t>单价：27.6元/kg，一盒</t>
    <phoneticPr fontId="1" type="noConversion"/>
  </si>
  <si>
    <t>0.194kg</t>
    <phoneticPr fontId="1" type="noConversion"/>
  </si>
  <si>
    <t>1盒，单价：97.6元/kg</t>
    <phoneticPr fontId="1" type="noConversion"/>
  </si>
  <si>
    <t>0.21kg</t>
    <phoneticPr fontId="1" type="noConversion"/>
  </si>
  <si>
    <t>单价：69.6元/kg，1盘</t>
    <phoneticPr fontId="1" type="noConversion"/>
  </si>
  <si>
    <t>40g*10根</t>
    <phoneticPr fontId="1" type="noConversion"/>
  </si>
  <si>
    <t>240g</t>
    <phoneticPr fontId="1" type="noConversion"/>
  </si>
  <si>
    <t>30g*8根</t>
    <phoneticPr fontId="1" type="noConversion"/>
  </si>
  <si>
    <t>1盘</t>
    <phoneticPr fontId="1" type="noConversion"/>
  </si>
  <si>
    <t>25个</t>
    <phoneticPr fontId="1" type="noConversion"/>
  </si>
  <si>
    <t>2020 年 2 月 6 号 一次天猫超市购物</t>
  </si>
  <si>
    <t>2020 年 2 月 6 号 一次天猫超市购物</t>
    <phoneticPr fontId="1" type="noConversion"/>
  </si>
  <si>
    <t>列1</t>
  </si>
  <si>
    <t>图片地址</t>
    <phoneticPr fontId="1" type="noConversion"/>
  </si>
  <si>
    <t>订单详情</t>
    <phoneticPr fontId="1" type="noConversion"/>
  </si>
  <si>
    <t>https://trade.tmall.com/detail/orderDetail.htm?spm=a1z09.2.0.0.57212e8dfRDLmO&amp;bizOrderId=838990689028542514</t>
  </si>
  <si>
    <t>占位</t>
  </si>
  <si>
    <t>https://img.alicdn.com/imgextra/i2/725677994/O1CN01APYXct28vIjXrcFlm_!!0-item_pic.jpg_80x80.jpg</t>
  </si>
  <si>
    <t>https://img.alicdn.com/imgextra/i4/725677994/O1CN01TXFePT28vIjXJluIO_!!0-item_pic.jpg_80x80.jpg</t>
  </si>
  <si>
    <t>https://img.alicdn.com/imgextra/i4/725677994/O1CN01pjrPS328vIiSZQIiA_!!725677994.jpg_80x80.jpg</t>
    <phoneticPr fontId="1" type="noConversion"/>
  </si>
  <si>
    <t xml:space="preserve">https://img.alicdn.com/imgextra/i2/725677994/O1CN014lELjY28vIjajmdJI_!!0-item_pic.jpg_80x80.jpg       </t>
  </si>
  <si>
    <t xml:space="preserve">https://img.alicdn.com/imgextra/i2/725677994/O1CN018drjEO28vIjYyk3Kr_!!0-item_pic.jpg_80x80.jpg       </t>
  </si>
  <si>
    <t xml:space="preserve">https://img.alicdn.com/imgextra/i2/725677994/O1CN01TRiMJG28vIjXEF440_!!725677994-0-sm.jpg_80x80.jpg   </t>
  </si>
  <si>
    <t xml:space="preserve">https://img.alicdn.com/imgextra/i1/725677994/O1CN01k31Y4I28vIjQ7QvAN_!!725677994.jpg_80x80.jpg        </t>
  </si>
  <si>
    <t xml:space="preserve">https://img.alicdn.com/imgextra/i1/725677994/O1CN01DWAHo528vIjbuk9X6_!!0-item_pic.jpg_80x80.jpg       </t>
  </si>
  <si>
    <t xml:space="preserve">https://img.alicdn.com/imgextra/i3/725677994/O1CN01K1LzUv28vIjUX2nrD_!!0-item_pic.jpg_80x80.jpg       </t>
  </si>
  <si>
    <t xml:space="preserve">https://img.alicdn.com/imgextra/i4/725677994/O1CN01ErLoCd28vIjSxYMkx_!!725677994-0-sm.jpg_80x80.jpg   </t>
  </si>
  <si>
    <t xml:space="preserve">https://img.alicdn.com/imgextra/i1/725677994/O1CN01GT6GQh28vIjYZE37d_!!725677994-0-sm.jpg_80x80.jpg   </t>
  </si>
  <si>
    <t xml:space="preserve">https://img.alicdn.com/imgextra/i1/725677994/O1CN01LWEjHK28vIjaKABBt_!!725677994-0-sm.jpg_80x80.jpg   </t>
  </si>
  <si>
    <t xml:space="preserve">https://img.alicdn.com/imgextra/i1/725677994/O1CN01hj6awQ28vIjXfJfBG_!!0-item_pic.jpg_80x80.jpg       </t>
  </si>
  <si>
    <t xml:space="preserve">https://img.alicdn.com/imgextra/i2/725677994/O1CN01XajvLF28vIjV3CRuQ_!!725677994-0-sm.jpg_80x80.jpg   </t>
  </si>
  <si>
    <t xml:space="preserve">https://img.alicdn.com/imgextra/i2/725677994/O1CN01JFVKbt28vIjWFiAht_!!725677994-0-sm.jpg_80x80.jpg   </t>
  </si>
  <si>
    <t xml:space="preserve">https://img.alicdn.com/imgextra/i3/725677994/O1CN01Y8VdDH28vIjYhRJps_!!0-item_pic.jpg_80x80.jpg        </t>
  </si>
  <si>
    <t xml:space="preserve">https://img.alicdn.com/imgextra/i3/725677994/O1CN01X95fZ728vIjXfN9Uw_!!0-item_pic.jpg_80x80.jpg        </t>
  </si>
  <si>
    <t xml:space="preserve">https://img.alicdn.com/imgextra/i3/725677994/O1CN01YrPqGC28vIjWyvUgK_!!0-item_pic.jpg_80x80.jpg        </t>
  </si>
  <si>
    <t xml:space="preserve">https://img.alicdn.com/imgextra/i4/725677994/O1CN01axQnzm28vIjZaU27O_!!0-item_pic.jpg_80x80.jpg        </t>
  </si>
  <si>
    <t xml:space="preserve">https://img.alicdn.com/imgextra/i1/725677994/O1CN01wyGXWt28vIjX7bW8m_!!0-item_pic.jpg_80x80.jpg        </t>
  </si>
  <si>
    <t xml:space="preserve">https://img.alicdn.com/imgextra/i2/725677994/O1CN014gYWoY28vIjY17a4p_!!725677994-0-sm.jpg_80x80.jpg    </t>
  </si>
  <si>
    <t xml:space="preserve">https://img.alicdn.com/imgextra/i3/725677994/O1CN01CzSygS28vIjVXoXb4_!!725677994-0-sm.jpg_80x80.jpg    </t>
  </si>
  <si>
    <t xml:space="preserve">https://img.alicdn.com/imgextra/i1/725677994/O1CN01Y9Ieoj28vIj2jv5wZ_!!0-item_pic.jpg_80x80.jpg        </t>
  </si>
  <si>
    <t>瑞丽莲花50支长绒棉日系毛巾</t>
    <phoneticPr fontId="1" type="noConversion"/>
  </si>
  <si>
    <t xml:space="preserve">蓝月亮洗衣液薰衣草香亮白增艳衣物护理            </t>
    <phoneticPr fontId="1" type="noConversion"/>
  </si>
  <si>
    <t xml:space="preserve">【淘】百草味水果干组合200g               </t>
    <phoneticPr fontId="1" type="noConversion"/>
  </si>
  <si>
    <t xml:space="preserve">农夫山泉 饮用天然水                    </t>
    <phoneticPr fontId="1" type="noConversion"/>
  </si>
  <si>
    <t xml:space="preserve">吉得利大料50g大茴香八角                 </t>
    <phoneticPr fontId="1" type="noConversion"/>
  </si>
  <si>
    <t xml:space="preserve">金沙河通用雪花小麦粉中筋家用面粉白面5KG         </t>
    <phoneticPr fontId="1" type="noConversion"/>
  </si>
  <si>
    <t xml:space="preserve">得力(deli)可换替芯点点胶               </t>
    <phoneticPr fontId="1" type="noConversion"/>
  </si>
  <si>
    <t xml:space="preserve">洁成背心式垃圾袋                      </t>
    <phoneticPr fontId="1" type="noConversion"/>
  </si>
  <si>
    <t xml:space="preserve">吉得利花椒50g                      </t>
    <phoneticPr fontId="1" type="noConversion"/>
  </si>
  <si>
    <t xml:space="preserve">舒可曼白砂糖400g                    </t>
    <phoneticPr fontId="1" type="noConversion"/>
  </si>
  <si>
    <t xml:space="preserve">中盐海盐加碘日晒自然盐250g               </t>
    <phoneticPr fontId="1" type="noConversion"/>
  </si>
  <si>
    <t xml:space="preserve">陶华碧老干妈风味豆豉油辣椒280g             </t>
    <phoneticPr fontId="1" type="noConversion"/>
  </si>
  <si>
    <t xml:space="preserve">吉得利白胡椒粉60g                    </t>
    <phoneticPr fontId="1" type="noConversion"/>
  </si>
  <si>
    <t xml:space="preserve">樱花汇厨房水槽过滤网                    </t>
    <phoneticPr fontId="1" type="noConversion"/>
  </si>
  <si>
    <t xml:space="preserve">得力(deli) 固体胶                  </t>
    <phoneticPr fontId="1" type="noConversion"/>
  </si>
  <si>
    <t xml:space="preserve">【超定制】君稻优选东北大米2.5kg            </t>
    <phoneticPr fontId="1" type="noConversion"/>
  </si>
  <si>
    <t xml:space="preserve">吉得利黑胡椒粉60g                    </t>
    <phoneticPr fontId="1" type="noConversion"/>
  </si>
  <si>
    <t xml:space="preserve">川珍朝天干辣椒100g                              </t>
    <phoneticPr fontId="1" type="noConversion"/>
  </si>
  <si>
    <t xml:space="preserve">【超定制】姚朵朵五谷杂粮礼盒粥米七日粥料700g                 </t>
    <phoneticPr fontId="1" type="noConversion"/>
  </si>
  <si>
    <t xml:space="preserve">百事可乐碳酸汽水饮料整箱                             </t>
    <phoneticPr fontId="1" type="noConversion"/>
  </si>
  <si>
    <t xml:space="preserve">五谷磨房核桃芝麻黑豆粉600g                          </t>
    <phoneticPr fontId="1" type="noConversion"/>
  </si>
  <si>
    <t xml:space="preserve">多芬 护发素 700ml                             </t>
    <phoneticPr fontId="1" type="noConversion"/>
  </si>
  <si>
    <t xml:space="preserve">清扬弱酸性去屑洗发露赠品 100ml                       </t>
    <phoneticPr fontId="1" type="noConversion"/>
  </si>
  <si>
    <t>芒果草莓干各一袋，100g/袋</t>
    <phoneticPr fontId="1" type="noConversion"/>
  </si>
  <si>
    <t>330*24瓶</t>
    <phoneticPr fontId="1" type="noConversion"/>
  </si>
  <si>
    <t>500g/袋</t>
    <phoneticPr fontId="1" type="noConversion"/>
  </si>
  <si>
    <t>550ml*12瓶</t>
    <phoneticPr fontId="1" type="noConversion"/>
  </si>
  <si>
    <t>120只</t>
    <phoneticPr fontId="1" type="noConversion"/>
  </si>
  <si>
    <t>原单价：29.80，第二件半价</t>
    <phoneticPr fontId="1" type="noConversion"/>
  </si>
  <si>
    <t>150只/袋，原单价：9.90，两件8折</t>
    <phoneticPr fontId="1" type="noConversion"/>
  </si>
  <si>
    <t>原单价：6.90，2件8折</t>
    <phoneticPr fontId="1" type="noConversion"/>
  </si>
  <si>
    <t>原单价：6.6</t>
    <phoneticPr fontId="1" type="noConversion"/>
  </si>
  <si>
    <t>商品总价</t>
    <phoneticPr fontId="1" type="noConversion"/>
  </si>
  <si>
    <t>店铺优惠</t>
    <phoneticPr fontId="1" type="noConversion"/>
  </si>
  <si>
    <t>88VIP专享</t>
    <phoneticPr fontId="1" type="noConversion"/>
  </si>
  <si>
    <t>运费(快递)</t>
    <phoneticPr fontId="1" type="noConversion"/>
  </si>
  <si>
    <t>订单总价</t>
    <phoneticPr fontId="1" type="noConversion"/>
  </si>
  <si>
    <t>天猫超市卡</t>
    <phoneticPr fontId="1" type="noConversion"/>
  </si>
  <si>
    <t>实付款</t>
    <phoneticPr fontId="1" type="noConversion"/>
  </si>
  <si>
    <t>2019 年 11 月 30 号 一次天猫超市购物</t>
  </si>
  <si>
    <t>2019 年 11 月 30 号 一次天猫超市购物</t>
    <phoneticPr fontId="1" type="noConversion"/>
  </si>
  <si>
    <t>https://trade.tmall.com/detail/orderDetail.htm?spm=a1z09.2.0.0.2c972e8dFnZvuF&amp;bizOrderId=739647585219542514</t>
  </si>
  <si>
    <t xml:space="preserve">https://img.alicdn.com/imgextra/i1/725677994/O1CN01jh8MbE28vIixwcL2g_!!0-item_pic.jpg         </t>
  </si>
  <si>
    <t xml:space="preserve">https://img.alicdn.com/imgextra/i1/725677994/O1CN01adJuFt28vIixNmt3f_!!0-item_pic.jpg         </t>
  </si>
  <si>
    <t xml:space="preserve">https://img.alicdn.com/imgextra/i2/725677994/O1CN01iP8xEj28vIj0ftHhN_!!725677994-0-sm.jpg     </t>
  </si>
  <si>
    <t xml:space="preserve">https://img.alicdn.com/imgextra/TB1h5toxTJYBeNjy1zeL6ShzVXa                                   </t>
  </si>
  <si>
    <t xml:space="preserve">https://img.alicdn.com/imgextra/i2/725677994/O1CN01MsLTq428vIgzHuSzh_!!725677994.jpg          </t>
  </si>
  <si>
    <t xml:space="preserve">https://img.alicdn.com/imgextra/i3/725677994/O1CN01ozeB2p28vIdGZmfAe_!!725677994.jpg          </t>
  </si>
  <si>
    <t xml:space="preserve">https://img.alicdn.com/imgextra/i3/725677994/O1CN01KqYCl128vIj0VUNgU_!!0-item_pic.jpg         </t>
  </si>
  <si>
    <t xml:space="preserve">https://img.alicdn.com/imgextra/i3/725677994/O1CN01M1evWn28vIiwcxvqk_!!725677994-0-sm.jpg     </t>
  </si>
  <si>
    <t xml:space="preserve">https://img.alicdn.com/imgextra/i4/725677994/O1CN01lukkMe28vIj1dNmXR_!!0-item_pic.jpg         </t>
  </si>
  <si>
    <t xml:space="preserve">https://img.alicdn.com/imgextra/i4/725677994/O1CN01fQVWD428vIj08Ebpo_!!0-item_pic.jpg         </t>
  </si>
  <si>
    <t xml:space="preserve">https://img.alicdn.com/imgextra/i1/725677994/O1CN01zBfvNx28vIiySCSDu_!!0-item_pic.jpg         </t>
  </si>
  <si>
    <t xml:space="preserve">蒙牛特仑苏纯牛奶                              </t>
    <phoneticPr fontId="1" type="noConversion"/>
  </si>
  <si>
    <t xml:space="preserve">诺梵抹茶松露型巧克力礼盒装                         </t>
    <phoneticPr fontId="1" type="noConversion"/>
  </si>
  <si>
    <t xml:space="preserve">维达无芯卷纸                                </t>
    <phoneticPr fontId="1" type="noConversion"/>
  </si>
  <si>
    <t xml:space="preserve">四维空间人体润滑剂                             </t>
    <phoneticPr fontId="1" type="noConversion"/>
  </si>
  <si>
    <t xml:space="preserve">情趣避孕套                                 </t>
    <phoneticPr fontId="1" type="noConversion"/>
  </si>
  <si>
    <t xml:space="preserve">飞机杯                                   </t>
    <phoneticPr fontId="1" type="noConversion"/>
  </si>
  <si>
    <t xml:space="preserve">诺梵 纯可可 松露形巧克力礼盒装                      </t>
    <phoneticPr fontId="1" type="noConversion"/>
  </si>
  <si>
    <t xml:space="preserve">喜之郎什锦果汁果冻                             </t>
    <phoneticPr fontId="1" type="noConversion"/>
  </si>
  <si>
    <t xml:space="preserve">梁丰麦丽素巧克力酸奶口味送女友圣诞礼物糖果                 </t>
    <phoneticPr fontId="1" type="noConversion"/>
  </si>
  <si>
    <t xml:space="preserve">三只松鼠 芒果干60g                           </t>
    <phoneticPr fontId="1" type="noConversion"/>
  </si>
  <si>
    <t xml:space="preserve">三只松鼠 草莓干88g                           </t>
    <phoneticPr fontId="1" type="noConversion"/>
  </si>
  <si>
    <t>130g</t>
    <phoneticPr fontId="1" type="noConversion"/>
  </si>
  <si>
    <t>360g/袋</t>
    <phoneticPr fontId="1" type="noConversion"/>
  </si>
  <si>
    <t>20g/袋</t>
    <phoneticPr fontId="1" type="noConversion"/>
  </si>
  <si>
    <t>4层78克/卷，10卷</t>
  </si>
  <si>
    <t>优惠券</t>
  </si>
  <si>
    <t>天猫超市购物券</t>
    <phoneticPr fontId="1" type="noConversion"/>
  </si>
  <si>
    <t>原价：11元/袋，2件9折，第2件5.5</t>
    <phoneticPr fontId="1" type="noConversion"/>
  </si>
  <si>
    <t>250ml*16盒/整，原价：76元/箱，2件8.5折，满199减25（没凑够199）</t>
    <phoneticPr fontId="1" type="noConversion"/>
  </si>
  <si>
    <t>Apple Music 会员资格</t>
  </si>
  <si>
    <t>Apple</t>
    <phoneticPr fontId="1" type="noConversion"/>
  </si>
  <si>
    <t>燃气</t>
    <phoneticPr fontId="1" type="noConversion"/>
  </si>
  <si>
    <t>液化气</t>
    <phoneticPr fontId="1" type="noConversion"/>
  </si>
  <si>
    <t>深圳燃气公司</t>
    <phoneticPr fontId="1" type="noConversion"/>
  </si>
  <si>
    <r>
      <t>燃气：106；配送费：8；</t>
    </r>
    <r>
      <rPr>
        <sz val="12"/>
        <color rgb="FFFF0000"/>
        <rFont val="等线"/>
        <family val="2"/>
        <charset val="134"/>
      </rPr>
      <t>代陈祖广平摊</t>
    </r>
    <phoneticPr fontId="1" type="noConversion"/>
  </si>
  <si>
    <t>燃气：94；配送费：8；和陈祖广平摊</t>
    <phoneticPr fontId="1" type="noConversion"/>
  </si>
  <si>
    <t>燃气：91；配送费：8；和卜佳平平摊</t>
    <phoneticPr fontId="1" type="noConversion"/>
  </si>
  <si>
    <t>2020 年 2 月 25 号 一次超市购物</t>
  </si>
  <si>
    <t>2020 年 2 月 25 号 一次超市购物</t>
    <phoneticPr fontId="1" type="noConversion"/>
  </si>
  <si>
    <t>雅汇单晶冰糖</t>
    <phoneticPr fontId="1" type="noConversion"/>
  </si>
  <si>
    <t>350g/包</t>
    <phoneticPr fontId="1" type="noConversion"/>
  </si>
  <si>
    <t>草原公主辣椒粉</t>
    <phoneticPr fontId="1" type="noConversion"/>
  </si>
  <si>
    <t>30g/瓶</t>
    <phoneticPr fontId="1" type="noConversion"/>
  </si>
  <si>
    <t>新安记五香粉</t>
    <phoneticPr fontId="1" type="noConversion"/>
  </si>
  <si>
    <t>20g/瓶</t>
    <phoneticPr fontId="1" type="noConversion"/>
  </si>
  <si>
    <t>新安记孜然粉</t>
    <phoneticPr fontId="1" type="noConversion"/>
  </si>
  <si>
    <t>25g/瓶</t>
    <phoneticPr fontId="1" type="noConversion"/>
  </si>
  <si>
    <t>甜面酱</t>
    <phoneticPr fontId="1" type="noConversion"/>
  </si>
  <si>
    <t>400g/瓶</t>
    <phoneticPr fontId="1" type="noConversion"/>
  </si>
  <si>
    <t>250g/瓶</t>
    <phoneticPr fontId="1" type="noConversion"/>
  </si>
  <si>
    <t>蒜头</t>
    <phoneticPr fontId="1" type="noConversion"/>
  </si>
  <si>
    <t>红洋葱</t>
    <phoneticPr fontId="1" type="noConversion"/>
  </si>
  <si>
    <t>元老豆瓣酱</t>
    <phoneticPr fontId="1" type="noConversion"/>
  </si>
  <si>
    <t>王守义十三香</t>
    <phoneticPr fontId="1" type="noConversion"/>
  </si>
  <si>
    <t>上海青</t>
    <phoneticPr fontId="1" type="noConversion"/>
  </si>
  <si>
    <t>安琪酵母</t>
    <phoneticPr fontId="1" type="noConversion"/>
  </si>
  <si>
    <t>葱</t>
    <phoneticPr fontId="1" type="noConversion"/>
  </si>
  <si>
    <t>海天番茄沙司</t>
    <phoneticPr fontId="1" type="noConversion"/>
  </si>
  <si>
    <t>陈克明来碗面香菇挂面</t>
    <phoneticPr fontId="1" type="noConversion"/>
  </si>
  <si>
    <t>青泡椒</t>
    <phoneticPr fontId="1" type="noConversion"/>
  </si>
  <si>
    <t>红萝卜</t>
    <phoneticPr fontId="1" type="noConversion"/>
  </si>
  <si>
    <t>2块*4片</t>
    <phoneticPr fontId="1" type="noConversion"/>
  </si>
  <si>
    <t>500g/把</t>
    <phoneticPr fontId="1" type="noConversion"/>
  </si>
  <si>
    <t>9.96*0.226kg</t>
    <phoneticPr fontId="1" type="noConversion"/>
  </si>
  <si>
    <t>7.96*0.436kg</t>
    <phoneticPr fontId="1" type="noConversion"/>
  </si>
  <si>
    <t>青瓜(黄瓜)</t>
    <phoneticPr fontId="1" type="noConversion"/>
  </si>
  <si>
    <t>5.96*0.252kg</t>
    <phoneticPr fontId="1" type="noConversion"/>
  </si>
  <si>
    <t>27*0.11kg</t>
    <phoneticPr fontId="1" type="noConversion"/>
  </si>
  <si>
    <t>7个</t>
    <phoneticPr fontId="1" type="noConversion"/>
  </si>
  <si>
    <t>，平均9瓣/个</t>
    <phoneticPr fontId="1" type="noConversion"/>
  </si>
  <si>
    <t>9.96*0.698kg</t>
    <phoneticPr fontId="1" type="noConversion"/>
  </si>
  <si>
    <t>娃娃菜(小白菜)</t>
    <phoneticPr fontId="1" type="noConversion"/>
  </si>
  <si>
    <t>7.96*0.552kg</t>
    <phoneticPr fontId="1" type="noConversion"/>
  </si>
  <si>
    <t>13.96*0.452kg</t>
    <phoneticPr fontId="1" type="noConversion"/>
  </si>
  <si>
    <t>7.16*0.584kg，一大一小两个</t>
    <phoneticPr fontId="1" type="noConversion"/>
  </si>
  <si>
    <t>500g/瓶</t>
    <phoneticPr fontId="1" type="noConversion"/>
  </si>
  <si>
    <t>45g/盒</t>
    <phoneticPr fontId="1" type="noConversion"/>
  </si>
  <si>
    <t>5.96*0.206kg</t>
    <phoneticPr fontId="1" type="noConversion"/>
  </si>
  <si>
    <t>3包</t>
    <phoneticPr fontId="1" type="noConversion"/>
  </si>
  <si>
    <t>5g/包</t>
    <phoneticPr fontId="1" type="noConversion"/>
  </si>
  <si>
    <t>2把</t>
    <phoneticPr fontId="1" type="noConversion"/>
  </si>
  <si>
    <t>15.96*0.092kg，平均7根/把</t>
    <phoneticPr fontId="1" type="noConversion"/>
  </si>
  <si>
    <t>https://trade.tmall.com/detail/orderDetail.htm?spm=a1z09.2.0.0.14eb2e8diGWlET&amp;bizOrderId=861558850510542514</t>
  </si>
  <si>
    <t>https://img.alicdn.com/tps/i3/T1Vyl6FCBlXXaSQP_X-16-16.png</t>
  </si>
  <si>
    <t>吉得利香叶</t>
    <phoneticPr fontId="1" type="noConversion"/>
  </si>
  <si>
    <t>十月稻田熟白芝麻</t>
    <phoneticPr fontId="1" type="noConversion"/>
  </si>
  <si>
    <t>佳宝九制老姜陈皮</t>
    <phoneticPr fontId="1" type="noConversion"/>
  </si>
  <si>
    <t>欧佩妮进口意大利面</t>
    <phoneticPr fontId="1" type="noConversion"/>
  </si>
  <si>
    <t>太古食糖优级方糖</t>
    <phoneticPr fontId="1" type="noConversion"/>
  </si>
  <si>
    <t>源氏老式大辣片</t>
    <phoneticPr fontId="1" type="noConversion"/>
  </si>
  <si>
    <t>30g/袋</t>
  </si>
  <si>
    <t>200g/瓶</t>
    <phoneticPr fontId="1" type="noConversion"/>
  </si>
  <si>
    <t>24g/瓶</t>
    <phoneticPr fontId="1" type="noConversion"/>
  </si>
  <si>
    <t>1袋直意面1袋螺丝意面，500g/袋</t>
    <phoneticPr fontId="1" type="noConversion"/>
  </si>
  <si>
    <t>454g/盒，100粒/盒</t>
    <phoneticPr fontId="1" type="noConversion"/>
  </si>
  <si>
    <t>230g/袋</t>
    <phoneticPr fontId="1" type="noConversion"/>
  </si>
  <si>
    <t>红包</t>
    <phoneticPr fontId="1" type="noConversion"/>
  </si>
  <si>
    <t>2020 年 2 月 25 号 一次天猫超市购物</t>
  </si>
  <si>
    <t>2020 年 2 月 25 号 一次天猫超市购物</t>
    <phoneticPr fontId="1" type="noConversion"/>
  </si>
  <si>
    <t>雀巢奶油球</t>
    <phoneticPr fontId="1" type="noConversion"/>
  </si>
  <si>
    <t>50粒</t>
    <phoneticPr fontId="1" type="noConversion"/>
  </si>
  <si>
    <t>捣蒜器</t>
    <phoneticPr fontId="1" type="noConversion"/>
  </si>
  <si>
    <t>车票</t>
    <phoneticPr fontId="1" type="noConversion"/>
  </si>
  <si>
    <t>北京西-太原南</t>
    <phoneticPr fontId="1" type="noConversion"/>
  </si>
  <si>
    <t>2张</t>
    <phoneticPr fontId="1" type="noConversion"/>
  </si>
  <si>
    <t>爸妈</t>
    <phoneticPr fontId="1" type="noConversion"/>
  </si>
  <si>
    <t>太原南-大荔</t>
    <phoneticPr fontId="1" type="noConversion"/>
  </si>
  <si>
    <t>ESSE</t>
    <phoneticPr fontId="1" type="noConversion"/>
  </si>
  <si>
    <t>2盒</t>
    <phoneticPr fontId="1" type="noConversion"/>
  </si>
  <si>
    <t>20个</t>
    <phoneticPr fontId="1" type="noConversion"/>
  </si>
  <si>
    <t>21.6/kg，1.184kg</t>
    <phoneticPr fontId="1" type="noConversion"/>
  </si>
  <si>
    <t>妇女节快乐红包</t>
    <phoneticPr fontId="1" type="noConversion"/>
  </si>
  <si>
    <t>各人微信</t>
    <phoneticPr fontId="1" type="noConversion"/>
  </si>
  <si>
    <t>群聊：最亲一家人</t>
    <phoneticPr fontId="1" type="noConversion"/>
  </si>
  <si>
    <t>交通银行APP</t>
    <phoneticPr fontId="1" type="noConversion"/>
  </si>
  <si>
    <t>2020年3月份房租</t>
    <phoneticPr fontId="1" type="noConversion"/>
  </si>
  <si>
    <t>20191104-20200312 水费</t>
    <phoneticPr fontId="1" type="noConversion"/>
  </si>
  <si>
    <t>水费</t>
    <phoneticPr fontId="1" type="noConversion"/>
  </si>
  <si>
    <t>电费及物业费</t>
    <phoneticPr fontId="1" type="noConversion"/>
  </si>
  <si>
    <t>2020年2、3月份电费及物业费</t>
    <phoneticPr fontId="1" type="noConversion"/>
  </si>
  <si>
    <t>60.91/2</t>
    <phoneticPr fontId="1" type="noConversion"/>
  </si>
  <si>
    <t>380.66/2</t>
    <phoneticPr fontId="1" type="noConversion"/>
  </si>
  <si>
    <t>我的那份先欠着</t>
    <phoneticPr fontId="1" type="noConversion"/>
  </si>
  <si>
    <t>电蚊香</t>
    <phoneticPr fontId="1" type="noConversion"/>
  </si>
  <si>
    <t>2瓶1器</t>
    <phoneticPr fontId="1" type="noConversion"/>
  </si>
  <si>
    <t>水桶</t>
    <phoneticPr fontId="1" type="noConversion"/>
  </si>
  <si>
    <t>24L 加盖</t>
    <phoneticPr fontId="1" type="noConversion"/>
  </si>
  <si>
    <t>卫生间置物架</t>
    <phoneticPr fontId="1" type="noConversion"/>
  </si>
  <si>
    <t>35cm</t>
    <phoneticPr fontId="1" type="noConversion"/>
  </si>
  <si>
    <t>厨房碗筷收纳盒</t>
    <phoneticPr fontId="1" type="noConversion"/>
  </si>
  <si>
    <t>中号升级款抽屉式</t>
    <phoneticPr fontId="1" type="noConversion"/>
  </si>
  <si>
    <t>文件袋</t>
    <phoneticPr fontId="1" type="noConversion"/>
  </si>
  <si>
    <t>充398送20</t>
    <phoneticPr fontId="1" type="noConversion"/>
  </si>
  <si>
    <t>2020 年 3 月 14 号 一次天猫超市购物</t>
    <phoneticPr fontId="1" type="noConversion"/>
  </si>
  <si>
    <t>舒客舒克牙膏早晚去黄去口臭美白口气清新洁牙家庭套装官方正品</t>
    <phoneticPr fontId="1" type="noConversion"/>
  </si>
  <si>
    <t>https://trade.tmall.com/detail/orderDetail.htm?spm=a1z09.2.0.0.44f62e8dv5UnGa&amp;bizOrderId=889991139191542514</t>
    <phoneticPr fontId="1" type="noConversion"/>
  </si>
  <si>
    <t>诺梵无糖花香薄荷糖香体糖果网红接吻糖约会零食情人节礼物95g</t>
    <phoneticPr fontId="1" type="noConversion"/>
  </si>
  <si>
    <t>面食传说鸡蛋挂面圆面条900g细面条 汤面 炒面 龙须面早餐面条</t>
    <phoneticPr fontId="1" type="noConversion"/>
  </si>
  <si>
    <t>金龙鱼 精炼一级大豆油900ml/瓶 色拉油 食用油烘焙黄豆油</t>
    <phoneticPr fontId="1" type="noConversion"/>
  </si>
  <si>
    <t>百事可乐碳酸汽水饮料饮品整箱330*24普通经典口味百事出品</t>
    <phoneticPr fontId="1" type="noConversion"/>
  </si>
  <si>
    <t>得力(deli)订书机3件套(省力订书器+12#订书针+起钉器)颜色随机</t>
    <phoneticPr fontId="1" type="noConversion"/>
  </si>
  <si>
    <t>棉花秘密宝宝柔纸巾保湿柔纸3层40抽8包呵护肌肤鼻炎可用面巾纸</t>
    <phoneticPr fontId="1" type="noConversion"/>
  </si>
  <si>
    <t>冰露矿泉水矿物质水550ML*12瓶/箱可口可乐出品新老包装随机</t>
    <phoneticPr fontId="1" type="noConversion"/>
  </si>
  <si>
    <t>https://img.alicdn.com/imgextra/i4/725677994/O1CN01S6B1hf28vIjlKYKcC_!!0-item_pic.jpg</t>
    <phoneticPr fontId="1" type="noConversion"/>
  </si>
  <si>
    <t>https://img.alicdn.com/imgextra/i2/725677994/O1CN01DhPRLF28vIjk3FYJm_!!0-item_pic.jpg</t>
    <phoneticPr fontId="1" type="noConversion"/>
  </si>
  <si>
    <t>https://img.alicdn.com/imgextra/i2/725677994/O1CN01iEtXYo28vIjlyVkqT_!!725677994-0-sm.jpg</t>
    <phoneticPr fontId="1" type="noConversion"/>
  </si>
  <si>
    <t>https://img.alicdn.com/imgextra/i4/725677994/O1CN019pnFBU28vIjjqNvgg_!!0-item_pic.jpg</t>
    <phoneticPr fontId="1" type="noConversion"/>
  </si>
  <si>
    <t>https://img.alicdn.com/imgextra/i3/725677994/O1CN01IcHHeJ28vIjqDw0pO_!!0-item_pic.jpg</t>
    <phoneticPr fontId="1" type="noConversion"/>
  </si>
  <si>
    <t>https://img.alicdn.com/imgextra/i2/725677994/O1CN015ZzVyo28vIdfd4d6g_!!725677994.png</t>
    <phoneticPr fontId="1" type="noConversion"/>
  </si>
  <si>
    <t>https://img.alicdn.com/imgextra/i2/725677994/O1CN01USsdXq28vIjlz0UyQ_!!0-item_pic.jpg</t>
    <phoneticPr fontId="1" type="noConversion"/>
  </si>
  <si>
    <t>https://img.alicdn.com/imgextra/i3/725677994/O1CN016dSYUV28vIjlQ6Li1_!!725677994-0-sm.jpg</t>
    <phoneticPr fontId="1" type="noConversion"/>
  </si>
  <si>
    <t>优惠券</t>
    <phoneticPr fontId="1" type="noConversion"/>
  </si>
  <si>
    <t>满2件 7.5折=第2件5折</t>
    <phoneticPr fontId="1" type="noConversion"/>
  </si>
  <si>
    <t xml:space="preserve">2020 年 3 月 14 号 一次天猫超市购物											</t>
    <phoneticPr fontId="1" type="noConversion"/>
  </si>
  <si>
    <t>订单总价：160.32</t>
    <phoneticPr fontId="1" type="noConversion"/>
  </si>
  <si>
    <t>卷纸</t>
    <phoneticPr fontId="1" type="noConversion"/>
  </si>
  <si>
    <t>30卷</t>
    <phoneticPr fontId="1" type="noConversion"/>
  </si>
  <si>
    <t>10卷*3提</t>
    <phoneticPr fontId="1" type="noConversion"/>
  </si>
  <si>
    <t>10张</t>
    <phoneticPr fontId="1" type="noConversion"/>
  </si>
  <si>
    <t>老鼠粘板</t>
    <phoneticPr fontId="1" type="noConversion"/>
  </si>
  <si>
    <t>20片</t>
    <phoneticPr fontId="1" type="noConversion"/>
  </si>
  <si>
    <t>蟑螂粘板</t>
    <phoneticPr fontId="1" type="noConversion"/>
  </si>
  <si>
    <t>厨房吸油纸</t>
    <phoneticPr fontId="1" type="noConversion"/>
  </si>
  <si>
    <t>9卷</t>
    <phoneticPr fontId="1" type="noConversion"/>
  </si>
  <si>
    <t>120张/卷</t>
    <phoneticPr fontId="1" type="noConversion"/>
  </si>
  <si>
    <t>棒球帽</t>
    <phoneticPr fontId="1" type="noConversion"/>
  </si>
  <si>
    <t>稻草人</t>
    <phoneticPr fontId="1" type="noConversion"/>
  </si>
  <si>
    <t>瑜伽垫</t>
    <phoneticPr fontId="1" type="noConversion"/>
  </si>
  <si>
    <t>骆驼户外，183*61*1cm</t>
    <phoneticPr fontId="1" type="noConversion"/>
  </si>
  <si>
    <t>2020 年 3 月 15 号 一次超市购物</t>
  </si>
  <si>
    <t>2020 年 3 月 15 号 一次超市购物</t>
    <phoneticPr fontId="1" type="noConversion"/>
  </si>
  <si>
    <t>0.468kg</t>
    <phoneticPr fontId="1" type="noConversion"/>
  </si>
  <si>
    <t>7.96/kg，2个</t>
    <phoneticPr fontId="1" type="noConversion"/>
  </si>
  <si>
    <t>0.32kg</t>
    <phoneticPr fontId="1" type="noConversion"/>
  </si>
  <si>
    <t>9.96/kg</t>
    <phoneticPr fontId="1" type="noConversion"/>
  </si>
  <si>
    <t>0.354kg</t>
    <phoneticPr fontId="1" type="noConversion"/>
  </si>
  <si>
    <t>5.96/kg</t>
    <phoneticPr fontId="1" type="noConversion"/>
  </si>
  <si>
    <t>5.96/kg，4个</t>
    <phoneticPr fontId="1" type="noConversion"/>
  </si>
  <si>
    <t>0.234kg</t>
    <phoneticPr fontId="1" type="noConversion"/>
  </si>
  <si>
    <t>17.6/kg</t>
    <phoneticPr fontId="1" type="noConversion"/>
  </si>
  <si>
    <t>17.6/kg，3个</t>
    <phoneticPr fontId="1" type="noConversion"/>
  </si>
  <si>
    <t>0.89kg</t>
    <phoneticPr fontId="1" type="noConversion"/>
  </si>
  <si>
    <t>9.96/kg，3根</t>
    <phoneticPr fontId="1" type="noConversion"/>
  </si>
  <si>
    <t>京包菜</t>
    <phoneticPr fontId="1" type="noConversion"/>
  </si>
  <si>
    <t>0.95kg</t>
    <phoneticPr fontId="1" type="noConversion"/>
  </si>
  <si>
    <t>3.96/kg，1个</t>
    <phoneticPr fontId="1" type="noConversion"/>
  </si>
  <si>
    <t>0.166kg</t>
    <phoneticPr fontId="1" type="noConversion"/>
  </si>
  <si>
    <t>11.96/kg，1把</t>
    <phoneticPr fontId="1" type="noConversion"/>
  </si>
  <si>
    <t>0.136kg</t>
    <phoneticPr fontId="1" type="noConversion"/>
  </si>
  <si>
    <t>7.96/kg，1根</t>
    <phoneticPr fontId="1" type="noConversion"/>
  </si>
  <si>
    <t>绿豆芽</t>
    <phoneticPr fontId="1" type="noConversion"/>
  </si>
  <si>
    <t>0.142kg</t>
    <phoneticPr fontId="1" type="noConversion"/>
  </si>
  <si>
    <t>娃娃菜</t>
    <phoneticPr fontId="1" type="noConversion"/>
  </si>
  <si>
    <t>0.364kg</t>
    <phoneticPr fontId="1" type="noConversion"/>
  </si>
  <si>
    <t>7.96/kg，1个</t>
    <phoneticPr fontId="1" type="noConversion"/>
  </si>
  <si>
    <t>0.088kg</t>
    <phoneticPr fontId="1" type="noConversion"/>
  </si>
  <si>
    <t>27/kg，5个</t>
    <phoneticPr fontId="1" type="noConversion"/>
  </si>
  <si>
    <t>特价蔬菜(芹菜)</t>
    <phoneticPr fontId="1" type="noConversion"/>
  </si>
  <si>
    <t>0.408kg</t>
    <phoneticPr fontId="1" type="noConversion"/>
  </si>
  <si>
    <t>水豆腐</t>
    <phoneticPr fontId="1" type="noConversion"/>
  </si>
  <si>
    <t>1kg</t>
    <phoneticPr fontId="1" type="noConversion"/>
  </si>
  <si>
    <t>1.5/kg</t>
    <phoneticPr fontId="1" type="noConversion"/>
  </si>
  <si>
    <t>千张</t>
    <phoneticPr fontId="1" type="noConversion"/>
  </si>
  <si>
    <t>0.176kg</t>
    <phoneticPr fontId="1" type="noConversion"/>
  </si>
  <si>
    <t>金针菇</t>
    <phoneticPr fontId="1" type="noConversion"/>
  </si>
  <si>
    <t>0.2kg</t>
    <phoneticPr fontId="1" type="noConversion"/>
  </si>
  <si>
    <t>13.96/kg</t>
    <phoneticPr fontId="1" type="noConversion"/>
  </si>
  <si>
    <t>香菜</t>
    <phoneticPr fontId="1" type="noConversion"/>
  </si>
  <si>
    <t>0.102kg</t>
    <phoneticPr fontId="1" type="noConversion"/>
  </si>
  <si>
    <t>23.6/kg</t>
    <phoneticPr fontId="1" type="noConversion"/>
  </si>
  <si>
    <t>前腿肉</t>
    <phoneticPr fontId="1" type="noConversion"/>
  </si>
  <si>
    <t>0.174kg</t>
    <phoneticPr fontId="1" type="noConversion"/>
  </si>
  <si>
    <t>79.6/kg</t>
    <phoneticPr fontId="1" type="noConversion"/>
  </si>
  <si>
    <t>荷兰豆</t>
    <phoneticPr fontId="1" type="noConversion"/>
  </si>
  <si>
    <t>0.208kg</t>
    <phoneticPr fontId="1" type="noConversion"/>
  </si>
  <si>
    <t>17.96/kg</t>
    <phoneticPr fontId="1" type="noConversion"/>
  </si>
  <si>
    <t>1.21kg</t>
    <phoneticPr fontId="1" type="noConversion"/>
  </si>
  <si>
    <t>21.6/kg，20个</t>
    <phoneticPr fontId="1" type="noConversion"/>
  </si>
  <si>
    <t>0.752kg</t>
    <phoneticPr fontId="1" type="noConversion"/>
  </si>
  <si>
    <t>5.96/kg，3个</t>
    <phoneticPr fontId="1" type="noConversion"/>
  </si>
  <si>
    <t>D2323 惠州南-深圳北</t>
    <phoneticPr fontId="1" type="noConversion"/>
  </si>
  <si>
    <t>车站售票机</t>
    <phoneticPr fontId="1" type="noConversion"/>
  </si>
  <si>
    <t>红火龙果</t>
    <phoneticPr fontId="1" type="noConversion"/>
  </si>
  <si>
    <t>路边小推车</t>
    <phoneticPr fontId="1" type="noConversion"/>
  </si>
  <si>
    <t>芒果</t>
    <phoneticPr fontId="1" type="noConversion"/>
  </si>
  <si>
    <t>韭菜鸡蛋饺子</t>
    <phoneticPr fontId="1" type="noConversion"/>
  </si>
  <si>
    <t>鑫隆鑫老东北菜馆</t>
    <phoneticPr fontId="1" type="noConversion"/>
  </si>
  <si>
    <t>珠光-上沙</t>
    <phoneticPr fontId="1" type="noConversion"/>
  </si>
  <si>
    <t>烤红薯</t>
    <phoneticPr fontId="1" type="noConversion"/>
  </si>
  <si>
    <t>理发</t>
    <phoneticPr fontId="1" type="noConversion"/>
  </si>
  <si>
    <t>染发+剪发</t>
    <phoneticPr fontId="1" type="noConversion"/>
  </si>
  <si>
    <t>赤尾-珠光</t>
    <phoneticPr fontId="1" type="noConversion"/>
  </si>
  <si>
    <t>快递</t>
    <phoneticPr fontId="1" type="noConversion"/>
  </si>
  <si>
    <t>鞋子到付快递</t>
    <phoneticPr fontId="1" type="noConversion"/>
  </si>
  <si>
    <t>顺丰快递</t>
    <phoneticPr fontId="1" type="noConversion"/>
  </si>
  <si>
    <t>楼下小超市</t>
    <phoneticPr fontId="1" type="noConversion"/>
  </si>
  <si>
    <t>鲜肉青团套餐</t>
    <phoneticPr fontId="1" type="noConversion"/>
  </si>
  <si>
    <t>7-Eleven便利店</t>
    <phoneticPr fontId="1" type="noConversion"/>
  </si>
  <si>
    <t>出租车</t>
    <phoneticPr fontId="1" type="noConversion"/>
  </si>
  <si>
    <t>打的</t>
    <phoneticPr fontId="1" type="noConversion"/>
  </si>
  <si>
    <t>海岸欢庆大厦到创新科技广场</t>
    <phoneticPr fontId="1" type="noConversion"/>
  </si>
  <si>
    <t>2020 年 3 月 27 号 一次超市购物</t>
    <phoneticPr fontId="1" type="noConversion"/>
  </si>
  <si>
    <t>翠肉西瓜</t>
    <phoneticPr fontId="1" type="noConversion"/>
  </si>
  <si>
    <t>圣女果</t>
    <phoneticPr fontId="1" type="noConversion"/>
  </si>
  <si>
    <t>新疆哈密瓜</t>
    <phoneticPr fontId="1" type="noConversion"/>
  </si>
  <si>
    <t>特价蔬菜(青椒)</t>
    <phoneticPr fontId="1" type="noConversion"/>
  </si>
  <si>
    <t>2.496kg</t>
    <phoneticPr fontId="1" type="noConversion"/>
  </si>
  <si>
    <t>单价：7.96/kg</t>
    <phoneticPr fontId="1" type="noConversion"/>
  </si>
  <si>
    <t>汉堡+菠萝派</t>
    <phoneticPr fontId="1" type="noConversion"/>
  </si>
  <si>
    <t>麦当劳门店</t>
    <phoneticPr fontId="1" type="noConversion"/>
  </si>
  <si>
    <t>赤尾-车公庙</t>
    <phoneticPr fontId="1" type="noConversion"/>
  </si>
  <si>
    <t>单价：11.96/kg</t>
    <phoneticPr fontId="1" type="noConversion"/>
  </si>
  <si>
    <t>0.358kg</t>
    <phoneticPr fontId="1" type="noConversion"/>
  </si>
  <si>
    <t>0.07kg</t>
    <phoneticPr fontId="1" type="noConversion"/>
  </si>
  <si>
    <t>0.25kg</t>
    <phoneticPr fontId="1" type="noConversion"/>
  </si>
  <si>
    <t>单价：5.96/kg</t>
    <phoneticPr fontId="1" type="noConversion"/>
  </si>
  <si>
    <t>0.634kg</t>
    <phoneticPr fontId="1" type="noConversion"/>
  </si>
  <si>
    <t>单价：9.96/kg</t>
    <phoneticPr fontId="1" type="noConversion"/>
  </si>
  <si>
    <t>0.948kg</t>
    <phoneticPr fontId="1" type="noConversion"/>
  </si>
  <si>
    <t>单价：9.36/kg</t>
    <phoneticPr fontId="1" type="noConversion"/>
  </si>
  <si>
    <t>会员</t>
    <phoneticPr fontId="1" type="noConversion"/>
  </si>
  <si>
    <t>单车+外卖</t>
    <phoneticPr fontId="1" type="noConversion"/>
  </si>
  <si>
    <t>大脆鸡扒麦满分组合</t>
    <phoneticPr fontId="1" type="noConversion"/>
  </si>
  <si>
    <t>单车</t>
    <phoneticPr fontId="1" type="noConversion"/>
  </si>
  <si>
    <t>金地花园-科技广场</t>
    <phoneticPr fontId="1" type="noConversion"/>
  </si>
  <si>
    <t>美团摩拜单车免密支付</t>
    <phoneticPr fontId="1" type="noConversion"/>
  </si>
  <si>
    <t>车公庙-上沙</t>
    <phoneticPr fontId="1" type="noConversion"/>
  </si>
  <si>
    <t>午餐</t>
    <phoneticPr fontId="1" type="noConversion"/>
  </si>
  <si>
    <t>一荤一素</t>
    <phoneticPr fontId="1" type="noConversion"/>
  </si>
  <si>
    <t>唯客门店</t>
    <phoneticPr fontId="1" type="noConversion"/>
  </si>
  <si>
    <t>包子</t>
    <phoneticPr fontId="1" type="noConversion"/>
  </si>
  <si>
    <t>楼下早餐店</t>
    <phoneticPr fontId="1" type="noConversion"/>
  </si>
  <si>
    <t>车公庙-鲤鱼门</t>
    <phoneticPr fontId="1" type="noConversion"/>
  </si>
  <si>
    <t>珞珈樱花拿铁</t>
    <phoneticPr fontId="1" type="noConversion"/>
  </si>
  <si>
    <t>两荤两素</t>
    <phoneticPr fontId="1" type="noConversion"/>
  </si>
  <si>
    <t>波记烧鹅门店</t>
    <phoneticPr fontId="1" type="noConversion"/>
  </si>
  <si>
    <t>晚餐</t>
    <phoneticPr fontId="1" type="noConversion"/>
  </si>
  <si>
    <t>牛肉面</t>
    <phoneticPr fontId="1" type="noConversion"/>
  </si>
  <si>
    <t>黔派虾子羊肉粉</t>
    <phoneticPr fontId="1" type="noConversion"/>
  </si>
  <si>
    <t>快餐</t>
    <phoneticPr fontId="1" type="noConversion"/>
  </si>
  <si>
    <t>芹菜香干回锅肉</t>
    <phoneticPr fontId="1" type="noConversion"/>
  </si>
  <si>
    <t>瓦罐汤木桶饭门店</t>
    <phoneticPr fontId="1" type="noConversion"/>
  </si>
  <si>
    <t>回锅肉太硬了</t>
    <phoneticPr fontId="1" type="noConversion"/>
  </si>
  <si>
    <t>香菇肉丁粉</t>
    <phoneticPr fontId="1" type="noConversion"/>
  </si>
  <si>
    <t>一人食苏丹王榴莲披萨</t>
    <phoneticPr fontId="1" type="noConversion"/>
  </si>
  <si>
    <t>人气甜辣味炸鸡中份</t>
    <phoneticPr fontId="1" type="noConversion"/>
  </si>
  <si>
    <t>油泼biangbiang面+羊肉卷饼</t>
    <phoneticPr fontId="1" type="noConversion"/>
  </si>
  <si>
    <t>美式咖啡</t>
    <phoneticPr fontId="1" type="noConversion"/>
  </si>
  <si>
    <t>韭菜炒鸡蛋</t>
    <phoneticPr fontId="1" type="noConversion"/>
  </si>
  <si>
    <t>冰箱</t>
    <phoneticPr fontId="1" type="noConversion"/>
  </si>
  <si>
    <t>隔壁502转让</t>
    <phoneticPr fontId="1" type="noConversion"/>
  </si>
  <si>
    <t>芹菜香干炒肉</t>
    <phoneticPr fontId="1" type="noConversion"/>
  </si>
  <si>
    <t>臊子面+肉夹馍</t>
    <phoneticPr fontId="1" type="noConversion"/>
  </si>
  <si>
    <t>金牌遵义羊肉面</t>
    <phoneticPr fontId="1" type="noConversion"/>
  </si>
  <si>
    <t>油泼biangbiang面+冰峰</t>
    <phoneticPr fontId="1" type="noConversion"/>
  </si>
  <si>
    <t>拉面炒年糕</t>
    <phoneticPr fontId="1" type="noConversion"/>
  </si>
  <si>
    <t>2020 年 4 月 9 号 一次天猫超市购物</t>
    <phoneticPr fontId="1" type="noConversion"/>
  </si>
  <si>
    <t>君稻优选东北大米</t>
    <phoneticPr fontId="1" type="noConversion"/>
  </si>
  <si>
    <t>2.5kg</t>
    <phoneticPr fontId="1" type="noConversion"/>
  </si>
  <si>
    <t>消毒喷雾</t>
    <phoneticPr fontId="1" type="noConversion"/>
  </si>
  <si>
    <t>7喜柠檬碳酸饮料 330ml*12</t>
    <phoneticPr fontId="1" type="noConversion"/>
  </si>
  <si>
    <t>香雪麦纯富强5kg通用面粉</t>
    <phoneticPr fontId="1" type="noConversion"/>
  </si>
  <si>
    <t>5kg</t>
    <phoneticPr fontId="1" type="noConversion"/>
  </si>
  <si>
    <t xml:space="preserve">2020 年 4 月 9 号 一次天猫超市购物											</t>
    <phoneticPr fontId="1" type="noConversion"/>
  </si>
  <si>
    <t>焖面+菜夹馍</t>
    <phoneticPr fontId="1" type="noConversion"/>
  </si>
  <si>
    <t>烩麻食+煎饼卷+百吉饼</t>
    <phoneticPr fontId="1" type="noConversion"/>
  </si>
  <si>
    <t>酸汤烩面+手工凉皮+肉夹馍+煎饼卷</t>
    <phoneticPr fontId="1" type="noConversion"/>
  </si>
  <si>
    <t>秦都面馆3元代金劵</t>
    <phoneticPr fontId="1" type="noConversion"/>
  </si>
  <si>
    <t>3张</t>
    <phoneticPr fontId="1" type="noConversion"/>
  </si>
  <si>
    <t>炒拉条+手工凉皮+煎饼卷</t>
    <phoneticPr fontId="1" type="noConversion"/>
  </si>
  <si>
    <t>外卖红包</t>
    <phoneticPr fontId="1" type="noConversion"/>
  </si>
  <si>
    <t>代金券</t>
    <phoneticPr fontId="1" type="noConversion"/>
  </si>
  <si>
    <t>¥5*4</t>
    <phoneticPr fontId="1" type="noConversion"/>
  </si>
  <si>
    <t>牛肉烩面+烧饼</t>
    <phoneticPr fontId="1" type="noConversion"/>
  </si>
  <si>
    <t>借款</t>
    <phoneticPr fontId="1" type="noConversion"/>
  </si>
  <si>
    <t>李静</t>
    <phoneticPr fontId="1" type="noConversion"/>
  </si>
  <si>
    <t>修灯</t>
    <phoneticPr fontId="1" type="noConversion"/>
  </si>
  <si>
    <t>维修</t>
    <phoneticPr fontId="1" type="noConversion"/>
  </si>
  <si>
    <t>租房</t>
    <phoneticPr fontId="1" type="noConversion"/>
  </si>
  <si>
    <t>水电物业</t>
    <phoneticPr fontId="1" type="noConversion"/>
  </si>
  <si>
    <t>蛋炒面+煎饼卷土豆丝</t>
    <phoneticPr fontId="1" type="noConversion"/>
  </si>
  <si>
    <t>蒋奉吉</t>
    <phoneticPr fontId="1" type="noConversion"/>
  </si>
  <si>
    <t>还花呗用</t>
    <phoneticPr fontId="1" type="noConversion"/>
  </si>
  <si>
    <t>油泼棍棍面+紫菜蛋花汤+煎鸡蛋</t>
    <phoneticPr fontId="1" type="noConversion"/>
  </si>
  <si>
    <t>¥5*12</t>
    <phoneticPr fontId="1" type="noConversion"/>
  </si>
  <si>
    <t>放贷</t>
    <phoneticPr fontId="1" type="noConversion"/>
  </si>
  <si>
    <t>香菇鲜肉+热干面</t>
    <phoneticPr fontId="1" type="noConversion"/>
  </si>
  <si>
    <t>手机话费</t>
    <phoneticPr fontId="1" type="noConversion"/>
  </si>
  <si>
    <t>油泼棍棍面+凉皮+肉夹馍+。。。</t>
    <phoneticPr fontId="1" type="noConversion"/>
  </si>
  <si>
    <t>炒凉皮+煎饼卷土豆丝</t>
    <phoneticPr fontId="1" type="noConversion"/>
  </si>
  <si>
    <t>夜宵</t>
    <phoneticPr fontId="1" type="noConversion"/>
  </si>
  <si>
    <t>招牌无骨炸鸡</t>
    <phoneticPr fontId="1" type="noConversion"/>
  </si>
  <si>
    <t>Semi-Yong韩式炸鸡</t>
    <phoneticPr fontId="1" type="noConversion"/>
  </si>
  <si>
    <t>小资优享</t>
    <phoneticPr fontId="1" type="noConversion"/>
  </si>
  <si>
    <t>秦味店</t>
    <phoneticPr fontId="1" type="noConversion"/>
  </si>
  <si>
    <t>干拌臊子面+肉夹馍</t>
    <phoneticPr fontId="1" type="noConversion"/>
  </si>
  <si>
    <t>没吃完，肉夹馍吃了以后就有饱腹感了</t>
    <phoneticPr fontId="1" type="noConversion"/>
  </si>
  <si>
    <t>万宝路</t>
    <phoneticPr fontId="1" type="noConversion"/>
  </si>
  <si>
    <t>新琪佳便利店</t>
    <phoneticPr fontId="1" type="noConversion"/>
  </si>
  <si>
    <t>臊子面+肉夹馍+紫菜蛋花汤</t>
    <phoneticPr fontId="1" type="noConversion"/>
  </si>
  <si>
    <t>兰州拉面</t>
    <phoneticPr fontId="1" type="noConversion"/>
  </si>
  <si>
    <t>不怎么好吃这家</t>
    <phoneticPr fontId="1" type="noConversion"/>
  </si>
  <si>
    <t>西红柿鸡蛋面</t>
    <phoneticPr fontId="1" type="noConversion"/>
  </si>
  <si>
    <t>青椒肉丝面+煎饼卷土豆丝</t>
    <phoneticPr fontId="1" type="noConversion"/>
  </si>
  <si>
    <t>炸鸡单人套餐</t>
    <phoneticPr fontId="1" type="noConversion"/>
  </si>
  <si>
    <t>炸鸡单人套餐D</t>
    <phoneticPr fontId="1" type="noConversion"/>
  </si>
  <si>
    <t>牛肉手工面+煎饼卷土豆丝</t>
    <phoneticPr fontId="1" type="noConversion"/>
  </si>
  <si>
    <t>5元通用红包</t>
    <phoneticPr fontId="1" type="noConversion"/>
  </si>
  <si>
    <t>樱桃</t>
    <phoneticPr fontId="1" type="noConversion"/>
  </si>
  <si>
    <t>晗晗推荐</t>
    <phoneticPr fontId="1" type="noConversion"/>
  </si>
  <si>
    <t>给爸妈买的水果</t>
    <phoneticPr fontId="1" type="noConversion"/>
  </si>
  <si>
    <t>牛肉面套餐</t>
    <phoneticPr fontId="1" type="noConversion"/>
  </si>
  <si>
    <t>油泼面+卤蛋</t>
    <phoneticPr fontId="1" type="noConversion"/>
  </si>
  <si>
    <t>牛肉面+鱼丸汤</t>
    <phoneticPr fontId="1" type="noConversion"/>
  </si>
  <si>
    <t>外卖+单车</t>
    <phoneticPr fontId="1" type="noConversion"/>
  </si>
  <si>
    <t>孜然牛肉面+煎饼卷土豆丝</t>
    <phoneticPr fontId="1" type="noConversion"/>
  </si>
  <si>
    <t>凉皮+肉夹馍+狮子头</t>
    <phoneticPr fontId="1" type="noConversion"/>
  </si>
  <si>
    <t>冰粉+臭豆腐+糖油粑粑+鱿鱼串</t>
    <phoneticPr fontId="1" type="noConversion"/>
  </si>
  <si>
    <t>椰奶烧仙草</t>
    <phoneticPr fontId="1" type="noConversion"/>
  </si>
  <si>
    <t>美团外卖红包 5*20</t>
    <phoneticPr fontId="1" type="noConversion"/>
  </si>
  <si>
    <t>馒头+粉+瘦肉粥</t>
    <phoneticPr fontId="1" type="noConversion"/>
  </si>
  <si>
    <t>给妈妈垫了些凑整数</t>
    <phoneticPr fontId="1" type="noConversion"/>
  </si>
  <si>
    <t>深湾-上沙</t>
    <phoneticPr fontId="1" type="noConversion"/>
  </si>
  <si>
    <t>出门在外买了几瓶饮料</t>
    <phoneticPr fontId="1" type="noConversion"/>
  </si>
  <si>
    <t>友宝自动售货机</t>
    <phoneticPr fontId="1" type="noConversion"/>
  </si>
  <si>
    <t>地毯</t>
    <phoneticPr fontId="1" type="noConversion"/>
  </si>
  <si>
    <t>老街-红树湾南</t>
    <phoneticPr fontId="1" type="noConversion"/>
  </si>
  <si>
    <t>花费</t>
    <phoneticPr fontId="1" type="noConversion"/>
  </si>
  <si>
    <t>小吃</t>
    <phoneticPr fontId="1" type="noConversion"/>
  </si>
  <si>
    <t>老街小吃街</t>
    <phoneticPr fontId="1" type="noConversion"/>
  </si>
  <si>
    <t>草埔-老街</t>
    <phoneticPr fontId="1" type="noConversion"/>
  </si>
  <si>
    <t>喜市多便利店</t>
    <phoneticPr fontId="1" type="noConversion"/>
  </si>
  <si>
    <t>上沙-草埔</t>
    <phoneticPr fontId="1" type="noConversion"/>
  </si>
  <si>
    <t>烧烤</t>
    <phoneticPr fontId="1" type="noConversion"/>
  </si>
  <si>
    <t>unknown</t>
    <phoneticPr fontId="1" type="noConversion"/>
  </si>
  <si>
    <t>公交</t>
    <phoneticPr fontId="1" type="noConversion"/>
  </si>
  <si>
    <t>E11路</t>
    <phoneticPr fontId="1" type="noConversion"/>
  </si>
  <si>
    <t>翠竹-深圳北</t>
    <phoneticPr fontId="1" type="noConversion"/>
  </si>
  <si>
    <t>上沙-翠竹</t>
    <phoneticPr fontId="1" type="noConversion"/>
  </si>
  <si>
    <t>披萨</t>
    <phoneticPr fontId="1" type="noConversion"/>
  </si>
  <si>
    <t>麦当劳</t>
    <phoneticPr fontId="1" type="noConversion"/>
  </si>
  <si>
    <t>便利店买烟酒等</t>
    <phoneticPr fontId="1" type="noConversion"/>
  </si>
  <si>
    <t>百里臣便利店</t>
    <phoneticPr fontId="1" type="noConversion"/>
  </si>
  <si>
    <t>炸鸡+年糕</t>
    <phoneticPr fontId="1" type="noConversion"/>
  </si>
  <si>
    <t>大盘鸡面+加一份菠菜面</t>
    <phoneticPr fontId="1" type="noConversion"/>
  </si>
  <si>
    <t>外卖优惠券</t>
    <phoneticPr fontId="1" type="noConversion"/>
  </si>
  <si>
    <t>襄阳牛肉面</t>
    <phoneticPr fontId="1" type="noConversion"/>
  </si>
  <si>
    <t>蒸面+蛋花汤</t>
    <phoneticPr fontId="1" type="noConversion"/>
  </si>
  <si>
    <t>羊角甜瓜</t>
    <phoneticPr fontId="1" type="noConversion"/>
  </si>
  <si>
    <t>康乃馨</t>
    <phoneticPr fontId="1" type="noConversion"/>
  </si>
  <si>
    <t>5斤</t>
    <phoneticPr fontId="1" type="noConversion"/>
  </si>
  <si>
    <t>20支</t>
    <phoneticPr fontId="1" type="noConversion"/>
  </si>
  <si>
    <t>礼物</t>
    <phoneticPr fontId="1" type="noConversion"/>
  </si>
  <si>
    <t>炸鸡</t>
    <phoneticPr fontId="1" type="noConversion"/>
  </si>
  <si>
    <t>¥3*3</t>
    <phoneticPr fontId="1" type="noConversion"/>
  </si>
  <si>
    <t>炸酱面+煎鸡蛋</t>
    <phoneticPr fontId="1" type="noConversion"/>
  </si>
  <si>
    <t>珍珠奶茶+烧仙草</t>
    <phoneticPr fontId="1" type="noConversion"/>
  </si>
  <si>
    <t>2杯</t>
    <phoneticPr fontId="1" type="noConversion"/>
  </si>
  <si>
    <t>猪肚粥+油条</t>
    <phoneticPr fontId="1" type="noConversion"/>
  </si>
  <si>
    <t>瘦肉粥+竹卷</t>
    <phoneticPr fontId="1" type="noConversion"/>
  </si>
  <si>
    <t>瘦肉粥+包子+油条</t>
    <phoneticPr fontId="1" type="noConversion"/>
  </si>
  <si>
    <t>啤酒</t>
    <phoneticPr fontId="1" type="noConversion"/>
  </si>
  <si>
    <t>百威啤酒</t>
    <phoneticPr fontId="1" type="noConversion"/>
  </si>
  <si>
    <t>6罐</t>
    <phoneticPr fontId="1" type="noConversion"/>
  </si>
  <si>
    <t>开锁</t>
    <phoneticPr fontId="1" type="noConversion"/>
  </si>
  <si>
    <t>开锁费</t>
    <phoneticPr fontId="1" type="noConversion"/>
  </si>
  <si>
    <t>外卖 ¥3 代金券</t>
    <phoneticPr fontId="1" type="noConversion"/>
  </si>
  <si>
    <t>优剪</t>
    <phoneticPr fontId="1" type="noConversion"/>
  </si>
  <si>
    <t>优剪小程序</t>
    <phoneticPr fontId="1" type="noConversion"/>
  </si>
  <si>
    <t>康师傅矿泉水</t>
    <phoneticPr fontId="1" type="noConversion"/>
  </si>
  <si>
    <t>购物</t>
    <phoneticPr fontId="1" type="noConversion"/>
  </si>
  <si>
    <t>稻草人帽子</t>
    <phoneticPr fontId="1" type="noConversion"/>
  </si>
  <si>
    <t>1顶</t>
    <phoneticPr fontId="1" type="noConversion"/>
  </si>
  <si>
    <t>发箍</t>
    <phoneticPr fontId="1" type="noConversion"/>
  </si>
  <si>
    <t>皮套</t>
    <phoneticPr fontId="1" type="noConversion"/>
  </si>
  <si>
    <t>干拌臊子面+卤蛋+蛋花汤</t>
    <phoneticPr fontId="1" type="noConversion"/>
  </si>
  <si>
    <t>骆驼运动套装</t>
    <phoneticPr fontId="1" type="noConversion"/>
  </si>
  <si>
    <t>无骨炸鸡</t>
    <phoneticPr fontId="1" type="noConversion"/>
  </si>
  <si>
    <t>凉皮+卤豆腐夹饼+南瓜粥</t>
    <phoneticPr fontId="1" type="noConversion"/>
  </si>
  <si>
    <t>2020年5月份房租</t>
    <phoneticPr fontId="1" type="noConversion"/>
  </si>
  <si>
    <t>鱼片粥+莲盒</t>
    <phoneticPr fontId="1" type="noConversion"/>
  </si>
  <si>
    <t>奶茶</t>
    <phoneticPr fontId="1" type="noConversion"/>
  </si>
  <si>
    <t>凉面+肉夹馍</t>
    <phoneticPr fontId="1" type="noConversion"/>
  </si>
  <si>
    <t>VPN</t>
    <phoneticPr fontId="1" type="noConversion"/>
  </si>
  <si>
    <t>谷歌助手</t>
    <phoneticPr fontId="1" type="noConversion"/>
  </si>
  <si>
    <t>外卖红包 ¥5*12</t>
    <phoneticPr fontId="1" type="noConversion"/>
  </si>
  <si>
    <t>中南海</t>
    <phoneticPr fontId="1" type="noConversion"/>
  </si>
  <si>
    <t>唐狮太阳帽</t>
    <phoneticPr fontId="1" type="noConversion"/>
  </si>
  <si>
    <t>支付宝-银行卡</t>
    <phoneticPr fontId="1" type="noConversion"/>
  </si>
  <si>
    <t>烩面片</t>
    <phoneticPr fontId="1" type="noConversion"/>
  </si>
  <si>
    <t>菠菜臊子面</t>
    <phoneticPr fontId="1" type="noConversion"/>
  </si>
  <si>
    <t>炸酱面+绿豆汤</t>
    <phoneticPr fontId="1" type="noConversion"/>
  </si>
  <si>
    <t>菠菜臊子干拌面+蛋花汤</t>
    <phoneticPr fontId="1" type="noConversion"/>
  </si>
  <si>
    <t>方便面+牛肚</t>
    <phoneticPr fontId="1" type="noConversion"/>
  </si>
  <si>
    <t>家乐福超市</t>
    <phoneticPr fontId="1" type="noConversion"/>
  </si>
  <si>
    <t>¥5*8</t>
    <phoneticPr fontId="1" type="noConversion"/>
  </si>
  <si>
    <t>美图外卖APP</t>
    <phoneticPr fontId="1" type="noConversion"/>
  </si>
  <si>
    <t>包子鸡蛋</t>
    <phoneticPr fontId="1" type="noConversion"/>
  </si>
  <si>
    <t>楼下包子铺</t>
    <phoneticPr fontId="1" type="noConversion"/>
  </si>
  <si>
    <t>物业水电</t>
    <phoneticPr fontId="1" type="noConversion"/>
  </si>
  <si>
    <t>4月份物业水电</t>
    <phoneticPr fontId="1" type="noConversion"/>
  </si>
  <si>
    <t>饺子</t>
    <phoneticPr fontId="1" type="noConversion"/>
  </si>
  <si>
    <t>东北饺子馆</t>
    <phoneticPr fontId="1" type="noConversion"/>
  </si>
  <si>
    <t>牛肉面+煎饼卷土豆丝</t>
    <phoneticPr fontId="1" type="noConversion"/>
  </si>
  <si>
    <t>粥+粉</t>
    <phoneticPr fontId="1" type="noConversion"/>
  </si>
  <si>
    <t>南京</t>
    <phoneticPr fontId="1" type="noConversion"/>
  </si>
  <si>
    <t>楼下小卖铺</t>
    <phoneticPr fontId="1" type="noConversion"/>
  </si>
  <si>
    <t>1点点门店</t>
    <phoneticPr fontId="1" type="noConversion"/>
  </si>
  <si>
    <t>菠菜面+葱油饼</t>
    <phoneticPr fontId="1" type="noConversion"/>
  </si>
  <si>
    <t>肉末陈村粉套餐</t>
    <phoneticPr fontId="1" type="noConversion"/>
  </si>
  <si>
    <t>牛肉丸土豆粉</t>
    <phoneticPr fontId="1" type="noConversion"/>
  </si>
  <si>
    <t>羊肉粉</t>
    <phoneticPr fontId="1" type="noConversion"/>
  </si>
  <si>
    <t>干贝鸡肉粥</t>
    <phoneticPr fontId="1" type="noConversion"/>
  </si>
  <si>
    <t>酒</t>
    <phoneticPr fontId="1" type="noConversion"/>
  </si>
  <si>
    <t>换购啤酒</t>
    <phoneticPr fontId="1" type="noConversion"/>
  </si>
  <si>
    <t>炸酱面+卤蛋+牛肉丸</t>
    <phoneticPr fontId="1" type="noConversion"/>
  </si>
  <si>
    <t>炸酱面+凉皮</t>
    <phoneticPr fontId="1" type="noConversion"/>
  </si>
  <si>
    <t>炒河粉+鸡腿+鱿鱼</t>
    <phoneticPr fontId="1" type="noConversion"/>
  </si>
  <si>
    <t>粥(2)+馒头</t>
    <phoneticPr fontId="1" type="noConversion"/>
  </si>
  <si>
    <t>六一儿童节外甥女礼物：网红泡泡机</t>
    <phoneticPr fontId="1" type="noConversion"/>
  </si>
  <si>
    <t>话费</t>
  </si>
  <si>
    <t>联通手机营业厅</t>
  </si>
  <si>
    <t>微信-银行卡</t>
    <phoneticPr fontId="1" type="noConversion"/>
  </si>
  <si>
    <t>凉面+胡辣汤</t>
    <phoneticPr fontId="1" type="noConversion"/>
  </si>
  <si>
    <t>炒面片+南瓜粥</t>
    <phoneticPr fontId="1" type="noConversion"/>
  </si>
  <si>
    <t>串串+凉面</t>
    <phoneticPr fontId="1" type="noConversion"/>
  </si>
  <si>
    <t>手机壳</t>
    <phoneticPr fontId="1" type="noConversion"/>
  </si>
  <si>
    <t>炒米粉+烤面筋</t>
    <phoneticPr fontId="1" type="noConversion"/>
  </si>
  <si>
    <t>鸡翅包饭+鸡柳</t>
    <phoneticPr fontId="1" type="noConversion"/>
  </si>
  <si>
    <t>手抓饼+烤冷面</t>
    <phoneticPr fontId="1" type="noConversion"/>
  </si>
  <si>
    <t>珍珠奶茶</t>
    <phoneticPr fontId="1" type="noConversion"/>
  </si>
  <si>
    <t>烟酒</t>
    <phoneticPr fontId="1" type="noConversion"/>
  </si>
  <si>
    <t>外卖红包 ¥5*20</t>
    <phoneticPr fontId="1" type="noConversion"/>
  </si>
  <si>
    <t>20张</t>
    <phoneticPr fontId="1" type="noConversion"/>
  </si>
  <si>
    <t>还款</t>
    <phoneticPr fontId="1" type="noConversion"/>
  </si>
  <si>
    <t>借呗还款</t>
    <phoneticPr fontId="1" type="noConversion"/>
  </si>
  <si>
    <t>三只松鼠</t>
    <phoneticPr fontId="1" type="noConversion"/>
  </si>
  <si>
    <t>还给李静</t>
    <phoneticPr fontId="1" type="noConversion"/>
  </si>
  <si>
    <t>微信红包</t>
    <phoneticPr fontId="1" type="noConversion"/>
  </si>
  <si>
    <t>南极人男士内裤</t>
    <phoneticPr fontId="1" type="noConversion"/>
  </si>
  <si>
    <t>4条</t>
    <phoneticPr fontId="1" type="noConversion"/>
  </si>
  <si>
    <t>ua安德玛抽绳包</t>
    <phoneticPr fontId="1" type="noConversion"/>
  </si>
  <si>
    <t>小米小背包</t>
    <phoneticPr fontId="1" type="noConversion"/>
  </si>
  <si>
    <t>鼻毛修剪器</t>
    <phoneticPr fontId="1" type="noConversion"/>
  </si>
  <si>
    <t>有品APP</t>
    <phoneticPr fontId="1" type="noConversion"/>
  </si>
  <si>
    <t>还陈祖广</t>
    <phoneticPr fontId="1" type="noConversion"/>
  </si>
  <si>
    <t>6月份房租</t>
    <phoneticPr fontId="1" type="noConversion"/>
  </si>
  <si>
    <t>老蒋代缴</t>
    <phoneticPr fontId="1" type="noConversion"/>
  </si>
  <si>
    <t>土豆粉</t>
    <phoneticPr fontId="1" type="noConversion"/>
  </si>
  <si>
    <t>米线</t>
    <phoneticPr fontId="1" type="noConversion"/>
  </si>
  <si>
    <t>粥</t>
    <phoneticPr fontId="1" type="noConversion"/>
  </si>
  <si>
    <t>烤串</t>
    <phoneticPr fontId="1" type="noConversion"/>
  </si>
  <si>
    <t>车仔面</t>
    <phoneticPr fontId="1" type="noConversion"/>
  </si>
  <si>
    <t>酸菜包子</t>
    <phoneticPr fontId="1" type="noConversion"/>
  </si>
  <si>
    <t>馄饨</t>
    <phoneticPr fontId="1" type="noConversion"/>
  </si>
  <si>
    <t>品有味馄饨门店</t>
    <phoneticPr fontId="1" type="noConversion"/>
  </si>
  <si>
    <t>花呗</t>
    <phoneticPr fontId="1" type="noConversion"/>
  </si>
  <si>
    <t>水电</t>
    <phoneticPr fontId="1" type="noConversion"/>
  </si>
  <si>
    <t>物业+电费</t>
    <phoneticPr fontId="1" type="noConversion"/>
  </si>
  <si>
    <t>房东</t>
    <phoneticPr fontId="1" type="noConversion"/>
  </si>
  <si>
    <t>西瓜</t>
    <phoneticPr fontId="1" type="noConversion"/>
  </si>
  <si>
    <t>水果店</t>
    <phoneticPr fontId="1" type="noConversion"/>
  </si>
  <si>
    <t>煌上煌酱鸭</t>
    <phoneticPr fontId="1" type="noConversion"/>
  </si>
  <si>
    <t>牛杂粉</t>
    <phoneticPr fontId="1" type="noConversion"/>
  </si>
  <si>
    <t>牛肉粉店</t>
    <phoneticPr fontId="1" type="noConversion"/>
  </si>
  <si>
    <t>上沙-民治</t>
    <phoneticPr fontId="1" type="noConversion"/>
  </si>
  <si>
    <t>民治-珠光</t>
    <phoneticPr fontId="1" type="noConversion"/>
  </si>
  <si>
    <t>烛光-上沙</t>
    <phoneticPr fontId="1" type="noConversion"/>
  </si>
  <si>
    <t>潮汕牛肉火锅</t>
    <phoneticPr fontId="1" type="noConversion"/>
  </si>
  <si>
    <t>汕头八合里KK one店</t>
    <phoneticPr fontId="1" type="noConversion"/>
  </si>
  <si>
    <t>KTV</t>
    <phoneticPr fontId="1" type="noConversion"/>
  </si>
  <si>
    <t>友唱Bar</t>
    <phoneticPr fontId="1" type="noConversion"/>
  </si>
  <si>
    <t>KK one友唱迷你KTV</t>
    <phoneticPr fontId="1" type="noConversion"/>
  </si>
  <si>
    <t>糖果</t>
    <phoneticPr fontId="1" type="noConversion"/>
  </si>
  <si>
    <t>KK馆</t>
    <phoneticPr fontId="1" type="noConversion"/>
  </si>
  <si>
    <t>鲜芋</t>
    <phoneticPr fontId="1" type="noConversion"/>
  </si>
  <si>
    <t>鲜芋仙</t>
    <phoneticPr fontId="1" type="noConversion"/>
  </si>
  <si>
    <t>肖赛代付</t>
    <phoneticPr fontId="1" type="noConversion"/>
  </si>
  <si>
    <t>小米喷墨打印机</t>
    <phoneticPr fontId="1" type="noConversion"/>
  </si>
  <si>
    <t>京东APP</t>
    <phoneticPr fontId="1" type="noConversion"/>
  </si>
  <si>
    <t>荔枝</t>
    <phoneticPr fontId="1" type="noConversion"/>
  </si>
  <si>
    <t>面膜</t>
    <phoneticPr fontId="1" type="noConversion"/>
  </si>
  <si>
    <t>保险</t>
    <phoneticPr fontId="1" type="noConversion"/>
  </si>
  <si>
    <t>相互保6月第1期</t>
    <phoneticPr fontId="1" type="noConversion"/>
  </si>
  <si>
    <t>小米手环4</t>
    <phoneticPr fontId="1" type="noConversion"/>
  </si>
  <si>
    <t>SKG颈椎按摩器</t>
    <phoneticPr fontId="1" type="noConversion"/>
  </si>
  <si>
    <t>罗技G304梦幻西游定制版鼠标</t>
    <phoneticPr fontId="1" type="noConversion"/>
  </si>
  <si>
    <t>话费100</t>
    <phoneticPr fontId="1" type="noConversion"/>
  </si>
  <si>
    <t>炒粉</t>
    <phoneticPr fontId="1" type="noConversion"/>
  </si>
  <si>
    <t>老东北菜馆</t>
    <phoneticPr fontId="1" type="noConversion"/>
  </si>
  <si>
    <t>盆栽</t>
    <phoneticPr fontId="1" type="noConversion"/>
  </si>
  <si>
    <t>花盆</t>
    <phoneticPr fontId="1" type="noConversion"/>
  </si>
  <si>
    <t>下梅林-上沙</t>
    <phoneticPr fontId="1" type="noConversion"/>
  </si>
  <si>
    <t>上沙-下梅林</t>
    <phoneticPr fontId="1" type="noConversion"/>
  </si>
  <si>
    <t>¥5*2</t>
    <phoneticPr fontId="1" type="noConversion"/>
  </si>
  <si>
    <t>正新鸡排</t>
    <phoneticPr fontId="1" type="noConversion"/>
  </si>
  <si>
    <t>油泼棍棍面+尖椒肉夹馍</t>
    <phoneticPr fontId="1" type="noConversion"/>
  </si>
  <si>
    <t>烤冷面</t>
    <phoneticPr fontId="1" type="noConversion"/>
  </si>
  <si>
    <t>难吃</t>
    <phoneticPr fontId="1" type="noConversion"/>
  </si>
  <si>
    <t>美团外卖会员</t>
    <phoneticPr fontId="1" type="noConversion"/>
  </si>
  <si>
    <t>六月第二期</t>
    <phoneticPr fontId="1" type="noConversion"/>
  </si>
  <si>
    <t>同事代付</t>
    <phoneticPr fontId="1" type="noConversion"/>
  </si>
  <si>
    <t>考鸡肉卷</t>
    <phoneticPr fontId="1" type="noConversion"/>
  </si>
  <si>
    <t>¥5*20</t>
    <phoneticPr fontId="1" type="noConversion"/>
  </si>
  <si>
    <t>美汁源果粒橙</t>
    <phoneticPr fontId="1" type="noConversion"/>
  </si>
  <si>
    <t>哈哈便利售卖机</t>
    <phoneticPr fontId="1" type="noConversion"/>
  </si>
  <si>
    <t>牛排</t>
    <phoneticPr fontId="1" type="noConversion"/>
  </si>
  <si>
    <t>豪客来门店</t>
    <phoneticPr fontId="1" type="noConversion"/>
  </si>
  <si>
    <t>康师傅冰红茶</t>
    <phoneticPr fontId="1" type="noConversion"/>
  </si>
  <si>
    <t>冷面</t>
    <phoneticPr fontId="1" type="noConversion"/>
  </si>
  <si>
    <t>健身餐</t>
    <phoneticPr fontId="1" type="noConversion"/>
  </si>
  <si>
    <t>卤肉卤菜</t>
    <phoneticPr fontId="1" type="noConversion"/>
  </si>
  <si>
    <t>7月份房租</t>
    <phoneticPr fontId="1" type="noConversion"/>
  </si>
  <si>
    <t>上沙-洪湖</t>
    <phoneticPr fontId="1" type="noConversion"/>
  </si>
  <si>
    <t>美团APP</t>
    <phoneticPr fontId="1" type="noConversion"/>
  </si>
  <si>
    <t>国贸-上沙</t>
    <phoneticPr fontId="1" type="noConversion"/>
  </si>
  <si>
    <t>鸡蛋卷</t>
    <phoneticPr fontId="1" type="noConversion"/>
  </si>
  <si>
    <t>饮料</t>
    <phoneticPr fontId="1" type="noConversion"/>
  </si>
  <si>
    <t>深入理解Java虚拟机</t>
    <phoneticPr fontId="1" type="noConversion"/>
  </si>
  <si>
    <t>当当APP</t>
    <phoneticPr fontId="1" type="noConversion"/>
  </si>
  <si>
    <t>天猫超市：水*24+啤酒*24</t>
    <phoneticPr fontId="1" type="noConversion"/>
  </si>
  <si>
    <t>一点点奶茶</t>
    <phoneticPr fontId="1" type="noConversion"/>
  </si>
  <si>
    <t>还给陈祖广1000</t>
    <phoneticPr fontId="1" type="noConversion"/>
  </si>
  <si>
    <t>还给蒋奉吉1000</t>
    <phoneticPr fontId="1" type="noConversion"/>
  </si>
  <si>
    <t>烧烤外卖代金券</t>
    <phoneticPr fontId="1" type="noConversion"/>
  </si>
  <si>
    <t>益家超市</t>
    <phoneticPr fontId="1" type="noConversion"/>
  </si>
  <si>
    <t>书城便利店</t>
    <phoneticPr fontId="1" type="noConversion"/>
  </si>
  <si>
    <t>相互保7月第1期</t>
    <phoneticPr fontId="1" type="noConversion"/>
  </si>
  <si>
    <t>公主裙</t>
    <phoneticPr fontId="1" type="noConversion"/>
  </si>
  <si>
    <t>1件</t>
    <phoneticPr fontId="1" type="noConversion"/>
  </si>
  <si>
    <t>积木抽抽乐</t>
    <phoneticPr fontId="1" type="noConversion"/>
  </si>
  <si>
    <t>美人鱼毛绒玩具</t>
    <phoneticPr fontId="1" type="noConversion"/>
  </si>
  <si>
    <t>2瓶</t>
    <phoneticPr fontId="1" type="noConversion"/>
  </si>
  <si>
    <t>新宜佳生活超市</t>
    <phoneticPr fontId="1" type="noConversion"/>
  </si>
  <si>
    <t>老蒋代付</t>
    <phoneticPr fontId="1" type="noConversion"/>
  </si>
  <si>
    <t>聚餐</t>
    <phoneticPr fontId="1" type="noConversion"/>
  </si>
  <si>
    <t>教练</t>
    <phoneticPr fontId="1" type="noConversion"/>
  </si>
  <si>
    <t>烤鱼店</t>
    <phoneticPr fontId="1" type="noConversion"/>
  </si>
  <si>
    <t>美团支付</t>
    <phoneticPr fontId="1" type="noConversion"/>
  </si>
  <si>
    <t>微信-银行卡</t>
  </si>
  <si>
    <t>午餐</t>
  </si>
  <si>
    <t>肯德基门店</t>
  </si>
  <si>
    <t>中国联通-美团外卖满10减10满减券</t>
  </si>
  <si>
    <t>1张</t>
  </si>
  <si>
    <t>联通手机营业厅APP</t>
  </si>
  <si>
    <t>早餐</t>
  </si>
  <si>
    <t>肉包子*1、菜包子*1、茶叶蛋*1</t>
  </si>
  <si>
    <t>楼下包子铺</t>
  </si>
  <si>
    <t>美团外卖APP</t>
  </si>
  <si>
    <t>快餐</t>
  </si>
  <si>
    <t>唯客门店</t>
  </si>
  <si>
    <t>龙井-上沙</t>
    <phoneticPr fontId="1" type="noConversion"/>
  </si>
  <si>
    <t>上沙-龙井</t>
    <phoneticPr fontId="1" type="noConversion"/>
  </si>
  <si>
    <t>脉动*1箱、蜜茶*1箱</t>
    <phoneticPr fontId="1" type="noConversion"/>
  </si>
  <si>
    <t>新琪佳便利店</t>
  </si>
  <si>
    <t>染发剂</t>
    <phoneticPr fontId="1" type="noConversion"/>
  </si>
  <si>
    <t>鳕鱼鸡腿堡套餐</t>
    <phoneticPr fontId="1" type="noConversion"/>
  </si>
  <si>
    <t>米线+冰红茶</t>
    <phoneticPr fontId="1" type="noConversion"/>
  </si>
  <si>
    <t>番茄鸡蛋面</t>
    <phoneticPr fontId="1" type="noConversion"/>
  </si>
  <si>
    <t>羊肉烩面</t>
    <phoneticPr fontId="1" type="noConversion"/>
  </si>
  <si>
    <t>羊肉饸饹面</t>
    <phoneticPr fontId="1" type="noConversion"/>
  </si>
  <si>
    <t>白火龙果*2、香蕉*4、西虹市*3</t>
    <phoneticPr fontId="1" type="noConversion"/>
  </si>
  <si>
    <t>油泼棍棍面+冰红茶</t>
    <phoneticPr fontId="1" type="noConversion"/>
  </si>
  <si>
    <t>匹克跑鞋</t>
    <phoneticPr fontId="1" type="noConversion"/>
  </si>
  <si>
    <t>点给李佳文</t>
  </si>
  <si>
    <t>寿司</t>
    <phoneticPr fontId="1" type="noConversion"/>
  </si>
  <si>
    <t>扫他给的商家码</t>
    <phoneticPr fontId="1" type="noConversion"/>
  </si>
  <si>
    <t>船袜</t>
    <phoneticPr fontId="1" type="noConversion"/>
  </si>
  <si>
    <t>10双</t>
    <phoneticPr fontId="1" type="noConversion"/>
  </si>
  <si>
    <t>1双</t>
    <phoneticPr fontId="1" type="noConversion"/>
  </si>
  <si>
    <t>羊肉泡馍</t>
    <phoneticPr fontId="1" type="noConversion"/>
  </si>
  <si>
    <t>鱼缸</t>
    <phoneticPr fontId="1" type="noConversion"/>
  </si>
  <si>
    <t>鱼缸过滤器</t>
    <phoneticPr fontId="1" type="noConversion"/>
  </si>
  <si>
    <t>相互宝分摊-7月第2期-*博</t>
  </si>
  <si>
    <t>1期</t>
  </si>
  <si>
    <t>支付宝APP</t>
  </si>
  <si>
    <t>拼多多APP</t>
  </si>
  <si>
    <t>楼下肥肠店</t>
  </si>
  <si>
    <t>米线+雪碧</t>
    <phoneticPr fontId="1" type="noConversion"/>
  </si>
  <si>
    <t>肥肠</t>
    <phoneticPr fontId="1" type="noConversion"/>
  </si>
  <si>
    <t>和老蒋聚餐</t>
    <phoneticPr fontId="1" type="noConversion"/>
  </si>
  <si>
    <t>鱼缸清洁工具</t>
    <phoneticPr fontId="1" type="noConversion"/>
  </si>
  <si>
    <t>水族</t>
    <phoneticPr fontId="1" type="noConversion"/>
  </si>
  <si>
    <t>鱼缸吸便吸管</t>
    <phoneticPr fontId="1" type="noConversion"/>
  </si>
  <si>
    <t>鱼缸加热棒</t>
    <phoneticPr fontId="1" type="noConversion"/>
  </si>
  <si>
    <t>鱼缸增氧泵</t>
    <phoneticPr fontId="1" type="noConversion"/>
  </si>
  <si>
    <t>鱼缸水草泥</t>
    <phoneticPr fontId="1" type="noConversion"/>
  </si>
  <si>
    <t>大牛毛种子</t>
    <phoneticPr fontId="1" type="noConversion"/>
  </si>
  <si>
    <t>迷你对叶种子</t>
    <phoneticPr fontId="1" type="noConversion"/>
  </si>
  <si>
    <t>鱼缸LED灯</t>
    <phoneticPr fontId="1" type="noConversion"/>
  </si>
  <si>
    <t>孔雀鱼*6</t>
    <phoneticPr fontId="1" type="noConversion"/>
  </si>
  <si>
    <t>福田农批市场</t>
    <phoneticPr fontId="1" type="noConversion"/>
  </si>
  <si>
    <t>矮珍珠15*2+小榕10*1+慕斯5*1+斑马鱼1*5</t>
    <phoneticPr fontId="1" type="noConversion"/>
  </si>
  <si>
    <t>上沙-梅景</t>
    <phoneticPr fontId="1" type="noConversion"/>
  </si>
  <si>
    <t>梅景-上沙</t>
    <phoneticPr fontId="1" type="noConversion"/>
  </si>
  <si>
    <t>同事代付</t>
  </si>
  <si>
    <t>镊子</t>
    <phoneticPr fontId="1" type="noConversion"/>
  </si>
  <si>
    <t>牛肉拉面</t>
    <phoneticPr fontId="1" type="noConversion"/>
  </si>
  <si>
    <t>牛肉拉面门店</t>
    <phoneticPr fontId="1" type="noConversion"/>
  </si>
  <si>
    <t>黄粉</t>
    <phoneticPr fontId="1" type="noConversion"/>
  </si>
  <si>
    <t>请老蒋吃早餐</t>
    <phoneticPr fontId="1" type="noConversion"/>
  </si>
  <si>
    <t>增氧泵</t>
    <phoneticPr fontId="1" type="noConversion"/>
  </si>
  <si>
    <t>鱼料</t>
    <phoneticPr fontId="1" type="noConversion"/>
  </si>
  <si>
    <t>水蚤</t>
    <phoneticPr fontId="1" type="noConversion"/>
  </si>
  <si>
    <t>外卖代金券</t>
    <phoneticPr fontId="1" type="noConversion"/>
  </si>
  <si>
    <t>水族，原价43，破损，退款成功</t>
    <phoneticPr fontId="1" type="noConversion"/>
  </si>
  <si>
    <t>原价42.6，退款成功</t>
    <phoneticPr fontId="1" type="noConversion"/>
  </si>
  <si>
    <t>草金鱼</t>
    <phoneticPr fontId="1" type="noConversion"/>
  </si>
  <si>
    <t>30条</t>
    <phoneticPr fontId="1" type="noConversion"/>
  </si>
  <si>
    <t>高锰酸钾</t>
    <phoneticPr fontId="1" type="noConversion"/>
  </si>
  <si>
    <t>200ML</t>
    <phoneticPr fontId="1" type="noConversion"/>
  </si>
  <si>
    <t>玻璃胶</t>
    <phoneticPr fontId="1" type="noConversion"/>
  </si>
  <si>
    <t>浮萍</t>
    <phoneticPr fontId="1" type="noConversion"/>
  </si>
  <si>
    <t>黔派虾子羊肉粉-天安店</t>
    <phoneticPr fontId="1" type="noConversion"/>
  </si>
  <si>
    <t>粉</t>
    <phoneticPr fontId="1" type="noConversion"/>
  </si>
  <si>
    <t>金额(?)</t>
  </si>
  <si>
    <t>夜宵</t>
  </si>
  <si>
    <t>挂号费</t>
  </si>
  <si>
    <t>古力巴戈新疆核桃2019新货纸皮核桃原味薄皮核桃原味核桃仁包邮</t>
  </si>
  <si>
    <t>纯水乐饮用纯净水整箱矿泉水550ml*24瓶大瓶 等多件</t>
  </si>
  <si>
    <t>淘宝-天猫超市</t>
  </si>
  <si>
    <t>GOLDENSUN/金日 甲硝唑片 0.2g*48片/盒 等多件</t>
  </si>
  <si>
    <t>美团外卖满10减10满减券</t>
  </si>
  <si>
    <t>相互宝分摊-8月第1期-*博</t>
  </si>
  <si>
    <t>百草味 夏威夷果218g休闲零食特产每日坚果炒货干果仁奶油味小吃 等多件</t>
  </si>
  <si>
    <t>天猫超市卡350元面额（美的专享）</t>
  </si>
  <si>
    <t>天猫APP</t>
  </si>
  <si>
    <t>木屋烧烤新洲店</t>
  </si>
  <si>
    <t>和老卜聚餐肥肠鸡腿煲</t>
    <phoneticPr fontId="1" type="noConversion"/>
  </si>
  <si>
    <t>总价197，老卜给了100</t>
    <phoneticPr fontId="1" type="noConversion"/>
  </si>
  <si>
    <t>生蚝*4+花甲*6</t>
    <phoneticPr fontId="1" type="noConversion"/>
  </si>
  <si>
    <t>酱饼+胡辣汤</t>
    <phoneticPr fontId="1" type="noConversion"/>
  </si>
  <si>
    <t>臊子面+果啤+煎鸡蛋</t>
    <phoneticPr fontId="1" type="noConversion"/>
  </si>
  <si>
    <t>菠菜面+冰封</t>
    <phoneticPr fontId="1" type="noConversion"/>
  </si>
  <si>
    <t>凉皮肉夹馍+可乐</t>
    <phoneticPr fontId="1" type="noConversion"/>
  </si>
  <si>
    <t>臭豆腐+小面筋</t>
    <phoneticPr fontId="1" type="noConversion"/>
  </si>
  <si>
    <t>健胃消食片</t>
    <phoneticPr fontId="1" type="noConversion"/>
  </si>
  <si>
    <t>药</t>
    <phoneticPr fontId="1" type="noConversion"/>
  </si>
  <si>
    <t>外卖红包¥5*20</t>
    <phoneticPr fontId="1" type="noConversion"/>
  </si>
  <si>
    <t>臊子面+冰峰</t>
    <phoneticPr fontId="1" type="noConversion"/>
  </si>
  <si>
    <t>炒河粉+鱿鱼串+鱿鱼须</t>
    <phoneticPr fontId="1" type="noConversion"/>
  </si>
  <si>
    <t>土豆粉+千张</t>
    <phoneticPr fontId="1" type="noConversion"/>
  </si>
  <si>
    <t>鱼缸隔离板吸盘</t>
    <phoneticPr fontId="1" type="noConversion"/>
  </si>
  <si>
    <t>4只</t>
    <phoneticPr fontId="1" type="noConversion"/>
  </si>
  <si>
    <t>鱼缸隔离板30x30cm</t>
    <phoneticPr fontId="1" type="noConversion"/>
  </si>
  <si>
    <t>三合一2.5瓦水泵</t>
    <phoneticPr fontId="1" type="noConversion"/>
  </si>
  <si>
    <t>30*50cm记忆棉枕头</t>
    <phoneticPr fontId="1" type="noConversion"/>
  </si>
  <si>
    <t>13合一滤材1斤</t>
    <phoneticPr fontId="1" type="noConversion"/>
  </si>
  <si>
    <t>1斤</t>
    <phoneticPr fontId="1" type="noConversion"/>
  </si>
  <si>
    <t>底吸泵6w</t>
    <phoneticPr fontId="1" type="noConversion"/>
  </si>
  <si>
    <t>过滤棉</t>
    <phoneticPr fontId="1" type="noConversion"/>
  </si>
  <si>
    <t>热熔枪</t>
    <phoneticPr fontId="1" type="noConversion"/>
  </si>
  <si>
    <t>电烙铁</t>
    <phoneticPr fontId="1" type="noConversion"/>
  </si>
  <si>
    <t>黑红苹果螺</t>
    <phoneticPr fontId="1" type="noConversion"/>
  </si>
  <si>
    <t>10只</t>
    <phoneticPr fontId="1" type="noConversion"/>
  </si>
  <si>
    <t>8w壁挂式过滤器</t>
    <phoneticPr fontId="1" type="noConversion"/>
  </si>
  <si>
    <t>挂号</t>
    <phoneticPr fontId="1" type="noConversion"/>
  </si>
  <si>
    <t>就医160</t>
    <phoneticPr fontId="1" type="noConversion"/>
  </si>
  <si>
    <t>广州中医药大学口腔科</t>
    <phoneticPr fontId="1" type="noConversion"/>
  </si>
  <si>
    <t>500g</t>
    <phoneticPr fontId="1" type="noConversion"/>
  </si>
  <si>
    <t>给爸妈买的</t>
    <phoneticPr fontId="1" type="noConversion"/>
  </si>
  <si>
    <t>牙疼</t>
    <phoneticPr fontId="1" type="noConversion"/>
  </si>
  <si>
    <t>公司附近兰州拉面门店</t>
    <phoneticPr fontId="1" type="noConversion"/>
  </si>
  <si>
    <t>联通手机营业厅APP</t>
    <phoneticPr fontId="1" type="noConversion"/>
  </si>
  <si>
    <t>还给老蒋</t>
    <phoneticPr fontId="1" type="noConversion"/>
  </si>
  <si>
    <t>还剩2500</t>
    <phoneticPr fontId="1" type="noConversion"/>
  </si>
  <si>
    <t>微信转账</t>
  </si>
  <si>
    <t>和老将、大哥、小敏聚餐</t>
    <phoneticPr fontId="1" type="noConversion"/>
  </si>
  <si>
    <t>跟私教聚餐</t>
    <phoneticPr fontId="1" type="noConversion"/>
  </si>
  <si>
    <t>上沙村烤鱼店</t>
    <phoneticPr fontId="1" type="noConversion"/>
  </si>
  <si>
    <t xml:space="preserve">1点点(沙尾店) </t>
    <phoneticPr fontId="1" type="noConversion"/>
  </si>
  <si>
    <t>请老蒋喝奶茶</t>
    <phoneticPr fontId="1" type="noConversion"/>
  </si>
  <si>
    <t>物业水电</t>
  </si>
  <si>
    <t>2020年6月 物业+水电</t>
  </si>
  <si>
    <t>总共302.19，和老蒋平摊</t>
  </si>
  <si>
    <t>总共2100.00，和老蒋平摊</t>
  </si>
  <si>
    <t>车公庙-珠光</t>
    <phoneticPr fontId="1" type="noConversion"/>
  </si>
  <si>
    <t>上沙-景田</t>
    <phoneticPr fontId="1" type="noConversion"/>
  </si>
  <si>
    <t>AA</t>
    <phoneticPr fontId="1" type="noConversion"/>
  </si>
  <si>
    <t>看病</t>
    <phoneticPr fontId="1" type="noConversion"/>
  </si>
  <si>
    <t>根管治疗</t>
    <phoneticPr fontId="1" type="noConversion"/>
  </si>
  <si>
    <t>广州中医药大学深圳医院口腔门诊</t>
    <phoneticPr fontId="1" type="noConversion"/>
  </si>
  <si>
    <t>软糖</t>
    <phoneticPr fontId="1" type="noConversion"/>
  </si>
  <si>
    <t>KKV</t>
    <phoneticPr fontId="1" type="noConversion"/>
  </si>
  <si>
    <t>甜品</t>
    <phoneticPr fontId="1" type="noConversion"/>
  </si>
  <si>
    <t>鲜芋仙深圳KK ONE店</t>
    <phoneticPr fontId="1" type="noConversion"/>
  </si>
  <si>
    <t>微信红包（单发）发给蒋奉吉</t>
  </si>
  <si>
    <t>单价</t>
    <phoneticPr fontId="1" type="noConversion"/>
  </si>
  <si>
    <t>疗程</t>
    <phoneticPr fontId="1" type="noConversion"/>
  </si>
  <si>
    <t>总价</t>
    <phoneticPr fontId="1" type="noConversion"/>
  </si>
  <si>
    <t>治疗地址</t>
    <phoneticPr fontId="1" type="noConversion"/>
  </si>
  <si>
    <t>口腔X线一次成像(RVG)</t>
    <phoneticPr fontId="1" type="noConversion"/>
  </si>
  <si>
    <t>1天</t>
    <phoneticPr fontId="1" type="noConversion"/>
  </si>
  <si>
    <t>6(每牙)</t>
    <phoneticPr fontId="1" type="noConversion"/>
  </si>
  <si>
    <t>门诊楼4楼</t>
    <phoneticPr fontId="1" type="noConversion"/>
  </si>
  <si>
    <t>根管预备(使用特殊仪器)</t>
    <phoneticPr fontId="1" type="noConversion"/>
  </si>
  <si>
    <t>3(每根管)</t>
    <phoneticPr fontId="1" type="noConversion"/>
  </si>
  <si>
    <t>髓腔消毒术(使用特殊仪器(微波仪等))</t>
    <phoneticPr fontId="1" type="noConversion"/>
  </si>
  <si>
    <t>牙髓摘除术</t>
    <phoneticPr fontId="1" type="noConversion"/>
  </si>
  <si>
    <t>根管长度测量</t>
    <phoneticPr fontId="1" type="noConversion"/>
  </si>
  <si>
    <t>牙用锉(Protaper镍钛手用根扩)[25mm]</t>
    <phoneticPr fontId="1" type="noConversion"/>
  </si>
  <si>
    <t>3(支)</t>
    <phoneticPr fontId="1" type="noConversion"/>
  </si>
  <si>
    <t>根管再治疗术(不通根管的扩通)</t>
    <phoneticPr fontId="1" type="noConversion"/>
  </si>
  <si>
    <t>复杂充填术</t>
    <phoneticPr fontId="1" type="noConversion"/>
  </si>
  <si>
    <t>1(每牙)</t>
    <phoneticPr fontId="1" type="noConversion"/>
  </si>
  <si>
    <t>橡皮障隔湿法</t>
    <phoneticPr fontId="1" type="noConversion"/>
  </si>
  <si>
    <t>1(次)</t>
    <phoneticPr fontId="1" type="noConversion"/>
  </si>
  <si>
    <t>充填体抛光术</t>
    <phoneticPr fontId="1" type="noConversion"/>
  </si>
  <si>
    <t>一次性口腔检查包[A-T(7*1)](K)</t>
    <phoneticPr fontId="1" type="noConversion"/>
  </si>
  <si>
    <t>1(套)</t>
    <phoneticPr fontId="1" type="noConversion"/>
  </si>
  <si>
    <t>广州中医药大学深圳医院(福田)治疗收费单</t>
    <phoneticPr fontId="1" type="noConversion"/>
  </si>
  <si>
    <t>广州中医药大学深圳医院(福田) 治疗收费单</t>
  </si>
  <si>
    <t>公交</t>
  </si>
  <si>
    <t>深圳通小程序</t>
  </si>
  <si>
    <t>京东APP</t>
  </si>
  <si>
    <t>纵声乐队演唱会门票</t>
    <phoneticPr fontId="1" type="noConversion"/>
  </si>
  <si>
    <t>梧桐山顶微信扫码</t>
    <phoneticPr fontId="1" type="noConversion"/>
  </si>
  <si>
    <t>门票</t>
    <phoneticPr fontId="1" type="noConversion"/>
  </si>
  <si>
    <t>上沙-木棉湾</t>
    <phoneticPr fontId="1" type="noConversion"/>
  </si>
  <si>
    <t>翠竹-上沙</t>
    <phoneticPr fontId="1" type="noConversion"/>
  </si>
  <si>
    <t>梧桐山假日专线：木棉湾地铁站1-梧桐山总站</t>
    <phoneticPr fontId="1" type="noConversion"/>
  </si>
  <si>
    <t>211路：梧桐山总站-留医部2</t>
    <phoneticPr fontId="1" type="noConversion"/>
  </si>
  <si>
    <t>华为路由器AX3</t>
    <phoneticPr fontId="1" type="noConversion"/>
  </si>
  <si>
    <t>上沙-岗头</t>
    <phoneticPr fontId="1" type="noConversion"/>
  </si>
  <si>
    <t>岗头-上沙</t>
    <phoneticPr fontId="1" type="noConversion"/>
  </si>
  <si>
    <t>打车、椰子、饮料</t>
    <phoneticPr fontId="1" type="noConversion"/>
  </si>
  <si>
    <t>亮哥代付</t>
  </si>
  <si>
    <t>西奎代付</t>
  </si>
  <si>
    <t>商品</t>
  </si>
  <si>
    <t>相互宝分摊-8月第2期-*博</t>
  </si>
  <si>
    <t>大众点评订单-20082711100400000004114357872056</t>
  </si>
  <si>
    <t>7-Eleven便利店</t>
  </si>
  <si>
    <t>淘宝APP</t>
  </si>
  <si>
    <t>为18598046892交费30.00元</t>
  </si>
  <si>
    <t>高德地图打车订单</t>
  </si>
  <si>
    <t>肉包子*1、菜包子*1、茶叶蛋*1、水煮蛋*1、豆浆*1</t>
    <phoneticPr fontId="1" type="noConversion"/>
  </si>
  <si>
    <t>肉包子*1、菜包子*1、茶叶蛋*1</t>
    <phoneticPr fontId="1" type="noConversion"/>
  </si>
  <si>
    <t>红枣南瓜粥+香炸黄金鸡肉块</t>
    <phoneticPr fontId="1" type="noConversion"/>
  </si>
  <si>
    <t>重庆小面+狼牙土豆</t>
    <phoneticPr fontId="1" type="noConversion"/>
  </si>
  <si>
    <t>鸡排</t>
    <phoneticPr fontId="1" type="noConversion"/>
  </si>
  <si>
    <t>抄手</t>
    <phoneticPr fontId="1" type="noConversion"/>
  </si>
  <si>
    <t>油泼棍棍面+煎饼卷土豆丝+冰红茶</t>
    <phoneticPr fontId="1" type="noConversion"/>
  </si>
  <si>
    <t>羊肉粉丝汤</t>
    <phoneticPr fontId="1" type="noConversion"/>
  </si>
  <si>
    <t>煎饼果子+烤冷面</t>
    <phoneticPr fontId="1" type="noConversion"/>
  </si>
  <si>
    <t>孜然牛肉面</t>
    <phoneticPr fontId="1" type="noConversion"/>
  </si>
  <si>
    <t>海盐</t>
    <phoneticPr fontId="1" type="noConversion"/>
  </si>
  <si>
    <t>丰年虾孵化桶</t>
    <phoneticPr fontId="1" type="noConversion"/>
  </si>
  <si>
    <t>丰年虾卵</t>
    <phoneticPr fontId="1" type="noConversion"/>
  </si>
  <si>
    <t>省钱月卡</t>
    <phoneticPr fontId="1" type="noConversion"/>
  </si>
  <si>
    <t>黑壳虾</t>
    <phoneticPr fontId="1" type="noConversion"/>
  </si>
  <si>
    <t>电磨机</t>
    <phoneticPr fontId="1" type="noConversion"/>
  </si>
  <si>
    <t>红斑马鱼</t>
    <phoneticPr fontId="1" type="noConversion"/>
  </si>
  <si>
    <t>10条</t>
    <phoneticPr fontId="1" type="noConversion"/>
  </si>
  <si>
    <t>红孔雀鱼</t>
    <phoneticPr fontId="1" type="noConversion"/>
  </si>
  <si>
    <t>2对</t>
    <phoneticPr fontId="1" type="noConversion"/>
  </si>
  <si>
    <t>总共87.07，老蒋付了47</t>
    <phoneticPr fontId="1" type="noConversion"/>
  </si>
  <si>
    <t>与私教聚餐</t>
    <phoneticPr fontId="1" type="noConversion"/>
  </si>
  <si>
    <t>康师傅康师傅冰红茶500ml</t>
    <phoneticPr fontId="1" type="noConversion"/>
  </si>
  <si>
    <t>自动售货机</t>
    <phoneticPr fontId="1" type="noConversion"/>
  </si>
  <si>
    <t>水*2、红牛*1、士力架*2</t>
    <phoneticPr fontId="1" type="noConversion"/>
  </si>
  <si>
    <t>便利店</t>
    <phoneticPr fontId="1" type="noConversion"/>
  </si>
  <si>
    <t>打车</t>
    <phoneticPr fontId="1" type="noConversion"/>
  </si>
  <si>
    <t>高德地图APP</t>
    <phoneticPr fontId="1" type="noConversion"/>
  </si>
  <si>
    <t>打车</t>
  </si>
  <si>
    <t>高德地图APP</t>
  </si>
  <si>
    <t>拉面</t>
    <phoneticPr fontId="1" type="noConversion"/>
  </si>
  <si>
    <t>公司附近兰州拉面门店</t>
  </si>
  <si>
    <t>牛肉炒刀削</t>
    <phoneticPr fontId="1" type="noConversion"/>
  </si>
  <si>
    <t>外卖券</t>
  </si>
  <si>
    <t>外卖代金券 ¥3*3</t>
  </si>
  <si>
    <t>外卖红包加量包 ¥5*20</t>
    <phoneticPr fontId="1" type="noConversion"/>
  </si>
  <si>
    <t>重庆小面</t>
    <phoneticPr fontId="1" type="noConversion"/>
  </si>
  <si>
    <t>卤肉饭拼宫保鸡丁</t>
    <phoneticPr fontId="1" type="noConversion"/>
  </si>
  <si>
    <t>臭豆腐</t>
    <phoneticPr fontId="1" type="noConversion"/>
  </si>
  <si>
    <t>电影</t>
    <phoneticPr fontId="1" type="noConversion"/>
  </si>
  <si>
    <t>电影八佰</t>
    <phoneticPr fontId="1" type="noConversion"/>
  </si>
  <si>
    <t>云吞面</t>
    <phoneticPr fontId="1" type="noConversion"/>
  </si>
  <si>
    <t>外卖代金券 ¥3*3</t>
    <phoneticPr fontId="1" type="noConversion"/>
  </si>
  <si>
    <t>艇仔粥</t>
    <phoneticPr fontId="1" type="noConversion"/>
  </si>
  <si>
    <t>黑椒牛柳拼宫保鸡丁</t>
    <phoneticPr fontId="1" type="noConversion"/>
  </si>
  <si>
    <t>外卖会员</t>
    <phoneticPr fontId="1" type="noConversion"/>
  </si>
  <si>
    <t>素臊子面+鱼丸汤</t>
    <phoneticPr fontId="1" type="noConversion"/>
  </si>
  <si>
    <t>美团订单-20090111100400000004416724993056</t>
  </si>
  <si>
    <t>java书</t>
    <phoneticPr fontId="1" type="noConversion"/>
  </si>
  <si>
    <t>莫斯</t>
    <phoneticPr fontId="1" type="noConversion"/>
  </si>
  <si>
    <t>扬子除湿机</t>
    <phoneticPr fontId="1" type="noConversion"/>
  </si>
  <si>
    <t>夏威夷果</t>
    <phoneticPr fontId="1" type="noConversion"/>
  </si>
  <si>
    <t>握力器</t>
    <phoneticPr fontId="1" type="noConversion"/>
  </si>
  <si>
    <t>迪卡侬运动套装男夏跑步健身宽松休闲速干t恤短袖短裤两件套RUNM</t>
  </si>
  <si>
    <t>天猫超市卡299面额（年货节专享）</t>
  </si>
  <si>
    <t>相互宝分摊-9月第1期-*博</t>
  </si>
  <si>
    <t>竞彩</t>
    <phoneticPr fontId="1" type="noConversion"/>
  </si>
  <si>
    <t>阿香智慧店</t>
    <phoneticPr fontId="1" type="noConversion"/>
  </si>
  <si>
    <t>阿香竞彩店APP</t>
    <phoneticPr fontId="1" type="noConversion"/>
  </si>
  <si>
    <t>阿香智慧店</t>
  </si>
  <si>
    <t>八合里牛肉火锅(购物公园店)消费</t>
  </si>
  <si>
    <t>八合里牛肉火锅(购物公园店)</t>
    <phoneticPr fontId="1" type="noConversion"/>
  </si>
  <si>
    <t>总价299，老蒋转了150</t>
    <phoneticPr fontId="1" type="noConversion"/>
  </si>
  <si>
    <t>百里臣金地分店消费：脉动*1+冰红茶*1</t>
    <phoneticPr fontId="1" type="noConversion"/>
  </si>
  <si>
    <t>小区门口便利店</t>
    <phoneticPr fontId="1" type="noConversion"/>
  </si>
  <si>
    <t>秦都面馆外卖订单</t>
    <phoneticPr fontId="1" type="noConversion"/>
  </si>
  <si>
    <t>饿了么APP</t>
    <phoneticPr fontId="1" type="noConversion"/>
  </si>
  <si>
    <t>易站沙尾店：南京</t>
    <phoneticPr fontId="1" type="noConversion"/>
  </si>
  <si>
    <t>康师傅冰红茶500ML</t>
  </si>
  <si>
    <t>友宝售货机</t>
    <phoneticPr fontId="1" type="noConversion"/>
  </si>
  <si>
    <t>友宝-脉动青柠味维生素饮料600ml</t>
  </si>
  <si>
    <t>花果园水果店(福田店)</t>
  </si>
  <si>
    <t>外卖券</t>
    <phoneticPr fontId="1" type="noConversion"/>
  </si>
  <si>
    <t>美团外卖满5减5满减券</t>
  </si>
  <si>
    <t>豫见焖面外卖订单</t>
  </si>
  <si>
    <t>百里臣金地分店消费：南京</t>
    <phoneticPr fontId="1" type="noConversion"/>
  </si>
  <si>
    <t>百里臣金地分店消费：冰红茶</t>
    <phoneticPr fontId="1" type="noConversion"/>
  </si>
  <si>
    <t>广州中医药大学深圳医院</t>
    <phoneticPr fontId="1" type="noConversion"/>
  </si>
  <si>
    <t>天猫小店益海超市：矿泉水+冰红茶</t>
    <phoneticPr fontId="1" type="noConversion"/>
  </si>
  <si>
    <t>超级吃货卡订单：3000000005139723610</t>
  </si>
  <si>
    <t>咖啡</t>
    <phoneticPr fontId="1" type="noConversion"/>
  </si>
  <si>
    <t>luckincoffee APP</t>
    <phoneticPr fontId="1" type="noConversion"/>
  </si>
  <si>
    <t>为18598046892交费50.00元</t>
  </si>
  <si>
    <t>根管充填术(使用螺旋充填器、热牙胶装置等)</t>
    <phoneticPr fontId="1" type="noConversion"/>
  </si>
  <si>
    <t>根管消毒术</t>
    <phoneticPr fontId="1" type="noConversion"/>
  </si>
  <si>
    <t>根管再治疗术(疑难根管口的定位)</t>
    <phoneticPr fontId="1" type="noConversion"/>
  </si>
  <si>
    <t>树脂嵌体修复术(高嵌体修复)</t>
    <phoneticPr fontId="1" type="noConversion"/>
  </si>
  <si>
    <t>充填体抛光</t>
    <phoneticPr fontId="1" type="noConversion"/>
  </si>
  <si>
    <t>固化复合树脂[Z350型4g/支]</t>
    <phoneticPr fontId="1" type="noConversion"/>
  </si>
  <si>
    <t>1(克)</t>
    <phoneticPr fontId="1" type="noConversion"/>
  </si>
  <si>
    <t>自酸蚀粘接剂[5ml/瓶]</t>
    <phoneticPr fontId="1" type="noConversion"/>
  </si>
  <si>
    <t>1(m)</t>
    <phoneticPr fontId="1" type="noConversion"/>
  </si>
  <si>
    <t>复合树脂[流动式Z350XT]</t>
    <phoneticPr fontId="1" type="noConversion"/>
  </si>
  <si>
    <t>咬合检查</t>
    <phoneticPr fontId="1" type="noConversion"/>
  </si>
  <si>
    <t>医生</t>
    <phoneticPr fontId="1" type="noConversion"/>
  </si>
  <si>
    <t>医师：王素文</t>
    <phoneticPr fontId="1" type="noConversion"/>
  </si>
  <si>
    <t>2020年8月 房租</t>
    <phoneticPr fontId="1" type="noConversion"/>
  </si>
  <si>
    <t>2020年9月 房租</t>
  </si>
  <si>
    <t>购物公园-上沙</t>
  </si>
  <si>
    <t>梅景-上沙</t>
  </si>
  <si>
    <t>上沙-梅景</t>
  </si>
  <si>
    <t>黄贝岭-上沙</t>
  </si>
  <si>
    <t>上沙-黄贝岭</t>
  </si>
  <si>
    <t>岗厦-岗厦</t>
  </si>
  <si>
    <t>大梅沙假日专线1号</t>
  </si>
  <si>
    <t>3D眼睛</t>
  </si>
  <si>
    <t>英皇电影城</t>
  </si>
  <si>
    <t>出租车</t>
  </si>
  <si>
    <t>花木兰</t>
  </si>
  <si>
    <t>东方福利网公众号</t>
  </si>
  <si>
    <t>医院</t>
  </si>
  <si>
    <t>广州中医药大学深圳医院</t>
  </si>
  <si>
    <t>旅游</t>
  </si>
  <si>
    <t>大梅沙冲凉房</t>
  </si>
  <si>
    <t>大梅沙</t>
  </si>
  <si>
    <t>未知</t>
  </si>
  <si>
    <t>以后发红包要加备注</t>
  </si>
  <si>
    <t>KTV</t>
  </si>
  <si>
    <t>饮料*3</t>
    <phoneticPr fontId="1" type="noConversion"/>
  </si>
  <si>
    <t>请大哥和承华一人一瓶</t>
    <phoneticPr fontId="1" type="noConversion"/>
  </si>
  <si>
    <t>天天向上烟一盒</t>
    <phoneticPr fontId="1" type="noConversion"/>
  </si>
  <si>
    <t>竞彩</t>
  </si>
  <si>
    <t>阿香竞彩店APP</t>
  </si>
  <si>
    <t>大掌柜凉皮肉夹馍(车公庙店)外卖订单</t>
  </si>
  <si>
    <t>饿了么APP</t>
  </si>
  <si>
    <t>切果吧.甘草水果(新洲店)</t>
  </si>
  <si>
    <t>尊宝比萨(上沙二店)外卖订单</t>
  </si>
  <si>
    <t>锋百味小笼包·炸酱面外卖订单</t>
  </si>
  <si>
    <t>秦都面馆外卖订单</t>
  </si>
  <si>
    <t>阿香饭团(车公庙店)外卖订单</t>
  </si>
  <si>
    <t>高德地图打车订单：金地花园-平安金融中心</t>
    <phoneticPr fontId="1" type="noConversion"/>
  </si>
  <si>
    <t>鸡蛋炒刀削</t>
    <phoneticPr fontId="1" type="noConversion"/>
  </si>
  <si>
    <t>美团订单-20092911100400000006087618294056</t>
  </si>
  <si>
    <t>猫眼X美团外卖联合会员</t>
    <phoneticPr fontId="1" type="noConversion"/>
  </si>
  <si>
    <t>榴莲披萨</t>
    <phoneticPr fontId="1" type="noConversion"/>
  </si>
  <si>
    <t>烤生蚝</t>
    <phoneticPr fontId="1" type="noConversion"/>
  </si>
  <si>
    <t>外卖代金券¥4*3</t>
    <phoneticPr fontId="1" type="noConversion"/>
  </si>
  <si>
    <t>炸酱刀削面</t>
    <phoneticPr fontId="1" type="noConversion"/>
  </si>
  <si>
    <t>永和大王黑椒牛柳拼宫保鸡丁</t>
    <phoneticPr fontId="1" type="noConversion"/>
  </si>
  <si>
    <t>黑椒牛柳拼宫保鸡丁套餐商品券</t>
    <phoneticPr fontId="1" type="noConversion"/>
  </si>
  <si>
    <t>羊肉粉丝汤+土豆丝夹馍</t>
    <phoneticPr fontId="1" type="noConversion"/>
  </si>
  <si>
    <t>外卖代金券¥3*3</t>
    <phoneticPr fontId="1" type="noConversion"/>
  </si>
  <si>
    <t>韩式拉面+鳗鱼紫菜包饭</t>
    <phoneticPr fontId="1" type="noConversion"/>
  </si>
  <si>
    <t>拌米粉</t>
    <phoneticPr fontId="1" type="noConversion"/>
  </si>
  <si>
    <t>大盘鸡拌面</t>
    <phoneticPr fontId="1" type="noConversion"/>
  </si>
  <si>
    <t>鱼粮</t>
    <phoneticPr fontId="1" type="noConversion"/>
  </si>
  <si>
    <t>A6照片纸</t>
    <phoneticPr fontId="1" type="noConversion"/>
  </si>
  <si>
    <t>孔雀鱼饲料</t>
    <phoneticPr fontId="1" type="noConversion"/>
  </si>
  <si>
    <t>月饼</t>
    <phoneticPr fontId="1" type="noConversion"/>
  </si>
  <si>
    <t>莫斯水草</t>
    <phoneticPr fontId="1" type="noConversion"/>
  </si>
  <si>
    <t>氧气泵</t>
    <phoneticPr fontId="1" type="noConversion"/>
  </si>
  <si>
    <t>清道夫</t>
    <phoneticPr fontId="1" type="noConversion"/>
  </si>
  <si>
    <t>3条</t>
    <phoneticPr fontId="1" type="noConversion"/>
  </si>
  <si>
    <t>全红孔雀鱼2对</t>
    <phoneticPr fontId="1" type="noConversion"/>
  </si>
  <si>
    <t>西兰空气清新剂茉莉香型卧室家用清香剂固体厕所除臭香薰70g固体 等多件</t>
  </si>
  <si>
    <t>智能货柜消费：两瓶伊利水蜜桃饮料</t>
    <phoneticPr fontId="1" type="noConversion"/>
  </si>
  <si>
    <t>友宝售货机</t>
  </si>
  <si>
    <t>难喝的要死</t>
    <phoneticPr fontId="1" type="noConversion"/>
  </si>
  <si>
    <t>智能货柜消费：三瓶红牛</t>
    <phoneticPr fontId="1" type="noConversion"/>
  </si>
  <si>
    <t>智能货柜消费</t>
  </si>
  <si>
    <t>相互宝分摊-9月第2期-*博</t>
  </si>
  <si>
    <t>娱乐</t>
    <phoneticPr fontId="1" type="noConversion"/>
  </si>
  <si>
    <t>打桌球</t>
    <phoneticPr fontId="1" type="noConversion"/>
  </si>
  <si>
    <t>台球厅</t>
    <phoneticPr fontId="1" type="noConversion"/>
  </si>
  <si>
    <t>和大哥、承华一起</t>
    <phoneticPr fontId="1" type="noConversion"/>
  </si>
  <si>
    <t>巴犀烧烤自助(民治店)</t>
    <phoneticPr fontId="1" type="noConversion"/>
  </si>
  <si>
    <t>3瓶饮料</t>
    <phoneticPr fontId="1" type="noConversion"/>
  </si>
  <si>
    <t>3瓶</t>
    <phoneticPr fontId="1" type="noConversion"/>
  </si>
  <si>
    <t>MTDP-领跑桌球棋牌俱乐部</t>
  </si>
  <si>
    <t>凉皮</t>
    <phoneticPr fontId="1" type="noConversion"/>
  </si>
  <si>
    <t>深圳北站东广场商场</t>
    <phoneticPr fontId="1" type="noConversion"/>
  </si>
  <si>
    <t>安踏拉链卫衣</t>
    <phoneticPr fontId="1" type="noConversion"/>
  </si>
  <si>
    <t>匡威灯绒外套+短袖</t>
    <phoneticPr fontId="1" type="noConversion"/>
  </si>
  <si>
    <t>豆瓣网 豆瓣电影日历2021</t>
  </si>
  <si>
    <t>豆瓣APP</t>
    <phoneticPr fontId="1" type="noConversion"/>
  </si>
  <si>
    <t>李佳文生日</t>
    <phoneticPr fontId="1" type="noConversion"/>
  </si>
  <si>
    <t>巧克力+南京烟+酸奶</t>
    <phoneticPr fontId="1" type="noConversion"/>
  </si>
  <si>
    <t>超级会员加量包订单：3000000006903730810</t>
  </si>
  <si>
    <t>超级会员加量包订单：3000000006705980010</t>
  </si>
  <si>
    <t>海底捞深圳三十七店</t>
  </si>
  <si>
    <t>海底捞门店</t>
    <phoneticPr fontId="1" type="noConversion"/>
  </si>
  <si>
    <t>和老蒋一起、总共333</t>
    <phoneticPr fontId="1" type="noConversion"/>
  </si>
  <si>
    <t>医院</t>
    <phoneticPr fontId="1" type="noConversion"/>
  </si>
  <si>
    <t>出租车：金地花园-广州中医药大学</t>
    <phoneticPr fontId="1" type="noConversion"/>
  </si>
  <si>
    <t>深圳出租</t>
    <phoneticPr fontId="1" type="noConversion"/>
  </si>
  <si>
    <t>有品[4200920660101416]号支付：鱼缸</t>
    <phoneticPr fontId="1" type="noConversion"/>
  </si>
  <si>
    <t>小米有品APP</t>
    <phoneticPr fontId="1" type="noConversion"/>
  </si>
  <si>
    <t>冠修复</t>
    <phoneticPr fontId="1" type="noConversion"/>
  </si>
  <si>
    <t>总义齿</t>
    <phoneticPr fontId="1" type="noConversion"/>
  </si>
  <si>
    <t>1(单颌)</t>
    <phoneticPr fontId="1" type="noConversion"/>
  </si>
  <si>
    <t>粘结</t>
    <phoneticPr fontId="1" type="noConversion"/>
  </si>
  <si>
    <t>口腔模型制备</t>
    <phoneticPr fontId="1" type="noConversion"/>
  </si>
  <si>
    <t>2(单颌)</t>
    <phoneticPr fontId="1" type="noConversion"/>
  </si>
  <si>
    <t>调改义齿</t>
    <phoneticPr fontId="1" type="noConversion"/>
  </si>
  <si>
    <t>1(每次)</t>
    <phoneticPr fontId="1" type="noConversion"/>
  </si>
  <si>
    <t>1(每件)</t>
    <phoneticPr fontId="1" type="noConversion"/>
  </si>
  <si>
    <t>铸造加工</t>
    <phoneticPr fontId="1" type="noConversion"/>
  </si>
  <si>
    <t>咬合重建</t>
    <phoneticPr fontId="1" type="noConversion"/>
  </si>
  <si>
    <t>增加加固装置</t>
    <phoneticPr fontId="1" type="noConversion"/>
  </si>
  <si>
    <t>记存模型制备</t>
    <phoneticPr fontId="1" type="noConversion"/>
  </si>
  <si>
    <t>1天</t>
  </si>
  <si>
    <t>1(次)</t>
  </si>
  <si>
    <t>门诊楼4楼</t>
  </si>
  <si>
    <t>调(牙合)</t>
    <phoneticPr fontId="1" type="noConversion"/>
  </si>
  <si>
    <t>贴面修复</t>
    <phoneticPr fontId="1" type="noConversion"/>
  </si>
  <si>
    <t>美容义齿(特殊设计)</t>
    <phoneticPr fontId="1" type="noConversion"/>
  </si>
  <si>
    <t>前牙美容修复术</t>
    <phoneticPr fontId="1" type="noConversion"/>
  </si>
  <si>
    <t>固定桥</t>
    <phoneticPr fontId="1" type="noConversion"/>
  </si>
  <si>
    <t>双固化树脂粘合材料1</t>
    <phoneticPr fontId="1" type="noConversion"/>
  </si>
  <si>
    <t>.8(ml)</t>
    <phoneticPr fontId="1" type="noConversion"/>
  </si>
  <si>
    <t>.6(ml)</t>
    <phoneticPr fontId="1" type="noConversion"/>
  </si>
  <si>
    <t>口腔检查</t>
    <phoneticPr fontId="1" type="noConversion"/>
  </si>
  <si>
    <t>使用动力钻、磨、锯</t>
  </si>
  <si>
    <t>紫晶全瓷冠</t>
    <phoneticPr fontId="1" type="noConversion"/>
  </si>
  <si>
    <t>1(个)</t>
    <phoneticPr fontId="1" type="noConversion"/>
  </si>
  <si>
    <t>阴张咪生日</t>
    <phoneticPr fontId="1" type="noConversion"/>
  </si>
  <si>
    <t>中秋节送父母</t>
    <phoneticPr fontId="1" type="noConversion"/>
  </si>
  <si>
    <t>新琪佳便利店订单号：2009280100200184834校验码:2422</t>
    <phoneticPr fontId="1" type="noConversion"/>
  </si>
  <si>
    <t>单车</t>
  </si>
  <si>
    <t>美团单车</t>
  </si>
  <si>
    <t>美团APP</t>
  </si>
  <si>
    <t>沙尾-深圳北站</t>
    <phoneticPr fontId="1" type="noConversion"/>
  </si>
  <si>
    <t>民治-上沙</t>
    <phoneticPr fontId="1" type="noConversion"/>
  </si>
  <si>
    <t>拉拉的外婆凉皮</t>
    <phoneticPr fontId="1" type="noConversion"/>
  </si>
  <si>
    <t>东方福利网公众号</t>
    <phoneticPr fontId="1" type="noConversion"/>
  </si>
  <si>
    <t>和老蒋一人一张，共18</t>
    <phoneticPr fontId="1" type="noConversion"/>
  </si>
  <si>
    <t>中秋红包</t>
    <phoneticPr fontId="1" type="noConversion"/>
  </si>
  <si>
    <t>你我他微信群</t>
    <phoneticPr fontId="1" type="noConversion"/>
  </si>
  <si>
    <t>挂号费</t>
    <phoneticPr fontId="1" type="noConversion"/>
  </si>
  <si>
    <t>超市购物</t>
    <phoneticPr fontId="1" type="noConversion"/>
  </si>
  <si>
    <t>牙冠</t>
    <phoneticPr fontId="1" type="noConversion"/>
  </si>
  <si>
    <t>广州中医药大学深圳医院(福田)治疗收费单</t>
  </si>
  <si>
    <t>小笼包+炸酱面</t>
    <phoneticPr fontId="1" type="noConversion"/>
  </si>
  <si>
    <t>美团月付</t>
    <phoneticPr fontId="1" type="noConversion"/>
  </si>
  <si>
    <t>三及第汤</t>
    <phoneticPr fontId="1" type="noConversion"/>
  </si>
  <si>
    <t>必胜客</t>
    <phoneticPr fontId="1" type="noConversion"/>
  </si>
  <si>
    <t>鲜果派对</t>
    <phoneticPr fontId="1" type="noConversion"/>
  </si>
  <si>
    <t>贡茶</t>
    <phoneticPr fontId="1" type="noConversion"/>
  </si>
  <si>
    <t>增量券</t>
    <phoneticPr fontId="1" type="noConversion"/>
  </si>
  <si>
    <t>50张</t>
    <phoneticPr fontId="1" type="noConversion"/>
  </si>
  <si>
    <t>韩国料理</t>
    <phoneticPr fontId="1" type="noConversion"/>
  </si>
  <si>
    <t>美团打车</t>
    <phoneticPr fontId="1" type="noConversion"/>
  </si>
  <si>
    <t>桌球</t>
    <phoneticPr fontId="1" type="noConversion"/>
  </si>
  <si>
    <t>2小时</t>
    <phoneticPr fontId="1" type="noConversion"/>
  </si>
  <si>
    <t>领跑桌球棋牌俱乐部</t>
    <phoneticPr fontId="1" type="noConversion"/>
  </si>
  <si>
    <t>电影：我和我的家乡</t>
    <phoneticPr fontId="1" type="noConversion"/>
  </si>
  <si>
    <t>单车180天</t>
    <phoneticPr fontId="1" type="noConversion"/>
  </si>
  <si>
    <t>180天</t>
    <phoneticPr fontId="1" type="noConversion"/>
  </si>
  <si>
    <t>周黑鸭</t>
    <phoneticPr fontId="1" type="noConversion"/>
  </si>
  <si>
    <t>杭州小笼包</t>
    <phoneticPr fontId="1" type="noConversion"/>
  </si>
  <si>
    <t>切果吧.甘草水果(会展中心店)</t>
    <phoneticPr fontId="1" type="noConversion"/>
  </si>
  <si>
    <t>陕西西安小吃</t>
    <phoneticPr fontId="1" type="noConversion"/>
  </si>
  <si>
    <t>4张</t>
    <phoneticPr fontId="1" type="noConversion"/>
  </si>
  <si>
    <t>相互宝分摊-10月第1期-*博</t>
  </si>
  <si>
    <t>脉动</t>
    <phoneticPr fontId="1" type="noConversion"/>
  </si>
  <si>
    <t>小商店</t>
    <phoneticPr fontId="1" type="noConversion"/>
  </si>
  <si>
    <t>快餐结账1602585824605</t>
  </si>
  <si>
    <t>黔派虾子羊肉粉-天安店</t>
  </si>
  <si>
    <t>Edo洗衣刷除尘刷家用鞋刷多功能清洁神器长柄刷子刷鞋随机 等多件</t>
  </si>
  <si>
    <t>天猫超市：总价170；老蒋47</t>
    <phoneticPr fontId="1" type="noConversion"/>
  </si>
  <si>
    <t>天猫超市卡288元面额（电子卡）</t>
  </si>
  <si>
    <t>维德医疗医用外科口罩一次性灭无菌防粉尘透气熔喷布三层防雾男女</t>
  </si>
  <si>
    <t>猫人60支纯棉男士内裤抗菌无痕平角裤性感潮流全棉大码运动四角裤</t>
  </si>
  <si>
    <t>OPPO Enco W51 耳机保护套</t>
    <phoneticPr fontId="1" type="noConversion"/>
  </si>
  <si>
    <t>口呼吸矫正贴</t>
    <phoneticPr fontId="1" type="noConversion"/>
  </si>
  <si>
    <t>眼罩</t>
    <phoneticPr fontId="1" type="noConversion"/>
  </si>
  <si>
    <t>深圳全家购物：红茶+烤肠。。。</t>
    <phoneticPr fontId="1" type="noConversion"/>
  </si>
  <si>
    <t>佳和大厦店</t>
    <phoneticPr fontId="1" type="noConversion"/>
  </si>
  <si>
    <t>普宁肠粉（生蚝）</t>
    <phoneticPr fontId="1" type="noConversion"/>
  </si>
  <si>
    <t>路边店面</t>
    <phoneticPr fontId="1" type="noConversion"/>
  </si>
  <si>
    <t>烤肠</t>
    <phoneticPr fontId="1" type="noConversion"/>
  </si>
  <si>
    <t>路边摊</t>
    <phoneticPr fontId="1" type="noConversion"/>
  </si>
  <si>
    <t>串串</t>
    <phoneticPr fontId="1" type="noConversion"/>
  </si>
  <si>
    <t>电脑防尘罩</t>
    <phoneticPr fontId="1" type="noConversion"/>
  </si>
  <si>
    <t>中国联通-美团外卖满5减5满减券</t>
  </si>
  <si>
    <t>剪发</t>
    <phoneticPr fontId="1" type="noConversion"/>
  </si>
  <si>
    <t>上沙街市工作室</t>
  </si>
  <si>
    <t>优减</t>
    <phoneticPr fontId="1" type="noConversion"/>
  </si>
  <si>
    <t>烩面</t>
    <phoneticPr fontId="1" type="noConversion"/>
  </si>
  <si>
    <t>谚语羊肉饸饹面</t>
    <phoneticPr fontId="1" type="noConversion"/>
  </si>
  <si>
    <t>话费充值</t>
    <phoneticPr fontId="1" type="noConversion"/>
  </si>
  <si>
    <t>keep健身手套</t>
    <phoneticPr fontId="1" type="noConversion"/>
  </si>
  <si>
    <t>OPPO Find X 手机贴膜</t>
    <phoneticPr fontId="1" type="noConversion"/>
  </si>
  <si>
    <t>中国联通-美团外卖满10减10满减券</t>
    <phoneticPr fontId="1" type="noConversion"/>
  </si>
  <si>
    <t>必胜客宅急送</t>
    <phoneticPr fontId="1" type="noConversion"/>
  </si>
  <si>
    <t>秦味居</t>
    <phoneticPr fontId="1" type="noConversion"/>
  </si>
  <si>
    <t>陈记三及第</t>
    <phoneticPr fontId="1" type="noConversion"/>
  </si>
  <si>
    <t>酸菜鱼</t>
    <phoneticPr fontId="1" type="noConversion"/>
  </si>
  <si>
    <t>汉唐源西安手工面</t>
    <phoneticPr fontId="1" type="noConversion"/>
  </si>
  <si>
    <t>行李</t>
    <phoneticPr fontId="1" type="noConversion"/>
  </si>
  <si>
    <t>转账给最?阿姆?</t>
  </si>
  <si>
    <t>世界之窗-上沙</t>
    <phoneticPr fontId="1" type="noConversion"/>
  </si>
  <si>
    <t>华强路-世界之窗</t>
    <phoneticPr fontId="1" type="noConversion"/>
  </si>
  <si>
    <t>上沙-华新</t>
    <phoneticPr fontId="1" type="noConversion"/>
  </si>
  <si>
    <t>喝酒</t>
    <phoneticPr fontId="1" type="noConversion"/>
  </si>
  <si>
    <t>和陈伟群酒吧喝酒</t>
    <phoneticPr fontId="1" type="noConversion"/>
  </si>
  <si>
    <t>小酒吧</t>
    <phoneticPr fontId="1" type="noConversion"/>
  </si>
  <si>
    <t>和私教们唱歌</t>
    <phoneticPr fontId="1" type="noConversion"/>
  </si>
  <si>
    <t>出租</t>
    <phoneticPr fontId="1" type="noConversion"/>
  </si>
  <si>
    <t>深圳出租车</t>
    <phoneticPr fontId="1" type="noConversion"/>
  </si>
  <si>
    <t>VIP</t>
    <phoneticPr fontId="1" type="noConversion"/>
  </si>
  <si>
    <t>优剪会员</t>
    <phoneticPr fontId="1" type="noConversion"/>
  </si>
  <si>
    <t>优减小程序</t>
    <phoneticPr fontId="1" type="noConversion"/>
  </si>
  <si>
    <t>2020年10月 房租</t>
    <phoneticPr fontId="1" type="noConversion"/>
  </si>
  <si>
    <t>总共2100.00，和老蒋平摊</t>
    <phoneticPr fontId="1" type="noConversion"/>
  </si>
  <si>
    <t>2020年9月 水电物业</t>
    <phoneticPr fontId="1" type="noConversion"/>
  </si>
  <si>
    <t>总共255.29，老蒋128</t>
    <phoneticPr fontId="1" type="noConversion"/>
  </si>
  <si>
    <t>5号电池</t>
    <phoneticPr fontId="1" type="noConversion"/>
  </si>
  <si>
    <t>超级吃货卡订单：3000000008330554210</t>
  </si>
  <si>
    <t>台球</t>
    <phoneticPr fontId="1" type="noConversion"/>
  </si>
  <si>
    <t>打台球</t>
    <phoneticPr fontId="1" type="noConversion"/>
  </si>
  <si>
    <t>港龙桌球城(上沙店)</t>
    <phoneticPr fontId="1" type="noConversion"/>
  </si>
  <si>
    <t>总价：82，大哥：40，我：42</t>
    <phoneticPr fontId="1" type="noConversion"/>
  </si>
  <si>
    <t>肠粉</t>
    <phoneticPr fontId="1" type="noConversion"/>
  </si>
  <si>
    <t>金刚川</t>
    <phoneticPr fontId="1" type="noConversion"/>
  </si>
  <si>
    <t>酸汤臊子面</t>
    <phoneticPr fontId="1" type="noConversion"/>
  </si>
  <si>
    <t>卤肉饭拼宫保鸡丁蒸蛋套餐</t>
    <phoneticPr fontId="1" type="noConversion"/>
  </si>
  <si>
    <t>臊子酸汤菠菜面</t>
    <phoneticPr fontId="1" type="noConversion"/>
  </si>
  <si>
    <t>Yee鱼食</t>
    <phoneticPr fontId="1" type="noConversion"/>
  </si>
  <si>
    <t>滴露健康沐浴露沐浴乳浴液 薄荷冰爽950g家庭装夏 清凉男士泡沫 等多件</t>
  </si>
  <si>
    <t>总价：148.79，蒋：58.725，我：90.065</t>
    <phoneticPr fontId="1" type="noConversion"/>
  </si>
  <si>
    <t>科大讯飞录音笔SR101讯飞录音专业高清降噪智能录音转文字便携小</t>
  </si>
  <si>
    <t>【聚小美】陕西徐香猕猴桃绿心弥猴桃泥猴桃奇异果新鲜水果包邮批</t>
  </si>
  <si>
    <t>郭家森结婚，500，妈妈没收</t>
    <phoneticPr fontId="1" type="noConversion"/>
  </si>
  <si>
    <t>南极人男士内裤男冰丝无痕透气抑菌平角裤薄款夏季青年四角裤头ZL</t>
  </si>
  <si>
    <t>2肉+1素+1茶叶店</t>
    <phoneticPr fontId="1" type="noConversion"/>
  </si>
  <si>
    <t>福比包子景田店</t>
  </si>
  <si>
    <t>百里臣便利店金地分店</t>
  </si>
  <si>
    <t>大叔烧烤店(深圳店)外卖订单</t>
  </si>
  <si>
    <t>相互宝分摊-11月第1期-*博</t>
  </si>
  <si>
    <t>觅姐汤可以喝的麻辣烫（下沙深圳店）外卖订单</t>
  </si>
  <si>
    <t>韦小堡?炸鸡汉堡(新洲店)外卖订单</t>
  </si>
  <si>
    <t>鲜果派对·甘草水果(车公庙店)</t>
  </si>
  <si>
    <t>杨国福麻辣烫(新洲店)外卖订单</t>
  </si>
  <si>
    <t>小辣椒麻辣拌·麻辣烫(福田店)外卖订单</t>
  </si>
  <si>
    <t>卫龙辣条大面筋65g辣味零食儿时办公室怀旧小零食凑单 等多件</t>
  </si>
  <si>
    <t>天猫超市卡388元面额（活动定制）</t>
  </si>
  <si>
    <t>牛家人大碗牛肉面(中心书城店)外卖订单</t>
  </si>
  <si>
    <t>江南家小碗菜(皇岗店)外卖订单</t>
  </si>
  <si>
    <t>超级会员加量包订单：3000000009320245510</t>
  </si>
  <si>
    <t>美团订单-20110811100400000008652975804056</t>
  </si>
  <si>
    <t>叫了只炸鸡(香蜜湖店)外卖订单</t>
  </si>
  <si>
    <t>秦都面馆 2元无门槛代金券 4次</t>
  </si>
  <si>
    <t>开封羊汤馆外卖订单</t>
  </si>
  <si>
    <t>北方饺子馆(福田店)外卖订单</t>
  </si>
  <si>
    <t>超级会员加量包订单：3000000008907221010</t>
  </si>
  <si>
    <t>双11预售李宁篮球鞋官网体育男鞋闪击Team2020新款鞋子男士运动鞋</t>
  </si>
  <si>
    <t>散单运费-顺丰速运</t>
  </si>
  <si>
    <t>BHNL171N01|Air Jordan</t>
  </si>
  <si>
    <t>老家蒸面·胡辣汤(竹园店)外卖订单</t>
  </si>
  <si>
    <t>牛家人 3张 3元无门槛代金券</t>
  </si>
  <si>
    <t>唐穆私房牛肉面(泰然店)外卖订单</t>
  </si>
  <si>
    <t>相互宝分摊-10月第2期-*博</t>
  </si>
  <si>
    <t>天猫超市卡0.01元活动专用（参与活动一个账号只能绑定一张）</t>
  </si>
  <si>
    <t>老汉口面馆外卖订单</t>
  </si>
  <si>
    <t>冰红茶500ml</t>
    <phoneticPr fontId="1" type="noConversion"/>
  </si>
  <si>
    <t>冰红茶1L</t>
    <phoneticPr fontId="1" type="noConversion"/>
  </si>
  <si>
    <t>未及时拍照</t>
    <phoneticPr fontId="1" type="noConversion"/>
  </si>
  <si>
    <t>鸡蛋炒拉面</t>
    <phoneticPr fontId="1" type="noConversion"/>
  </si>
  <si>
    <t>鱼缸过滤棉</t>
    <phoneticPr fontId="1" type="noConversion"/>
  </si>
  <si>
    <t>透明洗漱包</t>
    <phoneticPr fontId="1" type="noConversion"/>
  </si>
  <si>
    <t>羊肉面</t>
    <phoneticPr fontId="1" type="noConversion"/>
  </si>
  <si>
    <t>共169.2，蒋：85，我：84.2</t>
    <phoneticPr fontId="1" type="noConversion"/>
  </si>
  <si>
    <t>韦小堡 3张 3元无门槛代金券</t>
    <phoneticPr fontId="1" type="noConversion"/>
  </si>
  <si>
    <t>总共：148.79，蒋：58.73，我：90.06</t>
    <phoneticPr fontId="1" type="noConversion"/>
  </si>
  <si>
    <t>红牛*2</t>
    <phoneticPr fontId="1" type="noConversion"/>
  </si>
  <si>
    <t>杨铭宇黄焖鸡米饭</t>
    <phoneticPr fontId="1" type="noConversion"/>
  </si>
  <si>
    <t>螺狮粉</t>
    <phoneticPr fontId="1" type="noConversion"/>
  </si>
  <si>
    <t>沙尾小店</t>
    <phoneticPr fontId="1" type="noConversion"/>
  </si>
  <si>
    <t>请大哥吃螺狮粉，大哥请的猪排</t>
    <phoneticPr fontId="1" type="noConversion"/>
  </si>
  <si>
    <t>顺丰</t>
    <phoneticPr fontId="1" type="noConversion"/>
  </si>
  <si>
    <t>给李静寄鞋子</t>
    <phoneticPr fontId="1" type="noConversion"/>
  </si>
  <si>
    <t>深圳AJ门店</t>
    <phoneticPr fontId="1" type="noConversion"/>
  </si>
  <si>
    <t>¥999，给李静代购</t>
    <phoneticPr fontId="1" type="noConversion"/>
  </si>
  <si>
    <t>增量券包</t>
    <phoneticPr fontId="1" type="noConversion"/>
  </si>
  <si>
    <t>芋圆</t>
    <phoneticPr fontId="1" type="noConversion"/>
  </si>
  <si>
    <t>咖喱蛋包饭</t>
    <phoneticPr fontId="1" type="noConversion"/>
  </si>
  <si>
    <t>牛家人大碗牛肉面(福田店)外卖订单</t>
    <phoneticPr fontId="1" type="noConversion"/>
  </si>
  <si>
    <t>美团会员</t>
    <phoneticPr fontId="1" type="noConversion"/>
  </si>
  <si>
    <t>紫菜包饭</t>
    <phoneticPr fontId="1" type="noConversion"/>
  </si>
  <si>
    <t>三米粥铺</t>
    <phoneticPr fontId="1" type="noConversion"/>
  </si>
  <si>
    <t>鳕鱼堡套餐</t>
    <phoneticPr fontId="1" type="noConversion"/>
  </si>
  <si>
    <t>景田-上沙</t>
    <phoneticPr fontId="1" type="noConversion"/>
  </si>
  <si>
    <t>深大-上沙</t>
    <phoneticPr fontId="1" type="noConversion"/>
  </si>
  <si>
    <t>车公庙-深大</t>
    <phoneticPr fontId="1" type="noConversion"/>
  </si>
  <si>
    <t>微信红包（单发）发给撒哈拉牧马人</t>
  </si>
  <si>
    <t>优剪沙尾工作室</t>
    <phoneticPr fontId="1" type="noConversion"/>
  </si>
  <si>
    <t>铁路公园-车公庙</t>
    <phoneticPr fontId="1" type="noConversion"/>
  </si>
  <si>
    <t>车公庙-铁路公园</t>
    <phoneticPr fontId="1" type="noConversion"/>
  </si>
  <si>
    <t>高新南-上沙</t>
    <phoneticPr fontId="1" type="noConversion"/>
  </si>
  <si>
    <t>上沙-高新南</t>
    <phoneticPr fontId="1" type="noConversion"/>
  </si>
  <si>
    <t>清湖北-上沙</t>
    <phoneticPr fontId="1" type="noConversion"/>
  </si>
  <si>
    <t>上沙-清湖北</t>
    <phoneticPr fontId="1" type="noConversion"/>
  </si>
  <si>
    <t>深圳湾公园-上沙</t>
    <phoneticPr fontId="1" type="noConversion"/>
  </si>
  <si>
    <t>高新园-上沙</t>
    <phoneticPr fontId="1" type="noConversion"/>
  </si>
  <si>
    <t>上沙-高新园</t>
    <phoneticPr fontId="1" type="noConversion"/>
  </si>
  <si>
    <t>2020年11月 房租</t>
  </si>
  <si>
    <t>鲜果派对·甘草水果(新洲店)</t>
  </si>
  <si>
    <t>超级吃货卡订单：3000000010694880510</t>
  </si>
  <si>
    <t>苏小西炸串(福田店)外卖订单</t>
  </si>
  <si>
    <t>牛大碗牛肉面(福田店)外卖订单</t>
  </si>
  <si>
    <t>四川黄心猕猴桃时令金果应季奇异果新鲜水果弥猴桃整箱包邮泥猴桃</t>
  </si>
  <si>
    <t>【火拼价】安踏官网旗舰运动套装男2020新款爸爸秋装男士休闲套头卫衣运动服</t>
  </si>
  <si>
    <t>【火拼价】UOOHE长袖卫衣男士潮流春秋季无帽圆领笑脸白色上衣情侣纯色外套</t>
  </si>
  <si>
    <t>【火拼价】UOOHE港风加绒卫衣男秋季情侣白色圆领套头潮流宽松ins长袖上衣潮</t>
  </si>
  <si>
    <t>相互宝分摊-11月第2期-*博</t>
  </si>
  <si>
    <t>重庆粉面-沙尾店</t>
  </si>
  <si>
    <t>深圳洪福东北水饺沙嘴店</t>
  </si>
  <si>
    <t>扫描</t>
    <phoneticPr fontId="1" type="noConversion"/>
  </si>
  <si>
    <t>扫描+打印</t>
    <phoneticPr fontId="1" type="noConversion"/>
  </si>
  <si>
    <t>拍照</t>
    <phoneticPr fontId="1" type="noConversion"/>
  </si>
  <si>
    <t>打印</t>
    <phoneticPr fontId="1" type="noConversion"/>
  </si>
  <si>
    <t>公司楼下打印部</t>
    <phoneticPr fontId="1" type="noConversion"/>
  </si>
  <si>
    <t>小区门口老东北饺子馆</t>
    <phoneticPr fontId="1" type="noConversion"/>
  </si>
  <si>
    <t>肯德基</t>
    <phoneticPr fontId="1" type="noConversion"/>
  </si>
  <si>
    <t>和大哥一起</t>
    <phoneticPr fontId="1" type="noConversion"/>
  </si>
  <si>
    <t>车公庙-高新南</t>
    <phoneticPr fontId="1" type="noConversion"/>
  </si>
  <si>
    <t>福田图书馆附近面馆</t>
    <phoneticPr fontId="1" type="noConversion"/>
  </si>
  <si>
    <t>岗厦-上沙</t>
    <phoneticPr fontId="1" type="noConversion"/>
  </si>
  <si>
    <t>车公庙-赤尾</t>
    <phoneticPr fontId="1" type="noConversion"/>
  </si>
  <si>
    <t>2020年10月 物业+水电</t>
  </si>
  <si>
    <t>总共240.85，和老蒋平摊</t>
  </si>
  <si>
    <t>重庆小面(车公庙店)外卖订单</t>
  </si>
  <si>
    <t>云南砂锅米线(福田KKONE店)外卖订单</t>
  </si>
  <si>
    <t>老广式茶点·炒粉外卖订单</t>
  </si>
  <si>
    <t>苗家酱香饼·特色红烧牛肉面(下沙店)外卖订单</t>
  </si>
  <si>
    <t>正新鸡排(下沙店)外卖订单</t>
  </si>
  <si>
    <t>千里香馄饨铺外卖订单</t>
  </si>
  <si>
    <t>缘禾米日式简餐寿司(福田店)外卖订单</t>
  </si>
  <si>
    <t>鸡蛋炒刀削</t>
  </si>
  <si>
    <t>拉面</t>
  </si>
  <si>
    <t>水草肥</t>
    <phoneticPr fontId="1" type="noConversion"/>
  </si>
  <si>
    <t>【8斤现货】展卉泰国龙眼5斤现摘新鲜水果大桂圆甜应季整箱包邮10</t>
  </si>
  <si>
    <t>全年88VIP</t>
  </si>
  <si>
    <t>【优选顺丰包邮】荣耀X10 MAX大屏双扬声器5G全网通手机天玑800</t>
  </si>
  <si>
    <t>苏小西炸串 3张 30元无门槛代金券(硬核饭票)</t>
  </si>
  <si>
    <t>相互宝分摊-12月第1期-*博</t>
  </si>
  <si>
    <t>汉堡王</t>
    <phoneticPr fontId="1" type="noConversion"/>
  </si>
  <si>
    <t>汉堡王门店</t>
    <phoneticPr fontId="1" type="noConversion"/>
  </si>
  <si>
    <t>美团收银769542038176989184</t>
  </si>
  <si>
    <t>木屋烧烤门店</t>
    <phoneticPr fontId="1" type="noConversion"/>
  </si>
  <si>
    <t>和老蒋、强哥，111/人</t>
    <phoneticPr fontId="1" type="noConversion"/>
  </si>
  <si>
    <t>美团外卖会员尊享月卡</t>
  </si>
  <si>
    <t>还给老蒋2500</t>
    <phoneticPr fontId="1" type="noConversion"/>
  </si>
  <si>
    <t>美团订单-20120811100400000000724143857056</t>
  </si>
  <si>
    <t>超级会员加量包订单：3000000010939342310</t>
  </si>
  <si>
    <t>生日礼物</t>
    <phoneticPr fontId="1" type="noConversion"/>
  </si>
  <si>
    <t>转账给阿姐</t>
  </si>
  <si>
    <t>布吉-上沙</t>
    <phoneticPr fontId="1" type="noConversion"/>
  </si>
  <si>
    <t>上沙-布吉</t>
    <phoneticPr fontId="1" type="noConversion"/>
  </si>
  <si>
    <t>2020年11月 物业+水电</t>
  </si>
  <si>
    <t>总共2287.40，和老蒋平摊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</si>
</sst>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5">
    <font>
      <sz val="12"/>
      <color theme="1"/>
      <name val="等线"/>
      <family val="2"/>
      <charset val="134"/>
      <scheme val="minor"/>
    </font>
    <font>
      <sz val="9"/>
      <name val="等线"/>
      <family val="2"/>
      <charset val="134"/>
      <scheme val="minor"/>
    </font>
    <font>
      <sz val="12"/>
      <color rgb="FFFF0000"/>
      <name val="等线"/>
      <family val="2"/>
      <charset val="134"/>
      <scheme val="minor"/>
    </font>
    <font>
      <b/>
      <sz val="12"/>
      <color theme="1"/>
      <name val="等线"/>
      <family val="2"/>
      <charset val="134"/>
      <scheme val="minor"/>
    </font>
    <font>
      <b/>
      <sz val="12"/>
      <color rgb="FF305496"/>
      <name val="等线"/>
      <family val="4"/>
      <charset val="134"/>
      <scheme val="minor"/>
    </font>
    <font>
      <sz val="12"/>
      <color rgb="FF305496"/>
      <name val="等线"/>
      <family val="4"/>
      <charset val="134"/>
      <scheme val="minor"/>
    </font>
    <font>
      <b/>
      <sz val="12"/>
      <color theme="5" tint="-0.249977111117893"/>
      <name val="等线"/>
      <family val="2"/>
      <charset val="134"/>
      <scheme val="minor"/>
    </font>
    <font>
      <sz val="12"/>
      <color theme="5" tint="-0.249977111117893"/>
      <name val="等线"/>
      <family val="2"/>
      <charset val="134"/>
      <scheme val="minor"/>
    </font>
    <font>
      <sz val="12"/>
      <color rgb="FFFF0000"/>
      <name val="等线 (正文)"/>
      <family val="3"/>
      <charset val="134"/>
    </font>
    <font>
      <sz val="12"/>
      <color rgb="FF666666"/>
      <name val="Verdana"/>
      <family val="2"/>
    </font>
    <font>
      <sz val="12"/>
      <color theme="4" tint="-0.249977111117893"/>
      <name val="等线"/>
      <family val="2"/>
      <charset val="134"/>
      <scheme val="minor"/>
    </font>
    <font>
      <sz val="12"/>
      <color rgb="FFFF0000"/>
      <name val="等线"/>
      <family val="2"/>
      <charset val="134"/>
    </font>
    <font>
      <sz val="12"/>
      <color rgb="FF000000"/>
      <name val="等线"/>
      <family val="4"/>
      <charset val="134"/>
      <scheme val="minor"/>
    </font>
    <font>
      <u/>
      <sz val="12"/>
      <color theme="10"/>
      <name val="等线"/>
      <family val="2"/>
      <charset val="134"/>
      <scheme val="minor"/>
    </font>
    <font>
      <sz val="16"/>
      <color rgb="FF333333"/>
      <name val="Helvetica Neue"/>
      <family val="2"/>
    </font>
  </fonts>
  <fills count="7">
    <fill>
      <patternFill patternType="none"/>
    </fill>
    <fill>
      <patternFill patternType="gray125"/>
    </fill>
    <fill>
      <patternFill patternType="solid">
        <fgColor theme="0" tint="-0.14999847407452621"/>
        <bgColor theme="0" tint="-0.14999847407452621"/>
      </patternFill>
    </fill>
    <fill>
      <patternFill patternType="solid">
        <fgColor rgb="FFD9E1F2"/>
        <bgColor rgb="FFD9E1F2"/>
      </patternFill>
    </fill>
    <fill>
      <patternFill patternType="solid">
        <fgColor theme="5" tint="0.79998168889431442"/>
        <bgColor theme="5" tint="0.79998168889431442"/>
      </patternFill>
    </fill>
    <fill>
      <patternFill patternType="solid">
        <fgColor theme="0"/>
        <bgColor indexed="64"/>
      </patternFill>
    </fill>
    <fill>
      <patternFill patternType="solid">
        <fgColor rgb="FFD9D9D9"/>
        <bgColor rgb="FFD9D9D9"/>
      </patternFill>
    </fill>
  </fills>
  <borders count="5">
    <border>
      <left/>
      <right/>
      <top/>
      <bottom/>
      <diagonal/>
    </border>
    <border>
      <left/>
      <right/>
      <top/>
      <bottom style="thin">
        <color theme="1"/>
      </bottom>
      <diagonal/>
    </border>
    <border>
      <left/>
      <right/>
      <top style="thin">
        <color rgb="FF4472C4"/>
      </top>
      <bottom style="thin">
        <color rgb="FF4472C4"/>
      </bottom>
      <diagonal/>
    </border>
    <border>
      <left/>
      <right/>
      <top/>
      <bottom style="thin">
        <color rgb="FF4472C4"/>
      </bottom>
      <diagonal/>
    </border>
    <border>
      <left/>
      <right/>
      <top/>
      <bottom style="thin">
        <color theme="5"/>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51">
    <xf numFmtId="0" fontId="0" fillId="0" borderId="0" xfId="0">
      <alignment vertical="center"/>
    </xf>
    <xf numFmtId="14" fontId="0" fillId="0" borderId="0" xfId="0" applyNumberFormat="1">
      <alignment vertical="center"/>
    </xf>
    <xf numFmtId="20" fontId="0" fillId="0" borderId="0" xfId="0" applyNumberFormat="1">
      <alignment vertical="center"/>
    </xf>
    <xf numFmtId="0" fontId="0" fillId="2" borderId="0" xfId="0" applyFont="1" applyFill="1">
      <alignment vertical="center"/>
    </xf>
    <xf numFmtId="0" fontId="0" fillId="0" borderId="0" xfId="0" applyFont="1">
      <alignment vertical="center"/>
    </xf>
    <xf numFmtId="14" fontId="0" fillId="2" borderId="0" xfId="0" applyNumberFormat="1" applyFont="1" applyFill="1">
      <alignment vertical="center"/>
    </xf>
    <xf numFmtId="20" fontId="0" fillId="2" borderId="0" xfId="0" applyNumberFormat="1" applyFont="1" applyFill="1">
      <alignment vertical="center"/>
    </xf>
    <xf numFmtId="14" fontId="0" fillId="0" borderId="0" xfId="0" applyNumberFormat="1" applyFont="1">
      <alignment vertical="center"/>
    </xf>
    <xf numFmtId="20" fontId="0" fillId="0" borderId="0" xfId="0" applyNumberFormat="1" applyFont="1">
      <alignment vertical="center"/>
    </xf>
    <xf numFmtId="0" fontId="3" fillId="0" borderId="1" xfId="0" applyFont="1" applyBorder="1">
      <alignment vertical="center"/>
    </xf>
    <xf numFmtId="14" fontId="0" fillId="2" borderId="0" xfId="0" applyNumberFormat="1" applyFont="1" applyFill="1" applyBorder="1">
      <alignment vertical="center"/>
    </xf>
    <xf numFmtId="20" fontId="0" fillId="2" borderId="0" xfId="0" applyNumberFormat="1" applyFont="1" applyFill="1" applyBorder="1">
      <alignment vertical="center"/>
    </xf>
    <xf numFmtId="0" fontId="0" fillId="2" borderId="0" xfId="0" applyFont="1" applyFill="1" applyBorder="1">
      <alignment vertical="center"/>
    </xf>
    <xf numFmtId="0" fontId="2" fillId="0" borderId="0" xfId="0" applyFont="1">
      <alignment vertical="center"/>
    </xf>
    <xf numFmtId="0" fontId="0" fillId="0" borderId="0" xfId="0" applyNumberFormat="1">
      <alignment vertical="center"/>
    </xf>
    <xf numFmtId="14" fontId="0" fillId="0" borderId="0" xfId="0" applyNumberFormat="1" applyBorder="1">
      <alignment vertical="center"/>
    </xf>
    <xf numFmtId="0" fontId="0" fillId="0" borderId="0" xfId="0" applyBorder="1">
      <alignment vertical="center"/>
    </xf>
    <xf numFmtId="0" fontId="4" fillId="0" borderId="2" xfId="0" applyFont="1" applyBorder="1">
      <alignment vertical="center"/>
    </xf>
    <xf numFmtId="14" fontId="5" fillId="3" borderId="0" xfId="0" applyNumberFormat="1" applyFont="1" applyFill="1">
      <alignment vertical="center"/>
    </xf>
    <xf numFmtId="0" fontId="5" fillId="3" borderId="0" xfId="0" applyFont="1" applyFill="1">
      <alignment vertical="center"/>
    </xf>
    <xf numFmtId="14" fontId="5" fillId="0" borderId="3" xfId="0" applyNumberFormat="1" applyFont="1" applyBorder="1">
      <alignment vertical="center"/>
    </xf>
    <xf numFmtId="0" fontId="5" fillId="0" borderId="3" xfId="0" applyFont="1" applyBorder="1">
      <alignment vertical="center"/>
    </xf>
    <xf numFmtId="20" fontId="4" fillId="0" borderId="2" xfId="0" applyNumberFormat="1" applyFont="1" applyBorder="1">
      <alignment vertical="center"/>
    </xf>
    <xf numFmtId="176" fontId="0" fillId="0" borderId="0" xfId="0" applyNumberFormat="1">
      <alignment vertical="center"/>
    </xf>
    <xf numFmtId="14" fontId="7" fillId="4" borderId="0" xfId="0" applyNumberFormat="1" applyFont="1" applyFill="1" applyBorder="1">
      <alignment vertical="center"/>
    </xf>
    <xf numFmtId="0" fontId="7" fillId="4" borderId="0" xfId="0" applyFont="1" applyFill="1" applyBorder="1">
      <alignment vertical="center"/>
    </xf>
    <xf numFmtId="14" fontId="7" fillId="0" borderId="0" xfId="0" applyNumberFormat="1" applyFont="1" applyBorder="1">
      <alignment vertical="center"/>
    </xf>
    <xf numFmtId="0" fontId="7" fillId="0" borderId="0" xfId="0" applyFont="1" applyBorder="1">
      <alignment vertical="center"/>
    </xf>
    <xf numFmtId="0" fontId="6" fillId="0" borderId="4" xfId="0" applyFont="1" applyBorder="1">
      <alignment vertical="center"/>
    </xf>
    <xf numFmtId="0" fontId="0" fillId="0" borderId="1" xfId="0" applyBorder="1" applyAlignment="1">
      <alignment horizontal="center" vertical="center"/>
    </xf>
    <xf numFmtId="14" fontId="0" fillId="5" borderId="0" xfId="0" applyNumberFormat="1" applyFill="1">
      <alignment vertical="center"/>
    </xf>
    <xf numFmtId="20" fontId="0" fillId="5" borderId="0" xfId="0" applyNumberFormat="1" applyFill="1">
      <alignment vertical="center"/>
    </xf>
    <xf numFmtId="0" fontId="0" fillId="5" borderId="0" xfId="0" applyFill="1">
      <alignment vertical="center"/>
    </xf>
    <xf numFmtId="0" fontId="2" fillId="5" borderId="0" xfId="0" applyFont="1" applyFill="1">
      <alignment vertical="center"/>
    </xf>
    <xf numFmtId="22" fontId="0" fillId="0" borderId="0" xfId="0" applyNumberFormat="1">
      <alignment vertical="center"/>
    </xf>
    <xf numFmtId="0" fontId="0" fillId="0" borderId="0" xfId="0" applyFill="1">
      <alignment vertical="center"/>
    </xf>
    <xf numFmtId="0" fontId="0" fillId="0" borderId="0" xfId="0" applyAlignment="1">
      <alignment horizontal="left" vertical="center"/>
    </xf>
    <xf numFmtId="0" fontId="2"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12" fillId="6" borderId="0" xfId="0" applyFont="1" applyFill="1">
      <alignment vertical="center"/>
    </xf>
    <xf numFmtId="4" fontId="0" fillId="0" borderId="0" xfId="0" applyNumberFormat="1">
      <alignment vertical="center"/>
    </xf>
    <xf numFmtId="0" fontId="12" fillId="0" borderId="0" xfId="0" applyFont="1">
      <alignment vertical="center"/>
    </xf>
    <xf numFmtId="0" fontId="14" fillId="0" borderId="0" xfId="0" applyFont="1">
      <alignment vertical="center"/>
    </xf>
    <xf numFmtId="0" fontId="13" fillId="0" borderId="0" xfId="1">
      <alignment vertical="center"/>
    </xf>
    <xf numFmtId="0" fontId="13" fillId="0" borderId="0" xfId="1" applyAlignment="1">
      <alignment horizontal="center" vertical="center" wrapText="1"/>
    </xf>
    <xf numFmtId="0" fontId="13" fillId="0" borderId="0" xfId="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cellXfs>
  <cellStyles count="2">
    <cellStyle name="常规" xfId="0" builtinId="0"/>
    <cellStyle name="超链接" xfId="1" builtinId="8"/>
  </cellStyles>
  <dxfs count="316">
    <dxf>
      <numFmt numFmtId="19" formatCode="yyyy/m/d"/>
    </dxf>
    <dxf>
      <numFmt numFmtId="19" formatCode="yyyy/m/d"/>
    </dxf>
    <dxf>
      <numFmt numFmtId="25" formatCode="h:mm"/>
    </dxf>
    <dxf>
      <numFmt numFmtId="19" formatCode="yyyy/m/d"/>
    </dxf>
    <dxf>
      <numFmt numFmtId="19" formatCode="yyyy/m/d"/>
    </dxf>
    <dxf>
      <numFmt numFmtId="19" formatCode="yyyy/m/d"/>
    </dxf>
    <dxf>
      <numFmt numFmtId="19" formatCode="yyyy/m/d"/>
    </dxf>
    <dxf>
      <numFmt numFmtId="19" formatCode="yyyy/m/d"/>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numFmt numFmtId="19" formatCode="yyyy/m/d"/>
    </dxf>
    <dxf>
      <border outline="0">
        <top style="thin">
          <color theme="5"/>
        </top>
      </border>
    </dxf>
    <dxf>
      <font>
        <b val="0"/>
        <i val="0"/>
        <strike val="0"/>
        <condense val="0"/>
        <extend val="0"/>
        <outline val="0"/>
        <shadow val="0"/>
        <u val="none"/>
        <vertAlign val="baseline"/>
        <sz val="12"/>
        <color theme="5" tint="-0.249977111117893"/>
        <name val="等线"/>
        <family val="2"/>
        <charset val="134"/>
        <scheme val="minor"/>
      </font>
    </dxf>
    <dxf>
      <border outline="0">
        <bottom style="thin">
          <color theme="5"/>
        </bottom>
      </border>
    </dxf>
    <dxf>
      <font>
        <b/>
        <i val="0"/>
        <strike val="0"/>
        <condense val="0"/>
        <extend val="0"/>
        <outline val="0"/>
        <shadow val="0"/>
        <u val="none"/>
        <vertAlign val="baseline"/>
        <sz val="12"/>
        <color theme="5" tint="-0.249977111117893"/>
        <name val="等线"/>
        <family val="2"/>
        <charset val="134"/>
        <scheme val="minor"/>
      </font>
    </dxf>
    <dxf>
      <numFmt numFmtId="25" formatCode="h:mm"/>
    </dxf>
    <dxf>
      <numFmt numFmtId="19" formatCode="yyyy/m/d"/>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right style="thin">
          <color indexed="64"/>
        </right>
        <top style="thin">
          <color indexed="64"/>
        </top>
        <bottom style="thin">
          <color indexed="64"/>
        </bottom>
      </border>
    </dxf>
    <dxf>
      <border>
        <top style="thin">
          <color indexed="64"/>
        </top>
      </border>
    </dxf>
    <dxf>
      <border outline="0">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numFmt numFmtId="25" formatCode="h:mm"/>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FEF66-0DFC-B343-AE55-FC43085C5197}" name="表1" displayName="表1" ref="A1:I1316" totalsRowShown="0">
  <autoFilter ref="A1:I1316" xr:uid="{5BBC9419-B13B-B148-8ACF-0DE90D8ED5A0}"/>
  <sortState xmlns:xlrd2="http://schemas.microsoft.com/office/spreadsheetml/2017/richdata2" ref="A2:I1316">
    <sortCondition ref="A2:A22"/>
    <sortCondition ref="B2:B22"/>
  </sortState>
  <tableColumns count="9">
    <tableColumn id="1" xr3:uid="{72722D89-93C2-8A41-9B20-0A4F424C6AC1}" name="日期" dataDxfId="315"/>
    <tableColumn id="2" xr3:uid="{E3DDD260-AD94-3B4D-A5E3-388891DDD893}" name="时间" dataDxfId="314"/>
    <tableColumn id="3" xr3:uid="{DCBF4A5F-9919-504B-8B8E-109C04FA8E2B}" name="类别"/>
    <tableColumn id="4" xr3:uid="{A8A4CCEB-557C-D346-B945-54BF13A8C825}" name="名称"/>
    <tableColumn id="5" xr3:uid="{DF4347C8-27B6-5643-97AF-17AC7096A509}" name="金额(¥)"/>
    <tableColumn id="9" xr3:uid="{C289F5CA-CF5D-F242-99C5-B8A7CA96D69A}" name="数量"/>
    <tableColumn id="8" xr3:uid="{21649123-9105-0F4D-BE36-9F4B0BF59C47}" name="支付方式"/>
    <tableColumn id="7" xr3:uid="{2E1C3C0B-6DEA-D346-B1C0-AE01425D99E7}" name="渠道"/>
    <tableColumn id="6" xr3:uid="{9868FED4-FBBC-EF4E-8CFC-BEE572A025B8}" name="备注"/>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6FD8E46-8A76-0B44-B564-92ED8B2D7696}" name="表21" displayName="表21" ref="K112:S128" totalsRowShown="0">
  <autoFilter ref="K112:S128" xr:uid="{320DA192-901E-CA4C-AABF-40185994002C}"/>
  <tableColumns count="9">
    <tableColumn id="1" xr3:uid="{69CE390D-322F-1549-9A87-DE7C192DC734}" name="日期"/>
    <tableColumn id="2" xr3:uid="{72F736D9-070E-B44F-BA6B-A9C210EF765C}" name="时间"/>
    <tableColumn id="3" xr3:uid="{2710D071-AB3C-3244-A489-F78C5F1E521F}" name="类别"/>
    <tableColumn id="4" xr3:uid="{A94C57F4-B44E-A240-9392-211B3F244C48}" name="名称"/>
    <tableColumn id="5" xr3:uid="{19CBCC2B-5FEA-1545-A842-31B0CC847D36}" name="金额($)"/>
    <tableColumn id="6" xr3:uid="{BFF3A0B0-5AE8-B849-938C-7B4FDC18D349}" name="数量"/>
    <tableColumn id="7" xr3:uid="{1435ADA9-CE81-B943-8929-7851860A158E}" name="支付方式"/>
    <tableColumn id="8" xr3:uid="{3186C1B6-5C03-454C-9826-EE1D4AA7BD7E}" name="渠道"/>
    <tableColumn id="9" xr3:uid="{8405EB9C-21A3-684D-94E5-A2A171366AEF}" name="备注"/>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B454117-BA52-2544-9127-12465162C859}" name="表2_1213151620211823" displayName="表2_1213151620211823" ref="K182:S204" totalsRowShown="0" headerRowDxfId="204" dataDxfId="202" headerRowBorderDxfId="203" tableBorderDxfId="201">
  <autoFilter ref="K182:S204" xr:uid="{02D241E9-3DCF-8D40-BFFA-FFE3C0F5535D}"/>
  <sortState xmlns:xlrd2="http://schemas.microsoft.com/office/spreadsheetml/2017/richdata2" ref="K183:S197">
    <sortCondition ref="K3:K27"/>
    <sortCondition ref="L3:L27"/>
  </sortState>
  <tableColumns count="9">
    <tableColumn id="1" xr3:uid="{E0363E3F-8A48-934C-B29D-6F37B2A1F390}" name="日期" dataDxfId="200"/>
    <tableColumn id="2" xr3:uid="{8EF78633-EF5B-D949-9349-9BA90D233A6B}" name="时间" dataDxfId="199"/>
    <tableColumn id="3" xr3:uid="{0A291899-58E8-2546-9EB0-FB388ED22547}" name="类别" dataDxfId="198"/>
    <tableColumn id="4" xr3:uid="{816B9FC9-9687-FC4B-BB06-0D42F1052B33}" name="名称" dataDxfId="197"/>
    <tableColumn id="10" xr3:uid="{02884C40-934F-0D4A-BD96-621C5C5CA1BD}" name="金额($)" dataDxfId="196"/>
    <tableColumn id="6" xr3:uid="{0ECCB125-B4E3-624F-8652-7FC0D1EFC1D8}" name="数量" dataDxfId="195"/>
    <tableColumn id="7" xr3:uid="{18528009-3F29-5D42-9C0D-9AA95B859C4C}" name="支付方式" dataDxfId="194"/>
    <tableColumn id="8" xr3:uid="{03F449A0-F068-C340-AEDC-BDBC5A0F46EB}" name="渠道" dataDxfId="193"/>
    <tableColumn id="9" xr3:uid="{ADC9AE2A-A61B-414C-89E7-D98600793217}" name="备注" dataDxfId="19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7DA1393-6827-EA44-A084-237782089CCF}" name="表2_12131516202118231718" displayName="表2_12131516202118231718" ref="K207:S212" totalsRowShown="0" headerRowDxfId="191" dataDxfId="189" headerRowBorderDxfId="190" tableBorderDxfId="188">
  <autoFilter ref="K207:S212" xr:uid="{91480F83-2419-784F-8386-55181DF5FEED}"/>
  <sortState xmlns:xlrd2="http://schemas.microsoft.com/office/spreadsheetml/2017/richdata2" ref="K208:S212">
    <sortCondition ref="K3:K16"/>
    <sortCondition ref="L3:L16"/>
  </sortState>
  <tableColumns count="9">
    <tableColumn id="1" xr3:uid="{7C3343CA-D706-6144-8941-580B84CF394E}" name="日期" dataDxfId="187"/>
    <tableColumn id="2" xr3:uid="{F0847EE3-B118-BE48-8689-812598FEC9AB}" name="时间" dataDxfId="186"/>
    <tableColumn id="3" xr3:uid="{DDD877B7-BAD5-4F47-9769-A90FCED37116}" name="类别" dataDxfId="185"/>
    <tableColumn id="4" xr3:uid="{5733AB69-4847-A948-B567-029768E79D0F}" name="名称" dataDxfId="184"/>
    <tableColumn id="10" xr3:uid="{77BDEA3A-FF25-D243-BE63-AC4C735EE37B}" name="金额($)" dataDxfId="183"/>
    <tableColumn id="6" xr3:uid="{E8909EDA-F899-A749-B5A9-EF6D64858A24}" name="数量" dataDxfId="182"/>
    <tableColumn id="7" xr3:uid="{FF1D4B60-B5F5-C841-A54B-3C394BED27E0}" name="支付方式" dataDxfId="181"/>
    <tableColumn id="8" xr3:uid="{0C20E0FA-7029-A345-AE88-BCCB51C0FB8F}" name="渠道" dataDxfId="180"/>
    <tableColumn id="9" xr3:uid="{5E0D300F-446D-D245-97F6-C4F1EDF51911}" name="备注" dataDxfId="179"/>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7645E1-FF51-BE44-A108-6E2E28DFE3B7}" name="表2_121315162021182317181725" displayName="表2_121315162021182317181725" ref="K131:S151" totalsRowShown="0" headerRowDxfId="178" dataDxfId="176" headerRowBorderDxfId="177" tableBorderDxfId="175">
  <autoFilter ref="K131:S151" xr:uid="{7F3530B9-75AA-9F46-8D36-5829A96A835C}"/>
  <sortState xmlns:xlrd2="http://schemas.microsoft.com/office/spreadsheetml/2017/richdata2" ref="K132:S136">
    <sortCondition ref="K3:K16"/>
    <sortCondition ref="L3:L16"/>
  </sortState>
  <tableColumns count="9">
    <tableColumn id="1" xr3:uid="{8388B4F3-69C3-C044-806B-2EE342EDD1C1}" name="日期" dataDxfId="174"/>
    <tableColumn id="2" xr3:uid="{1A44F757-A145-5C4B-8846-784AA96D8FE5}" name="时间" dataDxfId="173"/>
    <tableColumn id="3" xr3:uid="{03320F0B-381F-4E4D-8C75-FE6DCBE2496F}" name="类别" dataDxfId="172"/>
    <tableColumn id="4" xr3:uid="{16347860-F209-A641-A3C4-CD2748326322}" name="名称" dataDxfId="171"/>
    <tableColumn id="10" xr3:uid="{39758E3B-78A9-5A48-8DFC-3FF15887AE7E}" name="金额($)" dataDxfId="170"/>
    <tableColumn id="6" xr3:uid="{FF6795EE-AE94-E44E-8DC0-CC26ACFADE61}" name="数量" dataDxfId="169"/>
    <tableColumn id="7" xr3:uid="{DA94A68D-2BBE-C746-9AA4-32A4797B9173}" name="支付方式" dataDxfId="168"/>
    <tableColumn id="8" xr3:uid="{2C9A8B05-D71F-7944-9F61-0DA82B1DFBF3}" name="渠道" dataDxfId="167"/>
    <tableColumn id="9" xr3:uid="{EEF78B6C-8D16-8549-9C0B-F12CD0D648B8}" name="备注" dataDxfId="166"/>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4DDC74-E61C-5249-90F9-930C74E64060}" name="表2_12131516202118231724" displayName="表2_12131516202118231724" ref="K154:V179" totalsRowShown="0" headerRowDxfId="165" dataDxfId="163" headerRowBorderDxfId="164" tableBorderDxfId="162">
  <autoFilter ref="K154:V179" xr:uid="{A7B4FD5B-7483-B04B-9945-909AF67F9E14}"/>
  <sortState xmlns:xlrd2="http://schemas.microsoft.com/office/spreadsheetml/2017/richdata2" ref="K155:S169">
    <sortCondition ref="K3:K27"/>
    <sortCondition ref="L3:L27"/>
  </sortState>
  <tableColumns count="12">
    <tableColumn id="1" xr3:uid="{DD305DCE-D663-1142-86EC-D044803DC44F}" name="日期" dataDxfId="161"/>
    <tableColumn id="2" xr3:uid="{6982A3CC-B1A0-4D45-BF51-C06CBB7A285C}" name="时间" dataDxfId="160"/>
    <tableColumn id="3" xr3:uid="{912915AB-DBFC-554A-8CD9-B4F4926B4A88}" name="类别" dataDxfId="159"/>
    <tableColumn id="4" xr3:uid="{D100A818-0E73-8B45-A0E8-8884ACD0B9A5}" name="名称" dataDxfId="158"/>
    <tableColumn id="10" xr3:uid="{3B8E05F8-35E1-A04B-AFF1-8420B1B2683A}" name="金额($)" dataDxfId="157"/>
    <tableColumn id="6" xr3:uid="{A0D4CAB7-832E-4C45-B8D4-06FD364054C7}" name="数量" dataDxfId="156"/>
    <tableColumn id="7" xr3:uid="{FE530E16-074B-C844-A52C-76C806232C75}" name="支付方式" dataDxfId="155"/>
    <tableColumn id="8" xr3:uid="{09B30289-80C0-584E-B3E0-DDD5B9414A87}" name="渠道" dataDxfId="154"/>
    <tableColumn id="9" xr3:uid="{BA05C1CE-6415-F940-8118-34A391017EE7}" name="备注" dataDxfId="153"/>
    <tableColumn id="11" xr3:uid="{FB53420E-50E1-4A44-8957-033A6FA13273}" name="图片地址" dataDxfId="152"/>
    <tableColumn id="12" xr3:uid="{B614C980-4CAD-1848-BF01-7572F1B90952}" name="订单详情" dataDxfId="151"/>
    <tableColumn id="13" xr3:uid="{B6B349AE-EC78-0846-9E99-3A5C24F68DB6}" name="列1" dataDxfId="15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29FEBD4-A447-6D48-BD02-0BE2F1B735AB}" name="表2_12131516202118231726" displayName="表2_12131516202118231726" ref="K61:V74" totalsRowShown="0" headerRowDxfId="149" dataDxfId="147" headerRowBorderDxfId="148" tableBorderDxfId="146">
  <autoFilter ref="K61:V74" xr:uid="{4A6F62B7-DFA0-0142-8AF6-16BD93B05409}"/>
  <sortState xmlns:xlrd2="http://schemas.microsoft.com/office/spreadsheetml/2017/richdata2" ref="K62:S72">
    <sortCondition ref="K3:K18"/>
    <sortCondition ref="L3:L18"/>
  </sortState>
  <tableColumns count="12">
    <tableColumn id="1" xr3:uid="{221A8622-D460-D946-9D54-30C9CDF9ACD3}" name="日期" dataDxfId="145"/>
    <tableColumn id="2" xr3:uid="{3F799C66-E8A5-C840-9B0F-90149E0B90B8}" name="时间" dataDxfId="144"/>
    <tableColumn id="3" xr3:uid="{247A341C-834A-D84A-B642-E4D254351147}" name="类别" dataDxfId="143"/>
    <tableColumn id="4" xr3:uid="{66C0FF70-B0EB-1348-9A0A-A373D91877A5}" name="名称" dataDxfId="142"/>
    <tableColumn id="10" xr3:uid="{F2CF9D3F-1599-2140-A9E3-6DD2BB6718A0}" name="金额($)" dataDxfId="141"/>
    <tableColumn id="6" xr3:uid="{7A2F9865-1F89-7847-BBB5-866D4F8ACE2C}" name="数量" dataDxfId="140"/>
    <tableColumn id="7" xr3:uid="{4D476744-220B-7845-B018-74BE17061F7F}" name="支付方式" dataDxfId="139"/>
    <tableColumn id="8" xr3:uid="{DAAED3F4-C2DA-3C42-AA43-0EB6C981D90B}" name="渠道" dataDxfId="138"/>
    <tableColumn id="9" xr3:uid="{01438435-C03F-5E4C-B03F-CBE95D393CA8}" name="备注" dataDxfId="137"/>
    <tableColumn id="11" xr3:uid="{EF6A6F82-FA89-1643-BF62-35B9E06215E1}" name="图片地址" dataDxfId="136"/>
    <tableColumn id="12" xr3:uid="{AE1B08C3-3787-9045-A6A9-2A9595E5C02A}" name="订单详情" dataDxfId="135"/>
    <tableColumn id="13" xr3:uid="{817576EA-B0A3-324E-A3B3-3DCDD8FFE8C3}" name="列1" dataDxfId="134"/>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F2EC857-243B-2645-AF03-53AF6C939B9F}" name="表2_121315162021182317181727" displayName="表2_121315162021182317181727" ref="K215:S239" totalsRowShown="0" headerRowDxfId="133" dataDxfId="131" headerRowBorderDxfId="132" tableBorderDxfId="130">
  <autoFilter ref="K215:S239" xr:uid="{DAC89B1E-920B-0D43-AD39-2C0F93C33525}"/>
  <sortState xmlns:xlrd2="http://schemas.microsoft.com/office/spreadsheetml/2017/richdata2" ref="K216:S220">
    <sortCondition ref="K3:K16"/>
    <sortCondition ref="L3:L16"/>
  </sortState>
  <tableColumns count="9">
    <tableColumn id="1" xr3:uid="{B8C31F80-1A4B-4648-8E25-9594C529804C}" name="日期" dataDxfId="129"/>
    <tableColumn id="2" xr3:uid="{E3FE4CDC-CB02-4547-8A6E-7B5018F830B9}" name="时间" dataDxfId="128"/>
    <tableColumn id="3" xr3:uid="{B830E525-327C-5445-91BD-134C2E975CA1}" name="类别" dataDxfId="127"/>
    <tableColumn id="4" xr3:uid="{4C06D8FD-B007-FD4D-A0C6-EEFCD7D2462D}" name="名称" dataDxfId="126"/>
    <tableColumn id="10" xr3:uid="{CB8B18FA-634B-DF42-96C1-13B16D3B4C37}" name="金额($)" dataDxfId="125"/>
    <tableColumn id="6" xr3:uid="{8F79BF8F-58E2-DD43-8F4A-93643167882D}" name="数量" dataDxfId="124"/>
    <tableColumn id="7" xr3:uid="{3563508A-5295-5443-AB75-74063E5F55C3}" name="支付方式" dataDxfId="123"/>
    <tableColumn id="8" xr3:uid="{8FC2120B-449C-2B40-8921-5B059E22E49F}" name="渠道" dataDxfId="122"/>
    <tableColumn id="9" xr3:uid="{64B8FCA5-512D-FE47-92FF-7DDFBB7884E4}" name="备注" dataDxfId="121"/>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52F1F1-47DF-7043-BC6F-D5DF62C49306}" name="表2_121315162021182317242829" displayName="表2_121315162021182317242829" ref="K242:V250" totalsRowShown="0" headerRowDxfId="120" dataDxfId="118" headerRowBorderDxfId="119" tableBorderDxfId="117">
  <autoFilter ref="K242:V250" xr:uid="{9E59D046-D048-C843-8065-387FC3638EC9}"/>
  <sortState xmlns:xlrd2="http://schemas.microsoft.com/office/spreadsheetml/2017/richdata2" ref="K243:S250">
    <sortCondition ref="K3:K18"/>
    <sortCondition ref="L3:L18"/>
  </sortState>
  <tableColumns count="12">
    <tableColumn id="1" xr3:uid="{8BAAA80A-A7FB-9C4C-AB5C-CFA3B8FABC98}" name="日期" dataDxfId="116"/>
    <tableColumn id="2" xr3:uid="{347E57DF-2B5E-BD40-86C8-8F59D0256FB2}" name="时间" dataDxfId="115"/>
    <tableColumn id="3" xr3:uid="{18E112DA-9A28-A74E-8CC6-4AC29E6C30CC}" name="类别" dataDxfId="114"/>
    <tableColumn id="4" xr3:uid="{A72441B5-BA41-F64F-8F0A-4E80E2BC5460}" name="名称" dataDxfId="113"/>
    <tableColumn id="10" xr3:uid="{432E6622-AC43-064E-8A9A-7E2979B64C81}" name="金额($)" dataDxfId="112"/>
    <tableColumn id="6" xr3:uid="{F7CC930A-519F-ED47-88BB-E7F6BC8E72F5}" name="数量" dataDxfId="111"/>
    <tableColumn id="7" xr3:uid="{3F34C0C1-C8A9-EC44-BE7B-5E1805884F14}" name="支付方式" dataDxfId="110"/>
    <tableColumn id="8" xr3:uid="{84730249-F504-F740-AC25-9A561C529D42}" name="渠道" dataDxfId="109"/>
    <tableColumn id="9" xr3:uid="{AD4DD8A8-6A02-8F4F-91F0-DD7F2E94B253}" name="备注" dataDxfId="108"/>
    <tableColumn id="11" xr3:uid="{6AE29104-87BA-6448-A1D6-3EFCD9E408DF}" name="图片地址" dataDxfId="107"/>
    <tableColumn id="12" xr3:uid="{E7D376F1-44BE-7F42-B1F6-9A6FAA1BD658}" name="订单详情" dataDxfId="106"/>
    <tableColumn id="13" xr3:uid="{22C41DAC-55E6-8342-96F8-4842A3C8659C}" name="列1" dataDxfId="105"/>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C46A62-F0CF-624F-B8B1-05BDFB8205C2}" name="表2_1213151620211823172428291728" displayName="表2_1213151620211823172428291728" ref="K253:V263" totalsRowShown="0" headerRowDxfId="104" dataDxfId="102" headerRowBorderDxfId="103" tableBorderDxfId="101">
  <autoFilter ref="K253:V263" xr:uid="{71BAF812-C1FF-6F47-99C9-6676E531B0D8}"/>
  <sortState xmlns:xlrd2="http://schemas.microsoft.com/office/spreadsheetml/2017/richdata2" ref="K254:S263">
    <sortCondition ref="K3:K22"/>
    <sortCondition ref="L3:L22"/>
  </sortState>
  <tableColumns count="12">
    <tableColumn id="1" xr3:uid="{0C9C24D4-6C4E-1E41-BB19-A753D30EEB1F}" name="日期" dataDxfId="100"/>
    <tableColumn id="2" xr3:uid="{DD9E0D3C-D75B-7344-9697-18B109EBC526}" name="时间" dataDxfId="99"/>
    <tableColumn id="3" xr3:uid="{B3D44877-D397-E74C-9786-4AAD53F1C29A}" name="类别" dataDxfId="98"/>
    <tableColumn id="4" xr3:uid="{85A74C0F-056C-DC4F-BD60-3893462862FD}" name="名称" dataDxfId="97"/>
    <tableColumn id="10" xr3:uid="{4B8BC20A-FA2D-D746-9B6C-1D4BE3D2C843}" name="金额($)" dataDxfId="96"/>
    <tableColumn id="6" xr3:uid="{5FF34829-EC22-F94F-A5F1-1CB8DBF311F3}" name="数量" dataDxfId="95"/>
    <tableColumn id="7" xr3:uid="{BD4A1933-54F8-9646-9A4D-27A96AF4CA46}" name="支付方式" dataDxfId="94"/>
    <tableColumn id="8" xr3:uid="{1503903D-9129-4C4E-8961-6908E3A522D3}" name="渠道" dataDxfId="93"/>
    <tableColumn id="9" xr3:uid="{3DFBD95E-56A9-094F-9730-442A433CD346}" name="备注" dataDxfId="92"/>
    <tableColumn id="11" xr3:uid="{2D754D37-9C71-014D-AB90-8F1CCFD5FDDE}" name="图片地址" dataDxfId="91"/>
    <tableColumn id="12" xr3:uid="{CA6406E3-CEEA-6C43-BBAD-D43411B562C0}" name="订单详情" dataDxfId="90"/>
    <tableColumn id="13" xr3:uid="{EBF9066D-8CDB-424B-9C3D-A0DC5CD8CBC2}" name="列1" dataDxfId="89"/>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2BCC51D-4165-C448-B82C-A263B9880D62}" name="表2_1213151620211823171817" displayName="表2_1213151620211823171817" ref="K266:S287" totalsRowShown="0" headerRowDxfId="88" dataDxfId="86" headerRowBorderDxfId="87" tableBorderDxfId="85">
  <autoFilter ref="K266:S287" xr:uid="{5F6D25BB-3E42-564C-AA79-91B0EBC07FC4}"/>
  <sortState xmlns:xlrd2="http://schemas.microsoft.com/office/spreadsheetml/2017/richdata2" ref="K267:S271">
    <sortCondition ref="K258:K271"/>
    <sortCondition ref="L258:L271"/>
  </sortState>
  <tableColumns count="9">
    <tableColumn id="1" xr3:uid="{43D08019-CB55-E64C-A582-7164C07BFAE3}" name="日期" dataDxfId="84"/>
    <tableColumn id="2" xr3:uid="{F26B41EC-36EA-DB41-9395-C974B983BC85}" name="时间" dataDxfId="83"/>
    <tableColumn id="3" xr3:uid="{8BB0E3BF-A9E0-384C-B2E1-E0712FA9168F}" name="类别" dataDxfId="82"/>
    <tableColumn id="4" xr3:uid="{3DF4AEFA-B488-8142-A801-684FB87323C6}" name="名称" dataDxfId="81"/>
    <tableColumn id="10" xr3:uid="{D9233AF3-A6D1-5247-B635-FF8D4E0BE30C}" name="金额($)" dataDxfId="80"/>
    <tableColumn id="6" xr3:uid="{2DBFCA37-8FE3-EB43-B50F-71029FD28038}" name="数量" dataDxfId="79"/>
    <tableColumn id="7" xr3:uid="{74FB31CE-3FBF-3442-8881-4B7A979E7271}" name="支付方式" dataDxfId="78"/>
    <tableColumn id="8" xr3:uid="{D290E6A6-DF8D-6C4A-9138-C20E189FEFDD}" name="渠道" dataDxfId="77"/>
    <tableColumn id="9" xr3:uid="{BE73F99C-935F-9F42-AEC7-18342B2A8982}" name="备注" dataDxfId="7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35AAC-C770-2E42-A456-00A4A31FA22B}" name="表2" displayName="表2" ref="K2:U30" totalsRowShown="0" headerRowDxfId="313" dataDxfId="311" headerRowBorderDxfId="312" tableBorderDxfId="310">
  <autoFilter ref="K2:U30" xr:uid="{4793C34A-1C18-7E44-A39F-05257DC17272}"/>
  <sortState xmlns:xlrd2="http://schemas.microsoft.com/office/spreadsheetml/2017/richdata2" ref="K3:U30">
    <sortCondition ref="K3:K30"/>
    <sortCondition ref="L3:L30"/>
  </sortState>
  <tableColumns count="11">
    <tableColumn id="1" xr3:uid="{A8855FFB-69E8-5346-85D7-D302A4361F0D}" name="日期" dataDxfId="309"/>
    <tableColumn id="2" xr3:uid="{7F5C8AE4-748F-B249-94E5-C82E8B468666}" name="时间" dataDxfId="308"/>
    <tableColumn id="3" xr3:uid="{2038DB5F-A483-5B45-BD40-2EE71479D120}" name="类别" dataDxfId="307"/>
    <tableColumn id="4" xr3:uid="{866FA0C4-A8D9-954D-B79F-91827E135B06}" name="名称" dataDxfId="306"/>
    <tableColumn id="10" xr3:uid="{BDBE979D-A86E-9A42-B694-AF71E0F9E33B}" name="金额($)" dataDxfId="305"/>
    <tableColumn id="11" xr3:uid="{34065CA2-B34E-7E48-9114-CF6B6AC8F093}" name="金额(陈)" dataDxfId="304"/>
    <tableColumn id="5" xr3:uid="{A5B56494-2462-CB4D-8877-6002352002FB}" name="金额(李)" dataDxfId="303"/>
    <tableColumn id="6" xr3:uid="{040AF034-DFE5-1447-B9DF-4AE4E769137D}" name="数量" dataDxfId="302"/>
    <tableColumn id="7" xr3:uid="{C33AE25B-0D3A-124A-889B-B96CBDD49041}" name="支付方式" dataDxfId="301"/>
    <tableColumn id="8" xr3:uid="{FDC575F4-37F8-2B42-AA8E-F9581923CCAD}" name="渠道" dataDxfId="300"/>
    <tableColumn id="9" xr3:uid="{EBDE8156-8EBE-DE42-AE3D-F526626C95E6}" name="备注" dataDxfId="299"/>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B357124-CAEC-3A4F-9AD4-7015BDE6A775}" name="表2_1213151620211823171817273031" displayName="表2_1213151620211823171817273031" ref="K290:S297" totalsRowShown="0" headerRowDxfId="75" dataDxfId="73" headerRowBorderDxfId="74" tableBorderDxfId="72">
  <autoFilter ref="K290:S297" xr:uid="{19D2B74C-350E-264E-98FF-E443C6433870}"/>
  <sortState xmlns:xlrd2="http://schemas.microsoft.com/office/spreadsheetml/2017/richdata2" ref="K291:S295">
    <sortCondition ref="K3:K16"/>
    <sortCondition ref="L3:L16"/>
  </sortState>
  <tableColumns count="9">
    <tableColumn id="1" xr3:uid="{9F482AF4-8898-3D4C-9C3D-D4CF5443AA65}" name="日期" dataDxfId="71"/>
    <tableColumn id="2" xr3:uid="{D4017213-F6BD-CD45-B890-1657F2E760B3}" name="时间" dataDxfId="70"/>
    <tableColumn id="3" xr3:uid="{4D0F7953-22E6-5145-98C4-202DC7DFA362}" name="类别" dataDxfId="69"/>
    <tableColumn id="4" xr3:uid="{2FD150A8-7F79-3042-8703-1432B4938FC8}" name="名称" dataDxfId="68"/>
    <tableColumn id="10" xr3:uid="{6730A74C-034E-7C45-B932-A54930F60E7E}" name="金额($)" dataDxfId="67"/>
    <tableColumn id="6" xr3:uid="{B1BA88F4-FDAC-3D49-9152-2FE21693D2D0}" name="数量" dataDxfId="66"/>
    <tableColumn id="7" xr3:uid="{05EF7F84-CFDB-AF40-B6F0-5EDC117FD992}" name="支付方式" dataDxfId="65"/>
    <tableColumn id="8" xr3:uid="{2E853F2D-E108-3E48-83B5-BBA8785D9168}" name="渠道" dataDxfId="64"/>
    <tableColumn id="9" xr3:uid="{D8BEB0D1-5FD6-EC41-BA7B-1FA7AD6A53C6}" name="备注" dataDxfId="63"/>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091A92C-8D15-494C-9271-1560616714FF}" name="表2_12131516202118231724282917283032" displayName="表2_12131516202118231724282917283032" ref="K300:V306" totalsRowShown="0" headerRowDxfId="62" dataDxfId="60" headerRowBorderDxfId="61" tableBorderDxfId="59">
  <autoFilter ref="K300:V306" xr:uid="{67CE5601-EEEE-6546-A415-E03486A4FB5C}"/>
  <sortState xmlns:xlrd2="http://schemas.microsoft.com/office/spreadsheetml/2017/richdata2" ref="K301:S306">
    <sortCondition ref="K3:K18"/>
    <sortCondition ref="L3:L18"/>
  </sortState>
  <tableColumns count="12">
    <tableColumn id="1" xr3:uid="{B98629A6-9FDE-6643-B4DC-7CE89F44DFE3}" name="日期" dataDxfId="58"/>
    <tableColumn id="2" xr3:uid="{4D159D06-7404-9042-B7E8-270ECCC8AF58}" name="时间" dataDxfId="57"/>
    <tableColumn id="3" xr3:uid="{390AD1F2-6635-6945-83F9-F128B4BCD775}" name="类别" dataDxfId="56"/>
    <tableColumn id="4" xr3:uid="{3238EEAF-9D23-3443-A46F-CD3E778E1BAE}" name="名称" dataDxfId="55"/>
    <tableColumn id="10" xr3:uid="{FAD10A5C-DA42-3948-8033-2170DA2E709C}" name="金额($)" dataDxfId="54"/>
    <tableColumn id="6" xr3:uid="{025F8947-3C16-7C4C-AC34-773D099DA4B8}" name="数量" dataDxfId="53"/>
    <tableColumn id="7" xr3:uid="{C8AEE753-1F17-6F41-982A-2983AFDF83CC}" name="支付方式" dataDxfId="52"/>
    <tableColumn id="8" xr3:uid="{55CEAD31-BBC4-A644-91D8-1700DA9E8AC0}" name="渠道" dataDxfId="51"/>
    <tableColumn id="9" xr3:uid="{070A6CEC-45AD-7347-BB5D-E9A8284F9CD9}" name="备注" dataDxfId="50"/>
    <tableColumn id="11" xr3:uid="{AA22FFCA-B274-9245-91E7-7F58AD731074}" name="图片地址" dataDxfId="49"/>
    <tableColumn id="12" xr3:uid="{0C9A315A-FA3C-6647-9CB0-EEF0FCD034F3}" name="订单详情" dataDxfId="48"/>
    <tableColumn id="13" xr3:uid="{CBC19044-2043-5A4E-A2F5-7013CD1CB630}" name="列1" dataDxfId="47"/>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B3A0840-620E-5045-BFDB-A08ED738B7F0}" name="表2_35" displayName="表2_35" ref="K309:R322" totalsRowShown="0" dataDxfId="46">
  <autoFilter ref="K309:R322" xr:uid="{016A6DEA-5F7E-144C-9FBD-B635DCFE087E}"/>
  <tableColumns count="8">
    <tableColumn id="8" xr3:uid="{89F3890F-B839-1044-9670-45F6658AC500}" name="日期" dataDxfId="45"/>
    <tableColumn id="7" xr3:uid="{6C7647B3-63AF-AE42-A0E2-65312D12169D}" name="时间" dataDxfId="44"/>
    <tableColumn id="1" xr3:uid="{5A110ABF-78A9-3E41-A8D1-34E42194A301}" name="名称" dataDxfId="43"/>
    <tableColumn id="2" xr3:uid="{8EC3769D-3878-3243-982C-E9691C456E2B}" name="单价" dataDxfId="42"/>
    <tableColumn id="3" xr3:uid="{29E53809-5E3B-514A-A728-396A1136B1EC}" name="疗程" dataDxfId="41"/>
    <tableColumn id="4" xr3:uid="{98716D25-A1EC-A34D-B0DE-7F82CDB08B76}" name="数量" dataDxfId="40"/>
    <tableColumn id="5" xr3:uid="{D9992431-5BB8-004F-9C78-CC86FBF254AB}" name="总价" dataDxfId="39"/>
    <tableColumn id="6" xr3:uid="{5A0FF7CA-F737-EF48-B429-14608A88BB8A}" name="治疗地址" dataDxfId="38"/>
  </tableColumns>
  <tableStyleInfo name="TableStyleLight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19196E0-2B78-BE4D-A9BC-D3D6902511FB}" name="表2_3533" displayName="表2_3533" ref="K325:R339" totalsRowShown="0" dataDxfId="37">
  <autoFilter ref="K325:R339" xr:uid="{72C3BAA0-C953-6A49-8264-EE8BE06FF59B}"/>
  <tableColumns count="8">
    <tableColumn id="8" xr3:uid="{04039D40-3D83-CB4B-A407-75A40D26B8A4}" name="日期" dataDxfId="36"/>
    <tableColumn id="7" xr3:uid="{A473F710-87B0-FD46-8048-57F53AF0EB43}" name="时间" dataDxfId="35"/>
    <tableColumn id="1" xr3:uid="{774C8DFD-A4D0-FB4F-8A30-5E52EF65929B}" name="名称" dataDxfId="34"/>
    <tableColumn id="2" xr3:uid="{9BBB29E8-7C70-654E-ACF4-416CC94DB4F3}" name="单价" dataDxfId="33"/>
    <tableColumn id="3" xr3:uid="{B8D7C85F-DC42-F240-895B-62E1DF7EA263}" name="疗程" dataDxfId="32"/>
    <tableColumn id="4" xr3:uid="{C5A85072-F801-2045-8282-05DFFC6A8A46}" name="数量" dataDxfId="31"/>
    <tableColumn id="5" xr3:uid="{5677D2D8-8DD9-194F-8ADE-8298495ADE72}" name="总价" dataDxfId="30"/>
    <tableColumn id="6" xr3:uid="{9B26B598-7EA7-1744-9CD0-EB7804EF504E}" name="治疗地址" dataDxfId="29"/>
  </tableColumns>
  <tableStyleInfo name="TableStyleLight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EF3CCC3-A34D-EB46-A02D-D5E714F0C42F}" name="表2_353334" displayName="表2_353334" ref="K342:R364" totalsRowShown="0" dataDxfId="28">
  <autoFilter ref="K342:R364" xr:uid="{01707174-147A-144B-9304-F398488CF651}"/>
  <tableColumns count="8">
    <tableColumn id="8" xr3:uid="{45FBBAE8-51E7-0B47-8E1D-E7DF3A4D5657}" name="日期" dataDxfId="27"/>
    <tableColumn id="7" xr3:uid="{1BD2E906-DE88-F045-A524-74EA2643E33F}" name="时间" dataDxfId="26"/>
    <tableColumn id="1" xr3:uid="{189210A9-C4F2-1549-802F-1F9AE43E7F33}" name="名称" dataDxfId="25"/>
    <tableColumn id="2" xr3:uid="{D8C76A97-CAAE-7746-9B8E-B384AC8FD327}" name="单价" dataDxfId="24"/>
    <tableColumn id="3" xr3:uid="{88698229-0B8C-A447-861F-E008E24A1C60}" name="疗程" dataDxfId="23"/>
    <tableColumn id="4" xr3:uid="{3A63C1D6-EDF1-9D41-8496-149F460BF92A}" name="数量" dataDxfId="22"/>
    <tableColumn id="5" xr3:uid="{F44E554C-5058-D943-BFEE-26F754F829C6}" name="总价" dataDxfId="21"/>
    <tableColumn id="6" xr3:uid="{22941DFB-920E-FB4D-980D-0F810838DD85}" name="治疗地址" dataDxfId="20"/>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1487C9E-824E-B04A-9DC8-01A661A2BC5C}" name="表29" displayName="表29" ref="A1:I68" totalsRowShown="0">
  <autoFilter ref="A1:I68" xr:uid="{69B47496-0EB4-2444-98FA-A384D98D12C6}"/>
  <sortState xmlns:xlrd2="http://schemas.microsoft.com/office/spreadsheetml/2017/richdata2" ref="A2:I68">
    <sortCondition ref="H1:H68"/>
  </sortState>
  <tableColumns count="9">
    <tableColumn id="1" xr3:uid="{644EAC52-C5CE-4A49-A248-F11CB18A7F09}" name="日期" dataDxfId="19"/>
    <tableColumn id="2" xr3:uid="{EFD3A60F-BA05-9647-BEAF-E448CF9FFECB}" name="时间" dataDxfId="18"/>
    <tableColumn id="3" xr3:uid="{21637332-F2F0-DD4A-BEB0-30C5DC752306}" name="类别"/>
    <tableColumn id="4" xr3:uid="{A9C58302-B7E2-AF45-A0AA-BE2C01C00FF2}" name="名称"/>
    <tableColumn id="5" xr3:uid="{7CEA26B6-7B06-6445-886E-B3816A169556}" name="金额(?)"/>
    <tableColumn id="6" xr3:uid="{FA7D522E-C7C1-824C-9424-1A3CBF4C3BEE}" name="数量"/>
    <tableColumn id="7" xr3:uid="{74BE0337-F0CD-C741-AE68-C0AC1B8F964E}" name="支付方式"/>
    <tableColumn id="8" xr3:uid="{0E4198F2-44A7-D541-AB4D-01993FD5AC58}" name="渠道"/>
    <tableColumn id="9" xr3:uid="{C4A9C3E5-B2D7-E84D-836F-A32E66687F99}" name="备注"/>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827FEC-29EB-A64F-A117-AB93F5AF704B}" name="表4" displayName="表4" ref="A2:Z29" totalsRowShown="0">
  <autoFilter ref="A2:Z29" xr:uid="{ADCC33E7-0DD1-FA45-9C41-7D7E3B5A50FC}"/>
  <tableColumns count="26">
    <tableColumn id="1" xr3:uid="{DB348641-6509-1946-BF4A-65D4C285B05D}" name="日期"/>
    <tableColumn id="2" xr3:uid="{984A3578-8B4C-FF47-890C-23F994CE29A7}" name="总计"/>
    <tableColumn id="3" xr3:uid="{AB4BF04E-5252-2A45-BA9A-FE77AE04682C}" name="0:00"/>
    <tableColumn id="4" xr3:uid="{F5481578-04BD-4747-B94B-07A528CB246A}" name="1:00"/>
    <tableColumn id="5" xr3:uid="{C95BB74C-C926-9846-BE6C-586A841ACF0F}" name="2:00"/>
    <tableColumn id="6" xr3:uid="{CFC4042D-D449-D04D-8340-326828E7D4A5}" name="3:00"/>
    <tableColumn id="7" xr3:uid="{F016CEB8-9BFA-2B4D-BFAC-BFA14C72B826}" name="4:00"/>
    <tableColumn id="8" xr3:uid="{BA7FB9BF-1093-ED44-9F83-D57C7FE01847}" name="5:00"/>
    <tableColumn id="9" xr3:uid="{77294F2D-28ED-C34C-BFEF-5851A24EBF33}" name="6:00"/>
    <tableColumn id="10" xr3:uid="{E99671D3-EF06-0644-9036-6ADDE74E11DF}" name="7:00"/>
    <tableColumn id="11" xr3:uid="{3CAAE000-629C-B74F-9D6F-4C0769705305}" name="8:00"/>
    <tableColumn id="12" xr3:uid="{5B47E6F3-457C-6941-B5C8-E355279ED643}" name="9:00"/>
    <tableColumn id="13" xr3:uid="{195B383B-C1A1-3649-BE29-B283F8D7A5A2}" name="10:00"/>
    <tableColumn id="14" xr3:uid="{7E4A4601-4C8A-4042-85E0-E114A44C97C2}" name="11:00"/>
    <tableColumn id="15" xr3:uid="{DEBD9BEA-1E52-344E-B423-1AEC44A5EF3A}" name="12:00"/>
    <tableColumn id="16" xr3:uid="{4740D7BD-EFD0-9D45-B836-FF1DA499E1AF}" name="13:00"/>
    <tableColumn id="17" xr3:uid="{D453F3A6-05AB-4744-9839-84ECECB3868F}" name="14:00"/>
    <tableColumn id="18" xr3:uid="{A8833EB5-D2ED-6D4A-BB41-3A9009754B55}" name="15:00"/>
    <tableColumn id="19" xr3:uid="{5B7C3AEF-8793-ED4F-BAE9-87BD54D4924F}" name="16:00"/>
    <tableColumn id="20" xr3:uid="{58A50733-BF36-2043-943F-18B034DA06F9}" name="17:00"/>
    <tableColumn id="21" xr3:uid="{DCCF3356-D842-C347-9288-03BC2FB2B203}" name="18:00"/>
    <tableColumn id="22" xr3:uid="{E87201F8-29DB-8942-BAC6-7F4830CC9B15}" name="19:00"/>
    <tableColumn id="23" xr3:uid="{4B2D64E5-1C76-4A40-BBBE-CE936094CF8F}" name="20:00"/>
    <tableColumn id="24" xr3:uid="{20B1EEEF-A812-6542-82F5-921EC29E5642}" name="21:00"/>
    <tableColumn id="25" xr3:uid="{06701350-0123-4145-BB07-32B012A91A73}" name="22:00"/>
    <tableColumn id="26" xr3:uid="{01E15D91-49BE-F14E-88CC-ADBD0DED3A89}" name="23:00"/>
  </tableColumns>
  <tableStyleInfo name="TableStyleLight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8D5E4E-7BC0-414D-A696-97B3CAE12BE2}" name="表7" displayName="表7" ref="AB2:AG16" totalsRowShown="0" headerRowDxfId="17" dataDxfId="15" headerRowBorderDxfId="16" tableBorderDxfId="14">
  <autoFilter ref="AB2:AG16" xr:uid="{D99BBCC0-26F8-584F-82AF-B9C9A1318EBC}"/>
  <tableColumns count="6">
    <tableColumn id="1" xr3:uid="{AD21D3B0-716F-7E48-8025-AFE6FCD92120}" name="日期" dataDxfId="13"/>
    <tableColumn id="2" xr3:uid="{FC1DE92B-2BB9-C747-9F2C-31A1E6EC711A}" name="总计" dataDxfId="12"/>
    <tableColumn id="3" xr3:uid="{2CF739A1-8CBC-4B46-BFBE-38C9697B1DC3}" name="支付宝" dataDxfId="11"/>
    <tableColumn id="4" xr3:uid="{37AC6B7D-8DE6-EA44-989F-87DDDBECA772}" name="微信" dataDxfId="10"/>
    <tableColumn id="5" xr3:uid="{00BE3057-47F6-7B4F-87A9-6B0CC4188CEF}" name="现金" dataDxfId="9"/>
    <tableColumn id="6" xr3:uid="{B6C7CF2F-B1B2-3E49-8ACD-DD1A2CA77F01}" name="银行卡" dataDxfId="8"/>
  </tableColumns>
  <tableStyleInfo name="TableStyleLight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0100AD-10E0-4F44-9412-B97D896BE399}" name="表12_14" displayName="表12_14" ref="AI2:AV16" totalsRowShown="0">
  <autoFilter ref="AI2:AV16" xr:uid="{89D068C2-82CB-8047-9DFF-C45CD4BCF7C3}"/>
  <tableColumns count="14">
    <tableColumn id="1" xr3:uid="{951E6C41-8E10-0A4E-A6C3-A8D87A227907}" name="日期"/>
    <tableColumn id="2" xr3:uid="{3DEB4119-4E7A-FB47-8EEC-925C96AD4671}" name="总计"/>
    <tableColumn id="3" xr3:uid="{CF54B538-F54E-1542-A1DD-4FE594C3FC25}" name="出行"/>
    <tableColumn id="4" xr3:uid="{4E5029B7-DF7E-FF45-9BC8-0D5EBD8811B8}" name="午饭"/>
    <tableColumn id="5" xr3:uid="{D63D317D-AA54-474E-9362-73E7BA782266}" name="水果"/>
    <tableColumn id="6" xr3:uid="{FFEFDC55-A633-B248-80B8-2033249CBAB4}" name="充值"/>
    <tableColumn id="7" xr3:uid="{AEAECA32-C939-144D-B8C1-D388632A6CC9}" name="转账"/>
    <tableColumn id="8" xr3:uid="{F97BC226-4EC4-5D4C-B2AC-F8B7FEB8364F}" name="饮品"/>
    <tableColumn id="9" xr3:uid="{596E4DD0-6A89-7F4A-B72E-1AF7E4D92AA6}" name="晚饭"/>
    <tableColumn id="10" xr3:uid="{C4386B18-2E46-014A-8FDC-0C1231144E8B}" name="烟"/>
    <tableColumn id="11" xr3:uid="{F9237577-C555-5240-9D96-2142AED3266B}" name="电影"/>
    <tableColumn id="12" xr3:uid="{B586E297-9E10-9942-AD15-6CAA4B2B60C2}" name="网购"/>
    <tableColumn id="13" xr3:uid="{2AB79D47-298C-E247-BBC3-A230AF34A4C8}" name="超市"/>
    <tableColumn id="14" xr3:uid="{24D9C995-49AC-0345-9677-511968FB7EC8}" name="保险"/>
  </tableColumns>
  <tableStyleInfo name="TableStyleLight4"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8A3C27-EB59-8440-9FAF-B3CF2592953D}" name="表8" displayName="表8" ref="A1:AR3" totalsRowShown="0">
  <autoFilter ref="A1:AR3" xr:uid="{0F1C729B-8ECB-2146-BFBD-8CF0DB869F75}"/>
  <tableColumns count="44">
    <tableColumn id="3" xr3:uid="{2581BCC0-F69D-6B4D-AEC8-D0030C419CB3}" name="起始日期2" dataDxfId="7"/>
    <tableColumn id="4" xr3:uid="{95E26320-E744-E549-B533-39AC4179085D}" name="结束日期3" dataDxfId="6"/>
    <tableColumn id="5" xr3:uid="{017C7CC6-7A50-E14C-9010-4A96C3E17AAE}" name="周次"/>
    <tableColumn id="6" xr3:uid="{5013C261-37F5-024E-8869-62C7BB939C64}" name="总计"/>
    <tableColumn id="7" xr3:uid="{86979D30-41EE-6C4C-B773-E0842C968F33}" name="0:00"/>
    <tableColumn id="8" xr3:uid="{D7C5CAD1-8A59-6F42-AEAF-6E65956BE129}" name="1:00"/>
    <tableColumn id="9" xr3:uid="{A5075338-9952-314E-B382-0DA9DD06FC76}" name="2:00"/>
    <tableColumn id="10" xr3:uid="{DE685715-D32C-FA42-B0C3-F36E2D8A16D5}" name="3:00"/>
    <tableColumn id="11" xr3:uid="{7CDC6AEB-29BD-E744-9562-B6BCC5C6D411}" name="4:00"/>
    <tableColumn id="12" xr3:uid="{EA219B84-4752-E243-9E5B-7F3C3BB9D5BB}" name="5:00"/>
    <tableColumn id="13" xr3:uid="{9E7E8529-8BF5-BD4E-8DFE-CEF9579C2D5C}" name="6:00"/>
    <tableColumn id="14" xr3:uid="{EDB45FBE-AEA2-0548-80C8-D8D9B58EE492}" name="7:00"/>
    <tableColumn id="15" xr3:uid="{5E8E24F9-67CF-A84F-83E5-1BA132101022}" name="8:00"/>
    <tableColumn id="16" xr3:uid="{5E1767CA-9B75-9345-8D11-33A933BA7BA6}" name="9:00"/>
    <tableColumn id="17" xr3:uid="{8C2271C9-3CAE-C145-B051-C65712DE3221}" name="10:00"/>
    <tableColumn id="18" xr3:uid="{515667BC-6B50-2A4E-B1F3-93E203923A39}" name="11:00"/>
    <tableColumn id="19" xr3:uid="{94C014A8-34FA-7545-9B0D-0CA2E834A599}" name="12:00"/>
    <tableColumn id="20" xr3:uid="{09A63B6F-AC2C-D741-B8D3-36C7499236A9}" name="13:00"/>
    <tableColumn id="21" xr3:uid="{E0E65717-C264-E04D-A156-E6B9A30A72D2}" name="14:00"/>
    <tableColumn id="22" xr3:uid="{4957BE5F-D684-EF4D-A47E-CEFCB2FECE7A}" name="15:00"/>
    <tableColumn id="23" xr3:uid="{B26C9A74-154F-AD43-AA45-C7B8D7C319D0}" name="16:00"/>
    <tableColumn id="24" xr3:uid="{FE21D5E2-BA54-EA4E-B71F-531AEC85F03A}" name="17:00"/>
    <tableColumn id="25" xr3:uid="{8AEA73D7-E6D9-864E-8E54-09CC203CE4F8}" name="18:00"/>
    <tableColumn id="26" xr3:uid="{9B1D9739-1404-F14D-B31E-F36D99157EA3}" name="19:00"/>
    <tableColumn id="27" xr3:uid="{D655117E-7C3A-CF45-BCB9-ADCF373468A6}" name="20:00"/>
    <tableColumn id="28" xr3:uid="{7C87ADB5-91F4-BC42-B444-49D13E873A33}" name="21:00"/>
    <tableColumn id="29" xr3:uid="{A626422A-AEA5-0B45-B518-D62432EE10E2}" name="22:00"/>
    <tableColumn id="30" xr3:uid="{42E5ECAE-002D-9943-BA21-3A25E0497AA9}" name="23:00"/>
    <tableColumn id="31" xr3:uid="{87C91A8D-BA59-6A4A-8EA2-24CDED1E3215}" name="支付宝"/>
    <tableColumn id="32" xr3:uid="{21E7FAC1-6E45-FD4D-9664-4F86A10D55B2}" name="微信"/>
    <tableColumn id="33" xr3:uid="{BC12FAC6-E295-D844-83E5-E895C52A9D54}" name="现金"/>
    <tableColumn id="34" xr3:uid="{B9487250-336F-2043-8BB9-A0611A7EC46A}" name="银行卡"/>
    <tableColumn id="35" xr3:uid="{21C8435F-BEEF-A04A-80FF-C3944E0FD7A7}" name="出行"/>
    <tableColumn id="36" xr3:uid="{0EDB518E-AEB8-8146-941D-E12591627266}" name="午饭"/>
    <tableColumn id="37" xr3:uid="{CE968EC8-6E68-8742-8BF0-6DD16A59778C}" name="水果"/>
    <tableColumn id="38" xr3:uid="{5C4C9B4A-2B8B-C448-9C11-475C9525B948}" name="充值"/>
    <tableColumn id="39" xr3:uid="{468CBC4C-729D-3F40-856A-38957D0B294C}" name="转账"/>
    <tableColumn id="40" xr3:uid="{B7EA6E7C-CD78-D941-AD2B-82E0628A6CD2}" name="饮品"/>
    <tableColumn id="41" xr3:uid="{5A60C2D3-0A36-DE40-AEC8-D0CBCFFD7498}" name="晚饭"/>
    <tableColumn id="42" xr3:uid="{509AAE89-8194-3244-ABFA-BBB07BFBFF47}" name="烟"/>
    <tableColumn id="43" xr3:uid="{6AD0F27F-18FA-6246-91BE-6BCA693E9A4E}" name="电影"/>
    <tableColumn id="44" xr3:uid="{1D48DD41-6543-9B47-BCBF-167DA24FC5B8}" name="网购"/>
    <tableColumn id="45" xr3:uid="{60A7F129-007A-6D42-9245-7FB1001C7711}" name="超市"/>
    <tableColumn id="46" xr3:uid="{9D4775BB-B243-984A-8877-4FAEC6BACB7B}" name="保险"/>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792C6-3B2B-EB45-B402-6B17FF6ECC12}" name="表2_12" displayName="表2_12" ref="K33:S41" totalsRowShown="0" headerRowDxfId="298" dataDxfId="296" headerRowBorderDxfId="297" tableBorderDxfId="295">
  <autoFilter ref="K33:S41" xr:uid="{BF5DEAC1-034C-6E4F-BFC7-2363B9047242}"/>
  <sortState xmlns:xlrd2="http://schemas.microsoft.com/office/spreadsheetml/2017/richdata2" ref="K34:S60">
    <sortCondition ref="K3:K30"/>
    <sortCondition ref="L3:L30"/>
  </sortState>
  <tableColumns count="9">
    <tableColumn id="1" xr3:uid="{9E6DCB6F-2192-F341-9E3F-1C4530C10FA8}" name="日期" dataDxfId="294"/>
    <tableColumn id="2" xr3:uid="{E2BCBFCC-07FA-4144-B6A7-6BA37CAE0B0B}" name="时间" dataDxfId="293"/>
    <tableColumn id="3" xr3:uid="{9E554D31-EFE4-EC43-967A-01E672C5B7F9}" name="类别" dataDxfId="292"/>
    <tableColumn id="4" xr3:uid="{7F292805-5DAB-FB40-9F28-0C7BCA16DAA0}" name="名称" dataDxfId="291"/>
    <tableColumn id="10" xr3:uid="{2F81F807-05F7-C04A-BB0E-654041F5B9F6}" name="金额($)" dataDxfId="290"/>
    <tableColumn id="6" xr3:uid="{6DBF3C40-8B26-0048-A1C9-BE6D68464C6F}" name="数量" dataDxfId="289"/>
    <tableColumn id="7" xr3:uid="{A64FDE06-A678-4646-A55C-2026413CC908}" name="支付方式" dataDxfId="288"/>
    <tableColumn id="8" xr3:uid="{3352A65C-6558-D843-9D75-CEE8687567E5}" name="渠道" dataDxfId="287"/>
    <tableColumn id="9" xr3:uid="{9E21A11A-E4AD-DA4D-B780-F28E44B87A61}" name="备注" dataDxfId="286"/>
  </tableColumns>
  <tableStyleInfo name="TableStyleLight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2022759-1D6A-1B48-A9EF-B4775205DB9B}" name="表10" displayName="表10" ref="A1:AR2" totalsRowShown="0">
  <autoFilter ref="A1:AR2" xr:uid="{2368815E-0083-7C4E-AFD6-5BD45387C155}"/>
  <tableColumns count="44">
    <tableColumn id="1" xr3:uid="{C0F5CD09-98E8-DD4D-8B07-7A63CBC46885}" name="起始日期" dataDxfId="5"/>
    <tableColumn id="2" xr3:uid="{310700D5-AA51-6C4F-9C4C-EBF3E9EFEA2B}" name="结束日期" dataDxfId="4"/>
    <tableColumn id="3" xr3:uid="{E3BB613C-2E5A-4046-9257-D1DB5057AC50}" name="月份"/>
    <tableColumn id="4" xr3:uid="{581D6C9B-0675-814D-8E48-FE3CBE3222FF}" name="总计"/>
    <tableColumn id="5" xr3:uid="{8CD512E4-B465-1948-AD0C-9D92E154A27C}" name="0:00"/>
    <tableColumn id="6" xr3:uid="{95C84B0E-338C-0346-A9F7-0349AEC47F5D}" name="1:00"/>
    <tableColumn id="7" xr3:uid="{FC29CB06-EA8D-C04F-AF3D-7DBC69D348DC}" name="2:00"/>
    <tableColumn id="8" xr3:uid="{DFE5AD66-8BDB-9743-A6F0-4F4FA2ADBFF1}" name="3:00"/>
    <tableColumn id="9" xr3:uid="{DB06A479-7AE6-494A-9F13-5851015861E3}" name="4:00"/>
    <tableColumn id="10" xr3:uid="{D601BC89-D0C0-1F45-9BF4-A6F892985C56}" name="5:00"/>
    <tableColumn id="11" xr3:uid="{9A13FE8F-7474-D248-BCDB-429E551F278B}" name="6:00"/>
    <tableColumn id="12" xr3:uid="{AA9F5A94-0AB9-0B4F-ACD9-3675603CB27E}" name="7:00"/>
    <tableColumn id="13" xr3:uid="{AACFD7AF-9208-1848-818C-FC986DC965AD}" name="8:00"/>
    <tableColumn id="14" xr3:uid="{D2C10C93-6EA6-9245-A8D0-D6A2A2327970}" name="9:00"/>
    <tableColumn id="15" xr3:uid="{5208471D-3996-AA4C-9946-1EAF5C0B1289}" name="10:00"/>
    <tableColumn id="16" xr3:uid="{D08F9D6C-0E23-2343-B47F-7E1A4389ACEF}" name="11:00"/>
    <tableColumn id="17" xr3:uid="{7FCFCA47-8958-BA4B-8D18-B92A7B499A28}" name="12:00"/>
    <tableColumn id="18" xr3:uid="{62512BA8-8F9E-C44C-9235-075F4E4611D1}" name="13:00"/>
    <tableColumn id="19" xr3:uid="{0EF6DF7D-2801-6945-96AF-2B5DD416E880}" name="14:00"/>
    <tableColumn id="20" xr3:uid="{E4DD330C-C02D-F545-BB5C-34D59A54D09A}" name="15:00"/>
    <tableColumn id="21" xr3:uid="{11C8EF13-981D-C24F-AA00-8558674718D8}" name="16:00"/>
    <tableColumn id="22" xr3:uid="{F66238C2-7DF0-FC49-8241-A1CD4633CD5E}" name="17:00"/>
    <tableColumn id="23" xr3:uid="{E875A7AD-DE20-AE4C-AE5D-58370383A1AB}" name="18:00"/>
    <tableColumn id="24" xr3:uid="{6F35EEE0-5E7A-6749-BA99-A93EB17E035D}" name="19:00"/>
    <tableColumn id="25" xr3:uid="{02022FE3-3C75-7B4D-8CE5-CBEC692214E3}" name="20:00"/>
    <tableColumn id="26" xr3:uid="{1839CEE0-6014-4C42-8690-56DE8E7EB613}" name="21:00"/>
    <tableColumn id="27" xr3:uid="{20EFDDCB-19DD-4A4B-ADB9-EAD654DB56E8}" name="22:00"/>
    <tableColumn id="28" xr3:uid="{75B0F560-26CB-5A46-A629-17335F813599}" name="23:00"/>
    <tableColumn id="29" xr3:uid="{AA689BED-DC61-DD4C-8BDF-1DBFA392B7DC}" name="支付宝"/>
    <tableColumn id="30" xr3:uid="{2DAD8972-F431-0545-B717-C6975D79DA70}" name="微信"/>
    <tableColumn id="31" xr3:uid="{81B3E610-5D08-A848-8050-D71BAB30DC6F}" name="现金"/>
    <tableColumn id="32" xr3:uid="{832C0D1C-5674-7D4D-B948-1C715EC67596}" name="银行卡"/>
    <tableColumn id="33" xr3:uid="{C6A69ADA-B68A-4C47-82D7-663680607442}" name="出行"/>
    <tableColumn id="34" xr3:uid="{2634CE50-48FB-A246-A961-E8EFA6E8C635}" name="午饭"/>
    <tableColumn id="35" xr3:uid="{8E24FB0A-9947-7E42-86EB-A169F9275B53}" name="水果"/>
    <tableColumn id="36" xr3:uid="{1889C805-13B8-9E4F-A31E-B7F271197A58}" name="充值"/>
    <tableColumn id="37" xr3:uid="{793EBF21-A586-F84E-A585-4D7AF3A516DB}" name="转账"/>
    <tableColumn id="38" xr3:uid="{0CB890B3-3D37-5C41-A7B9-A4F3CC414A0E}" name="饮品"/>
    <tableColumn id="39" xr3:uid="{5D0C8D65-2C60-5B4D-B79C-439E4F74DD98}" name="晚饭"/>
    <tableColumn id="40" xr3:uid="{EA130573-8EEE-9F45-9718-BFE9BA5F9F1D}" name="烟"/>
    <tableColumn id="41" xr3:uid="{FADA7872-AA9F-294E-8A42-059A146F88B6}" name="电影"/>
    <tableColumn id="42" xr3:uid="{DCF85958-C71C-2943-A389-DC1E819ABEAE}" name="网购"/>
    <tableColumn id="43" xr3:uid="{4EE0EC33-A019-B54B-BCDA-EF41408DE88F}" name="超市"/>
    <tableColumn id="44" xr3:uid="{88518A4D-FF15-BE41-901D-42E55880A7C5}" name="保险"/>
  </tableColumns>
  <tableStyleInfo name="TableStyleLight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C76C99-5210-AA4E-88F9-DA6CB4EC7370}" name="表6" displayName="表6" ref="A1:B2" totalsRowShown="0">
  <autoFilter ref="A1:B2" xr:uid="{6D1BEB71-2A6D-204C-90D6-33D32A457DF7}"/>
  <tableColumns count="2">
    <tableColumn id="1" xr3:uid="{708C10D3-3099-AB43-BF6B-AAC0E5724B2D}" name="年"/>
    <tableColumn id="2" xr3:uid="{5D7EEFFC-1B1B-C442-8DD0-96BF0D9145E1}" name="总计">
      <calculatedColumnFormula>SUM(records!E2:E1316)</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CD7A2-463A-D647-96DA-22DFD0FBF9A0}" name="表3" displayName="表3" ref="A1:AP32" totalsRowShown="0">
  <autoFilter ref="A1:AP32" xr:uid="{506FB319-DAC5-C74F-9129-972A005A58DA}"/>
  <tableColumns count="42">
    <tableColumn id="1" xr3:uid="{F034F842-B0D4-7C49-92AC-92126BFED303}" name="日期" dataDxfId="3"/>
    <tableColumn id="2" xr3:uid="{E4A20DC4-BCAA-5A4C-8F92-7768890FB62A}" name="总计">
      <calculatedColumnFormula>SUMIF(records!A2:A1316, template!A2, records!E2:E1316)</calculatedColumnFormula>
    </tableColumn>
    <tableColumn id="3" xr3:uid="{4634C45B-FA6E-3A4F-A29C-00438EE32653}" name="0:00"/>
    <tableColumn id="4" xr3:uid="{FAE9234B-318D-7D47-AF72-AE2A681B63D3}" name="1:00" dataDxfId="2"/>
    <tableColumn id="5" xr3:uid="{C3E9F398-2977-274F-AC07-745B24EA6D5B}" name="2:00"/>
    <tableColumn id="6" xr3:uid="{538DED39-B589-734E-A6B3-BC72BF0D9B0D}" name="3:00"/>
    <tableColumn id="7" xr3:uid="{108D9D1B-57A3-B849-9C65-4BBC2558EB2F}" name="4:00"/>
    <tableColumn id="8" xr3:uid="{79597B7D-20AD-D74C-B2C4-93F5777D74FF}" name="5:00"/>
    <tableColumn id="9" xr3:uid="{5DF3B79D-EAB8-FA43-A3EC-CAA6D09BB7E1}" name="6:00"/>
    <tableColumn id="10" xr3:uid="{FF546208-2DC6-154E-8C8F-10C65247C9D6}" name="7:00"/>
    <tableColumn id="11" xr3:uid="{CE101360-776F-5C4F-BF60-B4E44EE3DEAA}" name="8:00"/>
    <tableColumn id="12" xr3:uid="{F28257C5-E534-574F-ADE2-149B6AE69F01}" name="9:00"/>
    <tableColumn id="13" xr3:uid="{00CD7CEE-28E4-3B49-8FD2-B699D8D7663B}" name="10:00"/>
    <tableColumn id="14" xr3:uid="{AB7C6966-749C-BB4E-BCAC-5EA6C8C9343C}" name="11:00"/>
    <tableColumn id="15" xr3:uid="{BF636E7B-F378-7841-AFAD-0BBD321E2961}" name="12:00"/>
    <tableColumn id="16" xr3:uid="{A7264775-A82D-214E-A0A7-AED6590FCFA9}" name="13:00"/>
    <tableColumn id="17" xr3:uid="{B3720E7F-87EF-0B45-92B1-31687408D5BA}" name="14:00"/>
    <tableColumn id="18" xr3:uid="{A0BA1AE1-E284-0344-BBD3-DF94ABFE6456}" name="15:00"/>
    <tableColumn id="19" xr3:uid="{C5641B5E-7E36-F94F-9C6A-0551218A33AF}" name="16:00"/>
    <tableColumn id="20" xr3:uid="{6844148A-0A32-0C4C-A942-4C6BB579B1BC}" name="17:00"/>
    <tableColumn id="21" xr3:uid="{86FECC94-DF08-2846-9647-FB53BCFE7522}" name="18:00"/>
    <tableColumn id="22" xr3:uid="{BC6CED9F-3A7C-B34A-A5DB-A60481062618}" name="19:00"/>
    <tableColumn id="23" xr3:uid="{001C0F10-4923-0743-8846-1E5D622EBD21}" name="20:00"/>
    <tableColumn id="24" xr3:uid="{D2C8539C-8AD6-014F-9A59-16B7B8CDA9AB}" name="21:00"/>
    <tableColumn id="25" xr3:uid="{C89230D6-7B22-9946-9668-036DF53ACDA2}" name="22:00"/>
    <tableColumn id="26" xr3:uid="{16685DE8-F22E-7F43-B4E0-F28CC5DFD81D}" name="23:00"/>
    <tableColumn id="27" xr3:uid="{1762542F-31A1-D949-8BB9-EFF3FC8E7AC5}" name="支付宝"/>
    <tableColumn id="28" xr3:uid="{1C1725D6-45EE-F543-BE1D-153FA2902240}" name="微信"/>
    <tableColumn id="29" xr3:uid="{09EBB820-12FE-C54A-8B78-E352001872CC}" name="现金"/>
    <tableColumn id="30" xr3:uid="{99EBF780-E246-7944-A008-028DF02A3742}" name="银行卡"/>
    <tableColumn id="31" xr3:uid="{F36E8852-F209-CB4F-B12B-ED3694234994}" name="出行"/>
    <tableColumn id="32" xr3:uid="{418B9897-1F27-5342-BB6B-4E7137AF0B34}" name="午饭"/>
    <tableColumn id="33" xr3:uid="{3E1F0788-D4FF-C14F-85DC-1A5E26C26D86}" name="水果"/>
    <tableColumn id="34" xr3:uid="{299CDB6C-9F28-F548-A81F-1E1BCD092399}" name="充值"/>
    <tableColumn id="35" xr3:uid="{F1F217B1-DE5C-2145-8EC1-6590638CEBF5}" name="转账"/>
    <tableColumn id="36" xr3:uid="{FE309740-4BA0-CE4D-B938-E7579344FF1A}" name="饮品"/>
    <tableColumn id="37" xr3:uid="{51AB2BDE-B2B6-3F43-A4F3-B40E31E95B32}" name="晚饭"/>
    <tableColumn id="38" xr3:uid="{E2A7E210-9B13-6740-BDA5-169832104727}" name="烟"/>
    <tableColumn id="39" xr3:uid="{865A2004-511E-CC40-B0A1-DAAA87C5D952}" name="电影"/>
    <tableColumn id="40" xr3:uid="{DB98CC99-83CA-C74A-B94C-862969456B16}" name="网购"/>
    <tableColumn id="41" xr3:uid="{F996B561-81A5-814C-8819-BC2D360F1E3A}" name="超市"/>
    <tableColumn id="42" xr3:uid="{15BA6C74-47BF-7F4A-9043-F4C74084676B}" name="保险"/>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315183-2A95-B14D-B6F6-AFEEA10909ED}" name="表5" displayName="表5" ref="A34:AR36" totalsRowShown="0">
  <autoFilter ref="A34:AR36" xr:uid="{36935680-17BE-F74F-88AB-1DDEC0F4D885}"/>
  <tableColumns count="44">
    <tableColumn id="3" xr3:uid="{ECB12561-8610-1040-95BC-C0AB664B0C24}" name="起始日期2"/>
    <tableColumn id="4" xr3:uid="{EB706A6F-D72B-6946-8298-F10C446EDEE3}" name="结束日期3"/>
    <tableColumn id="5" xr3:uid="{4441C61B-08C3-214A-A771-8AEAF871CE09}" name="周次"/>
    <tableColumn id="6" xr3:uid="{9E31E830-56F5-2145-A67B-44950ACA052A}" name="总计"/>
    <tableColumn id="7" xr3:uid="{88284582-9A2F-AD43-9384-6ECCA213C198}" name="0:00"/>
    <tableColumn id="8" xr3:uid="{6744E6B1-5D30-4640-A1B8-0DE5DC2DC3E2}" name="1:00"/>
    <tableColumn id="9" xr3:uid="{AF9A0CB9-8729-FF4E-AE3F-D47449E02921}" name="2:00"/>
    <tableColumn id="10" xr3:uid="{2299476B-695B-1A42-B011-03E73F741099}" name="3:00"/>
    <tableColumn id="11" xr3:uid="{BD7EC9FB-8060-1649-A0B6-31E603B5FAD7}" name="4:00"/>
    <tableColumn id="12" xr3:uid="{43319992-940F-6E41-AE06-3A746F49095D}" name="5:00"/>
    <tableColumn id="13" xr3:uid="{5DF83EDD-ABA1-2B43-A252-1F3CF5DC4260}" name="6:00"/>
    <tableColumn id="14" xr3:uid="{BBE0C9C5-AE7E-9047-9C80-18BF2D45D162}" name="7:00"/>
    <tableColumn id="15" xr3:uid="{B5FC4E1D-BC6C-AF4E-ACA7-88752F1734FB}" name="8:00"/>
    <tableColumn id="16" xr3:uid="{DE70BD1F-F530-F546-A556-46EA53082DF6}" name="9:00"/>
    <tableColumn id="17" xr3:uid="{50B61184-924E-3F40-BD06-35F79C1EAF7C}" name="10:00"/>
    <tableColumn id="18" xr3:uid="{A3E2639A-764B-2949-89FF-ED089D1EF2EA}" name="11:00"/>
    <tableColumn id="19" xr3:uid="{EEA64C73-189E-0442-8C2C-828C4A554FDE}" name="12:00"/>
    <tableColumn id="20" xr3:uid="{A75F8EE3-948C-BC45-B2FA-10A516A830F3}" name="13:00"/>
    <tableColumn id="21" xr3:uid="{57415732-C2D9-C34B-88DF-9FBB71E9AF52}" name="14:00"/>
    <tableColumn id="22" xr3:uid="{1083AB71-F55A-B94E-8F2D-EE583E3450B1}" name="15:00"/>
    <tableColumn id="23" xr3:uid="{3CC5EC62-06E5-6843-A767-701C7141DF58}" name="16:00"/>
    <tableColumn id="24" xr3:uid="{5C3C1960-1E32-F949-B677-0E7CFDD3FE05}" name="17:00"/>
    <tableColumn id="25" xr3:uid="{4CE129D2-8DC0-2648-BFFB-E4F3914E76D0}" name="18:00"/>
    <tableColumn id="26" xr3:uid="{7C90D2D2-419B-F140-A9C6-6B6D79525645}" name="19:00"/>
    <tableColumn id="27" xr3:uid="{F8C4F033-568E-A740-B34E-8B0271A01E27}" name="20:00"/>
    <tableColumn id="28" xr3:uid="{25F039EE-F662-A64C-9CE3-C5FEBABD4C95}" name="21:00"/>
    <tableColumn id="29" xr3:uid="{E2DFA877-894F-D242-BB4A-DF5B5DC0168B}" name="22:00"/>
    <tableColumn id="30" xr3:uid="{383FF411-EC4B-8148-A94A-AE293664A453}" name="23:00"/>
    <tableColumn id="31" xr3:uid="{E4922C3C-D8DC-2B4A-AACC-F1111AC53390}" name="支付宝"/>
    <tableColumn id="32" xr3:uid="{DB6C5F9C-A2D0-C64E-AEE3-C7AA58E2F998}" name="微信"/>
    <tableColumn id="33" xr3:uid="{220871C8-49FF-BA49-AD0B-0D2B789270E9}" name="现金"/>
    <tableColumn id="34" xr3:uid="{7453C378-A65E-7840-86CD-EEE8EA85E234}" name="银行卡"/>
    <tableColumn id="35" xr3:uid="{794D185C-01CA-E843-BA77-C8610DDEF55B}" name="出行"/>
    <tableColumn id="36" xr3:uid="{E8A30D8A-C3B0-0D4A-A295-A1C86C3EF43A}" name="午饭"/>
    <tableColumn id="37" xr3:uid="{C5B564D0-AB2F-A44D-B744-3BBE87F9A260}" name="水果"/>
    <tableColumn id="38" xr3:uid="{F9A60A5C-654F-C547-91CF-890C1C68A0B1}" name="充值"/>
    <tableColumn id="39" xr3:uid="{301169E2-27CC-F647-B8FF-29F2CF28A2B4}" name="转账"/>
    <tableColumn id="40" xr3:uid="{381C1ED9-2238-1442-939C-C1CD6F24961C}" name="饮品"/>
    <tableColumn id="41" xr3:uid="{BF0A71FE-CF40-3E45-BE7D-846A4345A435}" name="晚饭"/>
    <tableColumn id="42" xr3:uid="{0B7442E2-4E78-734B-B267-704E4CD5C628}" name="烟"/>
    <tableColumn id="43" xr3:uid="{0FDB9E6D-2883-1747-94B2-501E810DE238}" name="电影"/>
    <tableColumn id="44" xr3:uid="{E1830546-C17D-5645-9913-5AECAFC2379C}" name="网购"/>
    <tableColumn id="45" xr3:uid="{9FCC83A1-797A-9F4B-A6DB-5B0CEF8ABA68}" name="超市"/>
    <tableColumn id="46" xr3:uid="{57CF577B-9B3F-1D4B-A544-C2B7BD51C21C}" name="保险"/>
  </tableColumns>
  <tableStyleInfo name="TableStyleLight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9531E0-077A-C14A-B48F-4B3304B57241}" name="表9" displayName="表9" ref="A40:AR41" totalsRowShown="0">
  <autoFilter ref="A40:AR41" xr:uid="{76002C9A-0A0E-6F40-A4AF-4AD85C0C63A4}"/>
  <tableColumns count="44">
    <tableColumn id="1" xr3:uid="{4B46A71B-91FB-1542-AB1C-88155CE27D04}" name="起始日期" dataDxfId="1"/>
    <tableColumn id="2" xr3:uid="{8482E588-E7EF-7B49-8CA8-6F2A7133DEAD}" name="结束日期" dataDxfId="0"/>
    <tableColumn id="3" xr3:uid="{92055967-689A-EC42-B55A-6B47F10291F6}" name="月份"/>
    <tableColumn id="4" xr3:uid="{55866787-4B70-3048-A457-F0AE2ECD6322}" name="总计">
      <calculatedColumnFormula>SUMIFS(day!B3:B55,day!A3:A55,"&gt;="&amp;template!A41,day!A3:A55,"&lt;="&amp;template!B41)</calculatedColumnFormula>
    </tableColumn>
    <tableColumn id="5" xr3:uid="{EA741862-9153-1F45-907B-1BD23611197B}" name="0:00">
      <calculatedColumnFormula>SUMIFS(day!C3:C55,day!A3:A55,"&gt;="&amp;template!A41,day!A3:A55,"&lt;="&amp;template!B41)</calculatedColumnFormula>
    </tableColumn>
    <tableColumn id="6" xr3:uid="{CE6AA793-595A-4A49-84C1-2618323669ED}" name="1:00">
      <calculatedColumnFormula>SUMIFS(day!D3:D55,day!A3:A55,"&gt;="&amp;template!A41,day!A3:A55,"&lt;="&amp;template!B41)</calculatedColumnFormula>
    </tableColumn>
    <tableColumn id="7" xr3:uid="{46691B46-4340-824B-88A1-3D3349A632A1}" name="2:00">
      <calculatedColumnFormula>SUMIFS(day!E3:E55,day!A3:A55,"&gt;="&amp;template!A41,day!A3:A55,"&lt;="&amp;template!B41)</calculatedColumnFormula>
    </tableColumn>
    <tableColumn id="8" xr3:uid="{9FCB0E56-0C87-7547-B3A3-43B231A5F397}" name="3:00">
      <calculatedColumnFormula>SUMIFS(day!F3:F55,day!A3:A55,"&gt;="&amp;template!A41,day!A3:A55,"&lt;="&amp;template!B41)</calculatedColumnFormula>
    </tableColumn>
    <tableColumn id="9" xr3:uid="{1E8D8FCC-7365-344B-9670-5E3E7C37FF4D}" name="4:00">
      <calculatedColumnFormula>SUMIFS(day!G3:G55,day!A3:A55,"&gt;="&amp;template!A41,day!A3:A55,"&lt;="&amp;template!B41)</calculatedColumnFormula>
    </tableColumn>
    <tableColumn id="10" xr3:uid="{623DD4D2-0CB6-A44D-AF54-8964D471E6BC}" name="5:00">
      <calculatedColumnFormula>SUMIFS(day!H3:H55,day!A3:A55,"&gt;="&amp;template!A41,day!A3:A55,"&lt;="&amp;template!B41)</calculatedColumnFormula>
    </tableColumn>
    <tableColumn id="11" xr3:uid="{E8318FAA-A6C7-204B-8738-5FF05A3966FF}" name="6:00">
      <calculatedColumnFormula>SUMIFS(day!I3:I55,day!A3:A55,"&gt;="&amp;template!A41,day!A3:A55,"&lt;="&amp;template!B41)</calculatedColumnFormula>
    </tableColumn>
    <tableColumn id="12" xr3:uid="{078D75CE-45CA-004F-B669-E990864CB955}" name="7:00">
      <calculatedColumnFormula>SUMIFS(day!J3:J55,day!A3:A55,"&gt;="&amp;template!A41,day!A3:A55,"&lt;="&amp;template!B41)</calculatedColumnFormula>
    </tableColumn>
    <tableColumn id="13" xr3:uid="{0D154B98-15A1-0D48-A32B-3F1374F6CB46}" name="8:00">
      <calculatedColumnFormula>SUMIFS(day!K3:K55,day!A3:A55,"&gt;="&amp;template!A41,day!A3:A55,"&lt;="&amp;template!B41)</calculatedColumnFormula>
    </tableColumn>
    <tableColumn id="14" xr3:uid="{F7B17754-EF45-4A44-8108-091C1D44AF1C}" name="9:00">
      <calculatedColumnFormula>SUMIFS(day!L3:L55,day!A3:A55,"&gt;="&amp;template!A41,day!A3:A55,"&lt;="&amp;template!B41)</calculatedColumnFormula>
    </tableColumn>
    <tableColumn id="15" xr3:uid="{AB82B0DE-D4F3-9E42-AA12-B4DC02C6BA7A}" name="10:00">
      <calculatedColumnFormula>SUMIFS(day!M3:M55,day!A3:A55,"&gt;="&amp;template!A41,day!A3:A55,"&lt;="&amp;template!B41)</calculatedColumnFormula>
    </tableColumn>
    <tableColumn id="16" xr3:uid="{7D3037DF-9D66-6D42-8917-C93B1BAE1606}" name="11:00">
      <calculatedColumnFormula>SUMIFS(day!N3:N55,day!A3:A55,"&gt;="&amp;template!A41,day!A3:A55,"&lt;="&amp;template!B41)</calculatedColumnFormula>
    </tableColumn>
    <tableColumn id="17" xr3:uid="{5CAA3E80-186B-0B44-A163-EC10DD05134E}" name="12:00">
      <calculatedColumnFormula>SUMIFS(day!O3:O55,day!A3:A55,"&gt;="&amp;template!A41,day!A3:A55,"&lt;="&amp;template!B41)</calculatedColumnFormula>
    </tableColumn>
    <tableColumn id="18" xr3:uid="{CC53EBE6-1152-584C-8849-003D443F0A62}" name="13:00">
      <calculatedColumnFormula>SUMIFS(day!P3:P55,day!A3:A55,"&gt;="&amp;template!A41,day!A3:A55,"&lt;="&amp;template!B41)</calculatedColumnFormula>
    </tableColumn>
    <tableColumn id="19" xr3:uid="{009A0A2C-23B8-F049-8B34-419F89244224}" name="14:00">
      <calculatedColumnFormula>SUMIFS(day!Q3:Q55,day!A3:A55,"&gt;="&amp;template!A41,day!A3:A55,"&lt;="&amp;template!B41)</calculatedColumnFormula>
    </tableColumn>
    <tableColumn id="20" xr3:uid="{378F7901-5929-9440-8CAD-BA751359CD7C}" name="15:00">
      <calculatedColumnFormula>SUMIFS(day!R3:R55,day!A3:A55,"&gt;="&amp;template!A41,day!A3:A55,"&lt;="&amp;template!B41)</calculatedColumnFormula>
    </tableColumn>
    <tableColumn id="21" xr3:uid="{60784EEA-9C29-2E4E-90E4-C102535B1E34}" name="16:00">
      <calculatedColumnFormula>SUMIFS(day!S3:S55,day!A3:A55,"&gt;="&amp;template!A41,day!A3:A55,"&lt;="&amp;template!B41)</calculatedColumnFormula>
    </tableColumn>
    <tableColumn id="22" xr3:uid="{903ED898-F854-6E42-9C00-B01ABB3DEAE5}" name="17:00">
      <calculatedColumnFormula>SUMIFS(day!T3:T55,day!A3:A55,"&gt;="&amp;template!A41,day!A3:A55,"&lt;="&amp;template!B41)</calculatedColumnFormula>
    </tableColumn>
    <tableColumn id="23" xr3:uid="{33207ABC-32D0-0E4A-A8AF-283CF7EEC38E}" name="18:00">
      <calculatedColumnFormula>SUMIFS(day!U3:U55,day!A3:A55,"&gt;="&amp;template!A41,day!A3:A55,"&lt;="&amp;template!B41)</calculatedColumnFormula>
    </tableColumn>
    <tableColumn id="24" xr3:uid="{AAE0E0F6-D80B-A640-B3A6-A86F02DEDAD5}" name="19:00">
      <calculatedColumnFormula>SUMIFS(day!V3:V55,day!A3:A55,"&gt;="&amp;template!A41,day!A3:A55,"&lt;="&amp;template!B41)</calculatedColumnFormula>
    </tableColumn>
    <tableColumn id="25" xr3:uid="{A891FBE1-E074-9448-978C-91259C5CB31A}" name="20:00">
      <calculatedColumnFormula>SUMIFS(day!W3:W55,day!A3:A55,"&gt;="&amp;template!A41,day!A3:A55,"&lt;="&amp;template!B41)</calculatedColumnFormula>
    </tableColumn>
    <tableColumn id="26" xr3:uid="{8E6BD040-080D-D443-B782-400FC568AB68}" name="21:00">
      <calculatedColumnFormula>SUMIFS(day!X3:X55,day!A3:A55,"&gt;="&amp;template!A41,day!A3:A55,"&lt;="&amp;template!B41)</calculatedColumnFormula>
    </tableColumn>
    <tableColumn id="27" xr3:uid="{A30B8E36-9352-3940-9C2A-799B4222DDB5}" name="22:00">
      <calculatedColumnFormula>SUMIFS(day!Y3:Y55,day!A3:A55,"&gt;="&amp;template!A41,day!A3:A55,"&lt;="&amp;template!B41)</calculatedColumnFormula>
    </tableColumn>
    <tableColumn id="28" xr3:uid="{B6C1C862-AC89-8C46-AFDD-EDAD28FDDC0B}" name="23:00">
      <calculatedColumnFormula>SUMIFS(day!Z3:Z55,day!A3:A55,"&gt;="&amp;template!A41,day!A3:A55,"&lt;="&amp;template!B41)</calculatedColumnFormula>
    </tableColumn>
    <tableColumn id="29" xr3:uid="{E5D29B6D-DEEA-9648-9F48-F4D76351CDFA}" name="支付宝">
      <calculatedColumnFormula>SUMIFS(day!AA30:AA55,day!A3:A55,"&gt;="&amp;template!A41,day!A3:A55,"&lt;="&amp;template!B41)</calculatedColumnFormula>
    </tableColumn>
    <tableColumn id="30" xr3:uid="{9A8CCA8E-133C-914A-9460-98848BDAC2E2}" name="微信">
      <calculatedColumnFormula>SUMIFS(day!AB30:AB55,day!A3:A55,"&gt;="&amp;template!A41,day!A3:A55,"&lt;="&amp;template!B41)</calculatedColumnFormula>
    </tableColumn>
    <tableColumn id="31" xr3:uid="{29AFCEC3-11DD-7243-B703-58228D51752C}" name="现金">
      <calculatedColumnFormula>SUMIFS(day!AC30:AC55,day!A3:A55,"&gt;="&amp;template!A41,day!A3:A55,"&lt;="&amp;template!B41)</calculatedColumnFormula>
    </tableColumn>
    <tableColumn id="32" xr3:uid="{803922AD-0091-C540-B8E8-FC20A0EAE0CA}" name="银行卡">
      <calculatedColumnFormula>SUMIFS(day!AD30:AD55,day!A3:A55,"&gt;="&amp;template!A41,day!A3:A55,"&lt;="&amp;template!B41)</calculatedColumnFormula>
    </tableColumn>
    <tableColumn id="33" xr3:uid="{085D34B3-3491-1B45-A082-C9075514A3E3}" name="出行">
      <calculatedColumnFormula>SUMIFS(day!AE30:AE55,day!A3:A55,"&gt;="&amp;template!A41,day!A3:A55,"&lt;="&amp;template!B41)</calculatedColumnFormula>
    </tableColumn>
    <tableColumn id="34" xr3:uid="{B0331943-0EB2-3A43-9BF8-8D5E5CD3E048}" name="午饭">
      <calculatedColumnFormula>SUMIFS(day!AF30:AF55,day!A3:A55,"&gt;="&amp;template!A41,day!A3:A55,"&lt;="&amp;template!B41)</calculatedColumnFormula>
    </tableColumn>
    <tableColumn id="35" xr3:uid="{DD6AEBD0-D3FB-7140-9456-4A6085196C12}" name="水果">
      <calculatedColumnFormula>SUMIFS(day!AG30:AG55,day!A3:A55,"&gt;="&amp;template!A41,day!A3:A55,"&lt;="&amp;template!B41)</calculatedColumnFormula>
    </tableColumn>
    <tableColumn id="36" xr3:uid="{A80C87EB-06AD-2748-8A5A-11D7A964C286}" name="充值">
      <calculatedColumnFormula>SUMIFS(day!AH30:AH55,day!A3:A55,"&gt;="&amp;template!A41,day!A3:A55,"&lt;="&amp;template!B41)</calculatedColumnFormula>
    </tableColumn>
    <tableColumn id="37" xr3:uid="{D353C3DF-7577-A24C-AF1D-DC1D6BDD162C}" name="转账">
      <calculatedColumnFormula>SUMIFS(day!AI31:AI53,day!A3:A55,"&gt;="&amp;template!A41,day!A3:A55,"&lt;="&amp;template!B41)</calculatedColumnFormula>
    </tableColumn>
    <tableColumn id="38" xr3:uid="{DCA6D017-E06E-7C4F-B0A4-3AFA75472B5F}" name="饮品">
      <calculatedColumnFormula>SUMIFS(day!AJ31:AJ53,day!A3:A55,"&gt;="&amp;template!A41,day!A3:A55,"&lt;="&amp;template!B41)</calculatedColumnFormula>
    </tableColumn>
    <tableColumn id="39" xr3:uid="{B4F44A75-D470-C84B-906A-D7BC14C6D28F}" name="晚饭">
      <calculatedColumnFormula>SUMIFS(day!AK31:AK53,day!A3:A55,"&gt;="&amp;template!A41,day!A3:A55,"&lt;="&amp;template!B41)</calculatedColumnFormula>
    </tableColumn>
    <tableColumn id="40" xr3:uid="{D32B9A6C-9126-A743-A98C-A08300EA310C}" name="烟">
      <calculatedColumnFormula>SUMIFS(day!AL31:AL53,day!A3:A55,"&gt;="&amp;template!A41,day!A3:A55,"&lt;="&amp;template!B41)</calculatedColumnFormula>
    </tableColumn>
    <tableColumn id="41" xr3:uid="{7ED7E08E-7CD4-5244-82E5-A90F8A469852}" name="电影">
      <calculatedColumnFormula>SUMIFS(day!AM31:AM53,day!A3:A55,"&gt;="&amp;template!A41,day!A3:A55,"&lt;="&amp;template!B41)</calculatedColumnFormula>
    </tableColumn>
    <tableColumn id="42" xr3:uid="{E00ECFD6-D108-5A40-BB00-429A15306525}" name="网购">
      <calculatedColumnFormula>SUMIFS(day!AN31:AN53,day!A3:A55,"&gt;="&amp;template!A41,day!A3:A55,"&lt;="&amp;template!B41)</calculatedColumnFormula>
    </tableColumn>
    <tableColumn id="43" xr3:uid="{1B56E21C-CD32-2F4E-995A-30CA81E57F98}" name="超市">
      <calculatedColumnFormula>SUMIFS(day!AO31:AO53,day!A3:A55,"&gt;="&amp;template!A41,day!A3:A55,"&lt;="&amp;template!B41)</calculatedColumnFormula>
    </tableColumn>
    <tableColumn id="44" xr3:uid="{034FC363-9832-FE4D-9919-A0AF661E4D1D}" name="保险">
      <calculatedColumnFormula>SUMIFS(day!AP31:AP53,day!A3:A55,"&gt;="&amp;template!A41,day!A3:A55,"&lt;="&amp;template!B41)</calculatedColumnFormula>
    </tableColumn>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6CF227-0B2A-9943-95A9-E98C28AA3996}" name="表2_1213" displayName="表2_1213" ref="K44:S50" totalsRowShown="0" headerRowDxfId="285" dataDxfId="283" headerRowBorderDxfId="284" tableBorderDxfId="282">
  <autoFilter ref="K44:S50" xr:uid="{DBBD540D-9ACB-A74D-BB39-A853F97094BD}"/>
  <sortState xmlns:xlrd2="http://schemas.microsoft.com/office/spreadsheetml/2017/richdata2" ref="K45:S69">
    <sortCondition ref="K2:K29"/>
    <sortCondition ref="L2:L29"/>
  </sortState>
  <tableColumns count="9">
    <tableColumn id="1" xr3:uid="{BD21C2E9-1BF4-1A48-903A-DCDEC887088A}" name="日期" dataDxfId="281"/>
    <tableColumn id="2" xr3:uid="{B11C4ABC-6240-EF48-A31A-8BECF6AE51C3}" name="时间" dataDxfId="280"/>
    <tableColumn id="3" xr3:uid="{67754CDC-1A19-9D49-B251-9EC86E09BE70}" name="类别" dataDxfId="279"/>
    <tableColumn id="4" xr3:uid="{3F8C96A0-999F-A049-BCA0-6ED855C07086}" name="名称" dataDxfId="278"/>
    <tableColumn id="10" xr3:uid="{CF71653C-3CB6-274A-8499-A136549F1D07}" name="金额($)" dataDxfId="277"/>
    <tableColumn id="6" xr3:uid="{99FBADE8-F414-3D4E-9F3B-BDE3571F4BA1}" name="数量" dataDxfId="276"/>
    <tableColumn id="7" xr3:uid="{24CADA98-38C4-8143-AA5C-9D7AE4D2221D}" name="支付方式" dataDxfId="275"/>
    <tableColumn id="8" xr3:uid="{1D3BEB19-BBEB-C845-87BF-7C23136790B9}" name="渠道" dataDxfId="274"/>
    <tableColumn id="9" xr3:uid="{3855FCA6-738B-7D49-9DEE-4106312F0DB2}" name="备注" dataDxfId="273"/>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5D5A6C9-0983-1F49-9E7D-1C7D322B37A0}" name="表2_121315" displayName="表2_121315" ref="K77:S84" totalsRowShown="0" headerRowDxfId="272" dataDxfId="270" headerRowBorderDxfId="271" tableBorderDxfId="269">
  <autoFilter ref="K77:S84" xr:uid="{835B7ABE-F456-CF45-8A7D-5507E998E23E}"/>
  <sortState xmlns:xlrd2="http://schemas.microsoft.com/office/spreadsheetml/2017/richdata2" ref="K78:S103">
    <sortCondition ref="K3:K30"/>
    <sortCondition ref="L3:L30"/>
  </sortState>
  <tableColumns count="9">
    <tableColumn id="1" xr3:uid="{74D9CA40-4FE9-984A-A0EB-AA2378AD6CA6}" name="日期" dataDxfId="268"/>
    <tableColumn id="2" xr3:uid="{399F4564-6842-1545-B8AF-E02DAC43416A}" name="时间" dataDxfId="267"/>
    <tableColumn id="3" xr3:uid="{E8144FE3-3D58-0443-AF79-8BF552410036}" name="类别" dataDxfId="266"/>
    <tableColumn id="4" xr3:uid="{8FBB1190-B9EE-0A40-B8AF-1F9469490287}" name="名称" dataDxfId="265"/>
    <tableColumn id="10" xr3:uid="{0C6C1CDC-B4E4-8645-8C6D-D53E3E0CFEAC}" name="金额($)" dataDxfId="264"/>
    <tableColumn id="6" xr3:uid="{D8196724-FF67-DD4A-A1BE-F88FB8237117}" name="数量" dataDxfId="263"/>
    <tableColumn id="7" xr3:uid="{321E4B00-5C56-AF45-956D-93589BC551AF}" name="支付方式" dataDxfId="262"/>
    <tableColumn id="8" xr3:uid="{8C94CA3B-1B09-C945-8241-D03F6F239F9F}" name="渠道" dataDxfId="261"/>
    <tableColumn id="9" xr3:uid="{F056B581-94F6-6A4D-9231-DDC1C0437631}" name="备注" dataDxfId="260"/>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A08404A-170A-AF43-8E1D-DF9862393746}" name="表2_12131516" displayName="表2_12131516" ref="K87:S91" totalsRowShown="0" headerRowDxfId="259" dataDxfId="257" headerRowBorderDxfId="258" tableBorderDxfId="256">
  <autoFilter ref="K87:S91" xr:uid="{94896363-E9F6-6743-B1C8-ACC0B149BEDF}"/>
  <sortState xmlns:xlrd2="http://schemas.microsoft.com/office/spreadsheetml/2017/richdata2" ref="K88:S110">
    <sortCondition ref="K3:K30"/>
    <sortCondition ref="L3:L30"/>
  </sortState>
  <tableColumns count="9">
    <tableColumn id="1" xr3:uid="{834FC3A7-2586-5448-8952-7C3E0EC89688}" name="日期" dataDxfId="255"/>
    <tableColumn id="2" xr3:uid="{7F1EF38F-268A-0F46-942E-72A9EF34A342}" name="时间" dataDxfId="254"/>
    <tableColumn id="3" xr3:uid="{28FEEB6B-3150-6649-9028-BA0EE86B0496}" name="类别" dataDxfId="253"/>
    <tableColumn id="4" xr3:uid="{347E68C4-C92A-4D49-BDAE-84DC38ED641B}" name="名称" dataDxfId="252"/>
    <tableColumn id="10" xr3:uid="{17182FB7-D83A-1D4A-99C7-3B78D3BC590F}" name="金额($)" dataDxfId="251"/>
    <tableColumn id="6" xr3:uid="{53E4A12C-B04D-EB4B-A0DE-59416C400198}" name="数量" dataDxfId="250"/>
    <tableColumn id="7" xr3:uid="{393090AF-7A3C-C54A-825A-64E2B42A460E}" name="支付方式" dataDxfId="249"/>
    <tableColumn id="8" xr3:uid="{549E8A07-2F1C-804C-B9F0-258E3F72FC60}" name="渠道" dataDxfId="248"/>
    <tableColumn id="9" xr3:uid="{92665FCA-79D8-8145-8646-27E3066FA64C}" name="备注" dataDxfId="247"/>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F4C9F9-ECF7-484B-BF22-500571CA134E}" name="表18" displayName="表18" ref="K53:U58" totalsRowShown="0" headerRowDxfId="246" dataDxfId="244" headerRowBorderDxfId="245" tableBorderDxfId="243" totalsRowBorderDxfId="242">
  <autoFilter ref="K53:U58" xr:uid="{D9ADCBF8-F752-BD45-92A5-FF212FE991D9}"/>
  <tableColumns count="11">
    <tableColumn id="1" xr3:uid="{A7BB4249-B024-D844-9DC5-DC40FE447B69}" name="日期" dataDxfId="241"/>
    <tableColumn id="2" xr3:uid="{371CFA43-DD16-3D47-BFDB-319E8BB2562D}" name="时间" dataDxfId="240"/>
    <tableColumn id="3" xr3:uid="{9E72B5C9-6F7B-EB40-B273-DC1E26E01184}" name="类别" dataDxfId="239"/>
    <tableColumn id="4" xr3:uid="{05B51FE5-06F7-3B4A-9CE8-59C692D71DB6}" name="名称" dataDxfId="238"/>
    <tableColumn id="5" xr3:uid="{971993D3-228B-BE4F-9FBE-3D1DDDBB8726}" name="金额($)" dataDxfId="237"/>
    <tableColumn id="6" xr3:uid="{8E3188D8-5443-0141-87FC-8B6D4AFFEF54}" name="金额(陈)" dataDxfId="236"/>
    <tableColumn id="7" xr3:uid="{648E2B1A-EBE3-8F4A-95A3-A09F24E0C9DA}" name="金额(李)" dataDxfId="235"/>
    <tableColumn id="8" xr3:uid="{7D50B75C-424D-034A-9749-4961F0A2F2C9}" name="数量" dataDxfId="234"/>
    <tableColumn id="9" xr3:uid="{85652E18-1A14-BD49-B7D7-2C7AA1447817}" name="支付方式" dataDxfId="233"/>
    <tableColumn id="10" xr3:uid="{C770346D-F261-0347-B5FE-63CC5BAF59B4}" name="渠道" dataDxfId="232"/>
    <tableColumn id="11" xr3:uid="{31FD91E5-37C9-BE46-9FA0-02CFBF3E45E1}" name="备注" dataDxfId="231"/>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06E3E97-D81D-AB41-BA99-E007537886BF}" name="表2_1213151620" displayName="表2_1213151620" ref="K94:S100" totalsRowShown="0" headerRowDxfId="230" dataDxfId="228" headerRowBorderDxfId="229" tableBorderDxfId="227">
  <autoFilter ref="K94:S100" xr:uid="{2674F753-E0FA-1844-8EF2-AF7541B04290}"/>
  <sortState xmlns:xlrd2="http://schemas.microsoft.com/office/spreadsheetml/2017/richdata2" ref="K95:S119">
    <sortCondition ref="K3:K30"/>
    <sortCondition ref="L3:L30"/>
  </sortState>
  <tableColumns count="9">
    <tableColumn id="1" xr3:uid="{15D7FFBF-4311-7F47-914F-8B84FE5F4082}" name="日期" dataDxfId="226"/>
    <tableColumn id="2" xr3:uid="{27DD3D02-CE0C-FF46-B0B1-235BB58DA381}" name="时间" dataDxfId="225"/>
    <tableColumn id="3" xr3:uid="{3F62F38A-6972-5A49-B690-81990D2CC035}" name="类别" dataDxfId="224"/>
    <tableColumn id="4" xr3:uid="{EA1F0C6D-25C3-7342-8D38-1ADC56C101DF}" name="名称" dataDxfId="223"/>
    <tableColumn id="10" xr3:uid="{90C5F47D-F18D-7942-A073-EAF9720C1C5F}" name="金额($)" dataDxfId="222"/>
    <tableColumn id="6" xr3:uid="{23DA7484-2642-294C-B615-581AB57BD3A1}" name="数量" dataDxfId="221"/>
    <tableColumn id="7" xr3:uid="{82AC8D78-CF26-9F4D-8211-2B13B307DFC3}" name="支付方式" dataDxfId="220"/>
    <tableColumn id="8" xr3:uid="{91141D7B-3679-F747-9F5F-E409D72331DA}" name="渠道" dataDxfId="219"/>
    <tableColumn id="9" xr3:uid="{529F0920-90E6-EB41-A2FB-D0928A57CD99}" name="备注" dataDxfId="218"/>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5F04204-4685-BD44-A9A9-528E74381FD5}" name="表2_121315162021" displayName="表2_121315162021" ref="K103:S109" totalsRowShown="0" headerRowDxfId="217" dataDxfId="215" headerRowBorderDxfId="216" tableBorderDxfId="214">
  <autoFilter ref="K103:S109" xr:uid="{667113CE-E40C-644A-9375-DFFA158F767D}"/>
  <sortState xmlns:xlrd2="http://schemas.microsoft.com/office/spreadsheetml/2017/richdata2" ref="K104:S128">
    <sortCondition ref="K3:K30"/>
    <sortCondition ref="L3:L30"/>
  </sortState>
  <tableColumns count="9">
    <tableColumn id="1" xr3:uid="{86FDBD0A-C64B-684E-88E4-97A9B8A90394}" name="日期" dataDxfId="213"/>
    <tableColumn id="2" xr3:uid="{E706DFF2-17A8-074C-A9BC-624F5932127D}" name="时间" dataDxfId="212"/>
    <tableColumn id="3" xr3:uid="{4178F89C-CD46-CA48-BE92-ECFE4C3DFE56}" name="类别" dataDxfId="211"/>
    <tableColumn id="4" xr3:uid="{A549C014-3FFF-9F40-9F34-910684A4517C}" name="名称" dataDxfId="210"/>
    <tableColumn id="10" xr3:uid="{C84AE528-810C-6C47-8DF2-AF970AF9A2D4}" name="金额($)" dataDxfId="209"/>
    <tableColumn id="6" xr3:uid="{5270CAB9-ED19-D449-9926-0A2551F4C6AD}" name="数量" dataDxfId="208"/>
    <tableColumn id="7" xr3:uid="{A50583DC-76A3-3246-BBE9-4A25FC54C124}" name="支付方式" dataDxfId="207"/>
    <tableColumn id="8" xr3:uid="{F0F66474-976C-7E44-8C1D-71BF0D6187AB}" name="渠道" dataDxfId="206"/>
    <tableColumn id="9" xr3:uid="{7CB81F3A-0F01-4E45-8F36-0A6F6C393579}" name="备注" dataDxfId="205"/>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table" Target="../tables/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ADFD-2D83-574A-AD81-B8046C388F80}">
  <dimension ref="A1:V1316"/>
  <sheetViews>
    <sheetView tabSelected="1" topLeftCell="A1288" zoomScale="132" workbookViewId="0">
      <selection activeCell="D1306" sqref="D1306"/>
    </sheetView>
  </sheetViews>
  <sheetFormatPr baseColWidth="10" defaultRowHeight="16"/>
  <cols>
    <col min="1" max="1" width="11.6640625" bestFit="1" customWidth="1"/>
    <col min="4" max="4" width="21.33203125" customWidth="1"/>
    <col min="8" max="8" width="13.1640625" customWidth="1"/>
    <col min="9" max="9" width="24.1640625" customWidth="1"/>
    <col min="11" max="11" width="21.1640625" bestFit="1" customWidth="1"/>
    <col min="12" max="12" width="12.1640625" bestFit="1" customWidth="1"/>
    <col min="17" max="17" width="11.5" customWidth="1"/>
    <col min="19" max="19" width="11.5" customWidth="1"/>
    <col min="21" max="21" width="21.6640625" customWidth="1"/>
  </cols>
  <sheetData>
    <row r="1" spans="1:21">
      <c r="A1" t="s">
        <v>1</v>
      </c>
      <c r="B1" t="s">
        <v>2</v>
      </c>
      <c r="C1" t="s">
        <v>5</v>
      </c>
      <c r="D1" t="s">
        <v>3</v>
      </c>
      <c r="E1" t="s">
        <v>7</v>
      </c>
      <c r="F1" t="s">
        <v>15</v>
      </c>
      <c r="G1" t="s">
        <v>12</v>
      </c>
      <c r="H1" t="s">
        <v>11</v>
      </c>
      <c r="I1" t="s">
        <v>4</v>
      </c>
      <c r="K1" s="47" t="s">
        <v>127</v>
      </c>
      <c r="L1" s="47"/>
      <c r="M1" s="47"/>
      <c r="N1" s="47"/>
      <c r="O1" s="47"/>
      <c r="P1" s="47"/>
      <c r="Q1" s="47"/>
      <c r="R1" s="47"/>
      <c r="S1" s="47"/>
      <c r="T1" s="47"/>
      <c r="U1" s="47"/>
    </row>
    <row r="2" spans="1:21">
      <c r="A2" s="1">
        <v>43695</v>
      </c>
      <c r="B2" s="2">
        <v>0.65763888888888888</v>
      </c>
      <c r="C2" t="s">
        <v>700</v>
      </c>
      <c r="D2" t="s">
        <v>701</v>
      </c>
      <c r="E2">
        <v>49.5</v>
      </c>
      <c r="F2" t="s">
        <v>23</v>
      </c>
      <c r="G2" t="s">
        <v>24</v>
      </c>
      <c r="H2" t="s">
        <v>702</v>
      </c>
      <c r="I2" t="s">
        <v>705</v>
      </c>
      <c r="K2" s="9" t="s">
        <v>1</v>
      </c>
      <c r="L2" s="9" t="s">
        <v>2</v>
      </c>
      <c r="M2" s="9" t="s">
        <v>5</v>
      </c>
      <c r="N2" s="9" t="s">
        <v>3</v>
      </c>
      <c r="O2" s="9" t="s">
        <v>130</v>
      </c>
      <c r="P2" s="9" t="s">
        <v>132</v>
      </c>
      <c r="Q2" s="9" t="s">
        <v>131</v>
      </c>
      <c r="R2" s="9" t="s">
        <v>15</v>
      </c>
      <c r="S2" s="9" t="s">
        <v>12</v>
      </c>
      <c r="T2" s="9" t="s">
        <v>11</v>
      </c>
      <c r="U2" s="9" t="s">
        <v>4</v>
      </c>
    </row>
    <row r="3" spans="1:21">
      <c r="A3" s="1">
        <v>43759</v>
      </c>
      <c r="B3" s="2">
        <v>0.34375</v>
      </c>
      <c r="C3" t="s">
        <v>6</v>
      </c>
      <c r="D3" t="s">
        <v>0</v>
      </c>
      <c r="E3">
        <v>3</v>
      </c>
      <c r="F3" t="s">
        <v>16</v>
      </c>
      <c r="G3" t="s">
        <v>13</v>
      </c>
      <c r="H3" t="s">
        <v>35</v>
      </c>
      <c r="K3" s="5">
        <v>43765</v>
      </c>
      <c r="L3" s="6">
        <v>0.80972222222222223</v>
      </c>
      <c r="M3" s="3" t="s">
        <v>83</v>
      </c>
      <c r="N3" s="3" t="s">
        <v>84</v>
      </c>
      <c r="O3" s="3">
        <v>11.8</v>
      </c>
      <c r="P3" s="3">
        <v>5.9</v>
      </c>
      <c r="Q3" s="3">
        <v>5.9</v>
      </c>
      <c r="R3" s="3" t="s">
        <v>85</v>
      </c>
      <c r="S3" s="3" t="s">
        <v>29</v>
      </c>
      <c r="T3" s="3" t="s">
        <v>86</v>
      </c>
      <c r="U3" s="3" t="s">
        <v>134</v>
      </c>
    </row>
    <row r="4" spans="1:21">
      <c r="A4" s="1">
        <v>43759</v>
      </c>
      <c r="B4" s="2">
        <v>0.52916666666666667</v>
      </c>
      <c r="C4" t="s">
        <v>19</v>
      </c>
      <c r="D4" t="s">
        <v>21</v>
      </c>
      <c r="E4">
        <v>16</v>
      </c>
      <c r="F4" t="s">
        <v>20</v>
      </c>
      <c r="G4" t="s">
        <v>14</v>
      </c>
      <c r="H4" t="s">
        <v>22</v>
      </c>
      <c r="K4" s="7">
        <v>43765</v>
      </c>
      <c r="L4" s="8">
        <v>0.80972222222222223</v>
      </c>
      <c r="M4" s="4" t="s">
        <v>83</v>
      </c>
      <c r="N4" s="4" t="s">
        <v>87</v>
      </c>
      <c r="O4" s="4">
        <v>4.99</v>
      </c>
      <c r="P4" s="4">
        <v>4.99</v>
      </c>
      <c r="Q4" s="4">
        <v>0</v>
      </c>
      <c r="R4" s="4" t="s">
        <v>85</v>
      </c>
      <c r="S4" s="4" t="s">
        <v>29</v>
      </c>
      <c r="T4" s="4" t="s">
        <v>86</v>
      </c>
      <c r="U4" s="4" t="s">
        <v>133</v>
      </c>
    </row>
    <row r="5" spans="1:21">
      <c r="A5" s="1">
        <v>43759</v>
      </c>
      <c r="B5" s="2">
        <v>0.78194444444444444</v>
      </c>
      <c r="C5" t="s">
        <v>8</v>
      </c>
      <c r="D5" t="s">
        <v>9</v>
      </c>
      <c r="E5">
        <v>26.8</v>
      </c>
      <c r="F5" t="s">
        <v>61</v>
      </c>
      <c r="G5" t="s">
        <v>14</v>
      </c>
      <c r="H5" t="s">
        <v>10</v>
      </c>
      <c r="K5" s="5">
        <v>43765</v>
      </c>
      <c r="L5" s="6">
        <v>0.80972222222222223</v>
      </c>
      <c r="M5" s="3" t="s">
        <v>83</v>
      </c>
      <c r="N5" s="3" t="s">
        <v>88</v>
      </c>
      <c r="O5" s="3">
        <v>4.5999999999999996</v>
      </c>
      <c r="P5" s="3">
        <v>4.5999999999999996</v>
      </c>
      <c r="Q5" s="3">
        <v>0</v>
      </c>
      <c r="R5" s="3" t="s">
        <v>89</v>
      </c>
      <c r="S5" s="3" t="s">
        <v>29</v>
      </c>
      <c r="T5" s="3" t="s">
        <v>86</v>
      </c>
      <c r="U5" s="3" t="s">
        <v>133</v>
      </c>
    </row>
    <row r="6" spans="1:21">
      <c r="A6" s="1">
        <v>43759</v>
      </c>
      <c r="B6" s="2">
        <v>0.7909722222222223</v>
      </c>
      <c r="C6" t="s">
        <v>8</v>
      </c>
      <c r="D6" t="s">
        <v>18</v>
      </c>
      <c r="E6">
        <v>13.8</v>
      </c>
      <c r="F6" t="s">
        <v>17</v>
      </c>
      <c r="G6" t="s">
        <v>14</v>
      </c>
      <c r="H6" t="s">
        <v>10</v>
      </c>
      <c r="K6" s="7">
        <v>43765</v>
      </c>
      <c r="L6" s="8">
        <v>0.80972222222222223</v>
      </c>
      <c r="M6" s="4" t="s">
        <v>83</v>
      </c>
      <c r="N6" s="4" t="s">
        <v>90</v>
      </c>
      <c r="O6" s="4">
        <v>9.9</v>
      </c>
      <c r="P6" s="4">
        <v>4.95</v>
      </c>
      <c r="Q6" s="4">
        <v>4.95</v>
      </c>
      <c r="R6" s="4" t="s">
        <v>91</v>
      </c>
      <c r="S6" s="4" t="s">
        <v>29</v>
      </c>
      <c r="T6" s="4" t="s">
        <v>86</v>
      </c>
      <c r="U6" s="4" t="s">
        <v>133</v>
      </c>
    </row>
    <row r="7" spans="1:21">
      <c r="A7" s="1">
        <v>43759</v>
      </c>
      <c r="B7" s="2">
        <v>0.84513888888888899</v>
      </c>
      <c r="C7" t="s">
        <v>6</v>
      </c>
      <c r="D7" t="s">
        <v>0</v>
      </c>
      <c r="E7">
        <v>3</v>
      </c>
      <c r="F7" t="s">
        <v>23</v>
      </c>
      <c r="G7" t="s">
        <v>24</v>
      </c>
      <c r="H7" t="s">
        <v>25</v>
      </c>
      <c r="K7" s="5">
        <v>43765</v>
      </c>
      <c r="L7" s="6">
        <v>0.80972222222222223</v>
      </c>
      <c r="M7" s="3" t="s">
        <v>83</v>
      </c>
      <c r="N7" s="3" t="s">
        <v>92</v>
      </c>
      <c r="O7" s="3">
        <v>33.369999999999997</v>
      </c>
      <c r="P7" s="3">
        <v>16.684999999999999</v>
      </c>
      <c r="Q7" s="3">
        <v>16.684999999999999</v>
      </c>
      <c r="R7" s="3" t="s">
        <v>93</v>
      </c>
      <c r="S7" s="3" t="s">
        <v>29</v>
      </c>
      <c r="T7" s="3" t="s">
        <v>86</v>
      </c>
      <c r="U7" s="3" t="s">
        <v>133</v>
      </c>
    </row>
    <row r="8" spans="1:21">
      <c r="A8" s="1">
        <v>43759</v>
      </c>
      <c r="B8" s="2">
        <v>0.93472222222222223</v>
      </c>
      <c r="C8" t="s">
        <v>26</v>
      </c>
      <c r="D8" t="s">
        <v>304</v>
      </c>
      <c r="E8">
        <v>15.99</v>
      </c>
      <c r="F8" t="s">
        <v>137</v>
      </c>
      <c r="G8" t="s">
        <v>14</v>
      </c>
      <c r="H8" t="s">
        <v>27</v>
      </c>
      <c r="K8" s="7">
        <v>43765</v>
      </c>
      <c r="L8" s="8">
        <v>0.80972222222222223</v>
      </c>
      <c r="M8" s="4" t="s">
        <v>83</v>
      </c>
      <c r="N8" s="4" t="s">
        <v>94</v>
      </c>
      <c r="O8" s="4">
        <v>10.9</v>
      </c>
      <c r="P8" s="4">
        <v>5.45</v>
      </c>
      <c r="Q8" s="4">
        <v>5.45</v>
      </c>
      <c r="R8" s="4" t="s">
        <v>85</v>
      </c>
      <c r="S8" s="4" t="s">
        <v>29</v>
      </c>
      <c r="T8" s="4" t="s">
        <v>86</v>
      </c>
      <c r="U8" s="4" t="s">
        <v>133</v>
      </c>
    </row>
    <row r="9" spans="1:21">
      <c r="A9" s="1">
        <v>43760</v>
      </c>
      <c r="B9" s="2">
        <v>0.37916666666666665</v>
      </c>
      <c r="C9" t="s">
        <v>6</v>
      </c>
      <c r="D9" t="s">
        <v>0</v>
      </c>
      <c r="E9">
        <v>3</v>
      </c>
      <c r="F9" t="s">
        <v>23</v>
      </c>
      <c r="G9" t="s">
        <v>24</v>
      </c>
      <c r="H9" t="s">
        <v>25</v>
      </c>
      <c r="K9" s="5">
        <v>43765</v>
      </c>
      <c r="L9" s="6">
        <v>0.80972222222222223</v>
      </c>
      <c r="M9" s="3" t="s">
        <v>83</v>
      </c>
      <c r="N9" s="3" t="s">
        <v>95</v>
      </c>
      <c r="O9" s="3">
        <v>7.5</v>
      </c>
      <c r="P9" s="3">
        <v>3.75</v>
      </c>
      <c r="Q9" s="3">
        <v>3.75</v>
      </c>
      <c r="R9" s="3" t="s">
        <v>96</v>
      </c>
      <c r="S9" s="3" t="s">
        <v>29</v>
      </c>
      <c r="T9" s="3" t="s">
        <v>86</v>
      </c>
      <c r="U9" s="3" t="s">
        <v>133</v>
      </c>
    </row>
    <row r="10" spans="1:21">
      <c r="A10" s="1">
        <v>43760</v>
      </c>
      <c r="B10" s="2">
        <v>0.53819444444444442</v>
      </c>
      <c r="C10" t="s">
        <v>19</v>
      </c>
      <c r="D10" t="s">
        <v>28</v>
      </c>
      <c r="E10">
        <v>16</v>
      </c>
      <c r="F10" t="s">
        <v>20</v>
      </c>
      <c r="G10" t="s">
        <v>29</v>
      </c>
      <c r="H10" t="s">
        <v>30</v>
      </c>
      <c r="K10" s="7">
        <v>43765</v>
      </c>
      <c r="L10" s="8">
        <v>0.80972222222222223</v>
      </c>
      <c r="M10" s="4" t="s">
        <v>83</v>
      </c>
      <c r="N10" s="4" t="s">
        <v>97</v>
      </c>
      <c r="O10" s="4">
        <v>7.9</v>
      </c>
      <c r="P10" s="4">
        <v>7.9</v>
      </c>
      <c r="Q10" s="4">
        <v>0</v>
      </c>
      <c r="R10" s="4" t="s">
        <v>96</v>
      </c>
      <c r="S10" s="4" t="s">
        <v>29</v>
      </c>
      <c r="T10" s="4" t="s">
        <v>86</v>
      </c>
      <c r="U10" s="4" t="s">
        <v>133</v>
      </c>
    </row>
    <row r="11" spans="1:21">
      <c r="A11" s="1">
        <v>43760</v>
      </c>
      <c r="B11" s="2">
        <v>0.71527777777777779</v>
      </c>
      <c r="C11" t="s">
        <v>31</v>
      </c>
      <c r="D11" t="s">
        <v>32</v>
      </c>
      <c r="E11">
        <v>3</v>
      </c>
      <c r="F11" t="s">
        <v>16</v>
      </c>
      <c r="G11" t="s">
        <v>33</v>
      </c>
      <c r="H11" t="s">
        <v>34</v>
      </c>
      <c r="K11" s="5">
        <v>43765</v>
      </c>
      <c r="L11" s="6">
        <v>0.80972222222222223</v>
      </c>
      <c r="M11" s="3" t="s">
        <v>83</v>
      </c>
      <c r="N11" s="3" t="s">
        <v>98</v>
      </c>
      <c r="O11" s="3">
        <v>3.5</v>
      </c>
      <c r="P11" s="3">
        <v>3.5</v>
      </c>
      <c r="Q11" s="3">
        <v>0</v>
      </c>
      <c r="R11" s="3" t="s">
        <v>99</v>
      </c>
      <c r="S11" s="3" t="s">
        <v>29</v>
      </c>
      <c r="T11" s="3" t="s">
        <v>86</v>
      </c>
      <c r="U11" s="3" t="s">
        <v>133</v>
      </c>
    </row>
    <row r="12" spans="1:21">
      <c r="A12" s="1">
        <v>43761</v>
      </c>
      <c r="B12" s="2">
        <v>0.3520833333333333</v>
      </c>
      <c r="C12" t="s">
        <v>36</v>
      </c>
      <c r="D12" t="s">
        <v>37</v>
      </c>
      <c r="E12">
        <v>1000</v>
      </c>
      <c r="F12" t="s">
        <v>23</v>
      </c>
      <c r="G12" t="s">
        <v>29</v>
      </c>
      <c r="H12" t="s">
        <v>38</v>
      </c>
      <c r="K12" s="7">
        <v>43765</v>
      </c>
      <c r="L12" s="8">
        <v>0.80972222222222223</v>
      </c>
      <c r="M12" s="4" t="s">
        <v>83</v>
      </c>
      <c r="N12" s="4" t="s">
        <v>100</v>
      </c>
      <c r="O12" s="4">
        <v>12.48</v>
      </c>
      <c r="P12" s="4">
        <v>12.48</v>
      </c>
      <c r="Q12" s="4">
        <v>0</v>
      </c>
      <c r="R12" s="4" t="s">
        <v>85</v>
      </c>
      <c r="S12" s="4" t="s">
        <v>29</v>
      </c>
      <c r="T12" s="4" t="s">
        <v>86</v>
      </c>
      <c r="U12" s="4" t="s">
        <v>133</v>
      </c>
    </row>
    <row r="13" spans="1:21">
      <c r="A13" s="1">
        <v>43761</v>
      </c>
      <c r="B13" s="2">
        <v>0.3666666666666667</v>
      </c>
      <c r="C13" t="s">
        <v>31</v>
      </c>
      <c r="D13" t="s">
        <v>32</v>
      </c>
      <c r="E13">
        <v>3</v>
      </c>
      <c r="F13" t="s">
        <v>23</v>
      </c>
      <c r="G13" t="s">
        <v>29</v>
      </c>
      <c r="H13" t="s">
        <v>25</v>
      </c>
      <c r="K13" s="5">
        <v>43765</v>
      </c>
      <c r="L13" s="6">
        <v>0.80972222222222223</v>
      </c>
      <c r="M13" s="3" t="s">
        <v>83</v>
      </c>
      <c r="N13" s="3" t="s">
        <v>101</v>
      </c>
      <c r="O13" s="3">
        <v>39.799999999999997</v>
      </c>
      <c r="P13" s="3">
        <v>0</v>
      </c>
      <c r="Q13" s="3">
        <v>39.799999999999997</v>
      </c>
      <c r="R13" s="3" t="s">
        <v>85</v>
      </c>
      <c r="S13" s="3" t="s">
        <v>29</v>
      </c>
      <c r="T13" s="3" t="s">
        <v>86</v>
      </c>
      <c r="U13" s="3" t="s">
        <v>133</v>
      </c>
    </row>
    <row r="14" spans="1:21">
      <c r="A14" s="1">
        <v>43761</v>
      </c>
      <c r="B14" s="2">
        <v>0.52916666666666667</v>
      </c>
      <c r="C14" t="s">
        <v>39</v>
      </c>
      <c r="D14" t="s">
        <v>40</v>
      </c>
      <c r="E14">
        <v>18.5</v>
      </c>
      <c r="F14" t="s">
        <v>20</v>
      </c>
      <c r="G14" t="s">
        <v>14</v>
      </c>
      <c r="H14" t="s">
        <v>22</v>
      </c>
      <c r="I14" t="s">
        <v>41</v>
      </c>
      <c r="K14" s="7">
        <v>43765</v>
      </c>
      <c r="L14" s="8">
        <v>0.80972222222222223</v>
      </c>
      <c r="M14" s="4" t="s">
        <v>83</v>
      </c>
      <c r="N14" s="4" t="s">
        <v>102</v>
      </c>
      <c r="O14" s="4">
        <v>10.9</v>
      </c>
      <c r="P14" s="4">
        <v>0</v>
      </c>
      <c r="Q14" s="4">
        <v>10.9</v>
      </c>
      <c r="R14" s="4" t="s">
        <v>103</v>
      </c>
      <c r="S14" s="4" t="s">
        <v>29</v>
      </c>
      <c r="T14" s="4" t="s">
        <v>86</v>
      </c>
      <c r="U14" s="4" t="s">
        <v>133</v>
      </c>
    </row>
    <row r="15" spans="1:21">
      <c r="A15" s="1">
        <v>43761</v>
      </c>
      <c r="B15" s="2">
        <v>0.74722222222222223</v>
      </c>
      <c r="C15" t="s">
        <v>31</v>
      </c>
      <c r="D15" t="s">
        <v>32</v>
      </c>
      <c r="E15">
        <v>3</v>
      </c>
      <c r="F15" t="s">
        <v>23</v>
      </c>
      <c r="G15" t="s">
        <v>29</v>
      </c>
      <c r="H15" t="s">
        <v>25</v>
      </c>
      <c r="K15" s="5">
        <v>43765</v>
      </c>
      <c r="L15" s="6">
        <v>0.80972222222222223</v>
      </c>
      <c r="M15" s="3" t="s">
        <v>83</v>
      </c>
      <c r="N15" s="3" t="s">
        <v>104</v>
      </c>
      <c r="O15" s="3">
        <v>3.3</v>
      </c>
      <c r="P15" s="3">
        <v>1.65</v>
      </c>
      <c r="Q15" s="3">
        <v>1.65</v>
      </c>
      <c r="R15" s="3" t="s">
        <v>105</v>
      </c>
      <c r="S15" s="3" t="s">
        <v>29</v>
      </c>
      <c r="T15" s="3" t="s">
        <v>86</v>
      </c>
      <c r="U15" s="3" t="s">
        <v>133</v>
      </c>
    </row>
    <row r="16" spans="1:21">
      <c r="A16" s="1">
        <v>43762</v>
      </c>
      <c r="B16" s="2">
        <v>0.35625000000000001</v>
      </c>
      <c r="C16" t="s">
        <v>31</v>
      </c>
      <c r="D16" t="s">
        <v>32</v>
      </c>
      <c r="E16">
        <v>3</v>
      </c>
      <c r="F16" t="s">
        <v>42</v>
      </c>
      <c r="G16" t="s">
        <v>29</v>
      </c>
      <c r="H16" t="s">
        <v>43</v>
      </c>
      <c r="K16" s="7">
        <v>43765</v>
      </c>
      <c r="L16" s="8">
        <v>0.80972222222222223</v>
      </c>
      <c r="M16" s="4" t="s">
        <v>83</v>
      </c>
      <c r="N16" s="4" t="s">
        <v>106</v>
      </c>
      <c r="O16" s="4">
        <v>4.9000000000000004</v>
      </c>
      <c r="P16" s="4">
        <v>2.4500000000000002</v>
      </c>
      <c r="Q16" s="4">
        <v>2.4500000000000002</v>
      </c>
      <c r="R16" s="4" t="s">
        <v>89</v>
      </c>
      <c r="S16" s="4" t="s">
        <v>29</v>
      </c>
      <c r="T16" s="4" t="s">
        <v>86</v>
      </c>
      <c r="U16" s="4" t="s">
        <v>133</v>
      </c>
    </row>
    <row r="17" spans="1:21">
      <c r="A17" s="1">
        <v>43762</v>
      </c>
      <c r="B17" s="2">
        <v>0.54375000000000007</v>
      </c>
      <c r="C17" t="s">
        <v>39</v>
      </c>
      <c r="D17" t="s">
        <v>44</v>
      </c>
      <c r="E17">
        <v>17</v>
      </c>
      <c r="F17" t="s">
        <v>45</v>
      </c>
      <c r="G17" t="s">
        <v>29</v>
      </c>
      <c r="H17" t="s">
        <v>46</v>
      </c>
      <c r="K17" s="5">
        <v>43765</v>
      </c>
      <c r="L17" s="6">
        <v>0.80972222222222223</v>
      </c>
      <c r="M17" s="3" t="s">
        <v>83</v>
      </c>
      <c r="N17" s="3" t="s">
        <v>107</v>
      </c>
      <c r="O17" s="3">
        <v>9.8000000000000007</v>
      </c>
      <c r="P17" s="3">
        <v>0</v>
      </c>
      <c r="Q17" s="3">
        <v>9.8000000000000007</v>
      </c>
      <c r="R17" s="3" t="s">
        <v>108</v>
      </c>
      <c r="S17" s="3" t="s">
        <v>29</v>
      </c>
      <c r="T17" s="3" t="s">
        <v>86</v>
      </c>
      <c r="U17" s="3" t="s">
        <v>133</v>
      </c>
    </row>
    <row r="18" spans="1:21">
      <c r="A18" s="1">
        <v>43762</v>
      </c>
      <c r="B18" s="2">
        <v>0.77083333333333337</v>
      </c>
      <c r="C18" t="s">
        <v>31</v>
      </c>
      <c r="D18" t="s">
        <v>32</v>
      </c>
      <c r="E18">
        <v>3</v>
      </c>
      <c r="F18" t="s">
        <v>42</v>
      </c>
      <c r="G18" t="s">
        <v>29</v>
      </c>
      <c r="H18" t="s">
        <v>43</v>
      </c>
      <c r="K18" s="7">
        <v>43765</v>
      </c>
      <c r="L18" s="8">
        <v>0.80972222222222223</v>
      </c>
      <c r="M18" s="4" t="s">
        <v>83</v>
      </c>
      <c r="N18" s="4" t="s">
        <v>109</v>
      </c>
      <c r="O18" s="4">
        <v>3.3</v>
      </c>
      <c r="P18" s="4">
        <v>1.65</v>
      </c>
      <c r="Q18" s="4">
        <v>1.65</v>
      </c>
      <c r="R18" s="4" t="s">
        <v>110</v>
      </c>
      <c r="S18" s="4" t="s">
        <v>29</v>
      </c>
      <c r="T18" s="4" t="s">
        <v>86</v>
      </c>
      <c r="U18" s="4" t="s">
        <v>133</v>
      </c>
    </row>
    <row r="19" spans="1:21">
      <c r="A19" s="1">
        <v>43762</v>
      </c>
      <c r="B19" s="2">
        <v>0.77222222222222225</v>
      </c>
      <c r="C19" t="s">
        <v>31</v>
      </c>
      <c r="D19" t="s">
        <v>48</v>
      </c>
      <c r="E19">
        <v>100</v>
      </c>
      <c r="F19" t="s">
        <v>16</v>
      </c>
      <c r="G19" t="s">
        <v>29</v>
      </c>
      <c r="H19" t="s">
        <v>47</v>
      </c>
      <c r="I19" t="s">
        <v>49</v>
      </c>
      <c r="K19" s="5">
        <v>43765</v>
      </c>
      <c r="L19" s="6">
        <v>0.80972222222222223</v>
      </c>
      <c r="M19" s="3" t="s">
        <v>83</v>
      </c>
      <c r="N19" s="3" t="s">
        <v>111</v>
      </c>
      <c r="O19" s="3">
        <v>12.8</v>
      </c>
      <c r="P19" s="3">
        <v>6.4</v>
      </c>
      <c r="Q19" s="3">
        <v>6.4</v>
      </c>
      <c r="R19" s="3" t="s">
        <v>108</v>
      </c>
      <c r="S19" s="3" t="s">
        <v>29</v>
      </c>
      <c r="T19" s="3" t="s">
        <v>86</v>
      </c>
      <c r="U19" s="3" t="s">
        <v>133</v>
      </c>
    </row>
    <row r="20" spans="1:21">
      <c r="A20" s="1">
        <v>43763</v>
      </c>
      <c r="B20" s="2">
        <v>0.52708333333333335</v>
      </c>
      <c r="C20" t="s">
        <v>39</v>
      </c>
      <c r="D20" t="s">
        <v>50</v>
      </c>
      <c r="E20">
        <v>30</v>
      </c>
      <c r="F20" t="s">
        <v>45</v>
      </c>
      <c r="G20" t="s">
        <v>51</v>
      </c>
      <c r="H20" t="s">
        <v>52</v>
      </c>
      <c r="K20" s="7">
        <v>43765</v>
      </c>
      <c r="L20" s="8">
        <v>0.80972222222222223</v>
      </c>
      <c r="M20" s="4" t="s">
        <v>83</v>
      </c>
      <c r="N20" s="4" t="s">
        <v>112</v>
      </c>
      <c r="O20" s="4">
        <v>26.8</v>
      </c>
      <c r="P20" s="4">
        <v>26.8</v>
      </c>
      <c r="Q20" s="4">
        <v>0</v>
      </c>
      <c r="R20" s="4" t="s">
        <v>93</v>
      </c>
      <c r="S20" s="4" t="s">
        <v>29</v>
      </c>
      <c r="T20" s="4" t="s">
        <v>86</v>
      </c>
      <c r="U20" s="4" t="s">
        <v>133</v>
      </c>
    </row>
    <row r="21" spans="1:21">
      <c r="A21" s="1">
        <v>43763</v>
      </c>
      <c r="B21" s="2">
        <v>0.6020833333333333</v>
      </c>
      <c r="C21" t="s">
        <v>53</v>
      </c>
      <c r="D21" t="s">
        <v>54</v>
      </c>
      <c r="E21">
        <v>4.8600000000000003</v>
      </c>
      <c r="F21" t="s">
        <v>55</v>
      </c>
      <c r="G21" t="s">
        <v>29</v>
      </c>
      <c r="H21" t="s">
        <v>56</v>
      </c>
      <c r="K21" s="5">
        <v>43765</v>
      </c>
      <c r="L21" s="6">
        <v>0.80972222222222223</v>
      </c>
      <c r="M21" s="3" t="s">
        <v>83</v>
      </c>
      <c r="N21" s="3" t="s">
        <v>113</v>
      </c>
      <c r="O21" s="3">
        <v>25</v>
      </c>
      <c r="P21" s="3">
        <v>25</v>
      </c>
      <c r="Q21" s="3">
        <v>0</v>
      </c>
      <c r="R21" s="3" t="s">
        <v>114</v>
      </c>
      <c r="S21" s="3" t="s">
        <v>29</v>
      </c>
      <c r="T21" s="3" t="s">
        <v>86</v>
      </c>
      <c r="U21" s="3" t="s">
        <v>133</v>
      </c>
    </row>
    <row r="22" spans="1:21">
      <c r="A22" s="1">
        <v>43763</v>
      </c>
      <c r="B22" s="2">
        <v>0.75763888888888886</v>
      </c>
      <c r="C22" t="s">
        <v>57</v>
      </c>
      <c r="D22" t="s">
        <v>58</v>
      </c>
      <c r="E22">
        <v>12</v>
      </c>
      <c r="F22" t="s">
        <v>45</v>
      </c>
      <c r="G22" t="s">
        <v>29</v>
      </c>
      <c r="H22" t="s">
        <v>59</v>
      </c>
      <c r="K22" s="7">
        <v>43765</v>
      </c>
      <c r="L22" s="8">
        <v>0.80972222222222223</v>
      </c>
      <c r="M22" s="4" t="s">
        <v>83</v>
      </c>
      <c r="N22" s="4" t="s">
        <v>115</v>
      </c>
      <c r="O22" s="4">
        <v>20</v>
      </c>
      <c r="P22" s="4">
        <v>10</v>
      </c>
      <c r="Q22" s="4">
        <v>10</v>
      </c>
      <c r="R22" s="4" t="s">
        <v>80</v>
      </c>
      <c r="S22" s="4" t="s">
        <v>29</v>
      </c>
      <c r="T22" s="4" t="s">
        <v>86</v>
      </c>
      <c r="U22" s="4" t="s">
        <v>133</v>
      </c>
    </row>
    <row r="23" spans="1:21">
      <c r="A23" s="1">
        <v>43764</v>
      </c>
      <c r="B23" s="2">
        <v>0.43611111111111112</v>
      </c>
      <c r="C23" t="s">
        <v>66</v>
      </c>
      <c r="D23" t="s">
        <v>63</v>
      </c>
      <c r="E23">
        <v>28</v>
      </c>
      <c r="F23" t="s">
        <v>62</v>
      </c>
      <c r="G23" t="s">
        <v>51</v>
      </c>
      <c r="H23" t="s">
        <v>60</v>
      </c>
      <c r="K23" s="5">
        <v>43765</v>
      </c>
      <c r="L23" s="6">
        <v>0.80972222222222223</v>
      </c>
      <c r="M23" s="3" t="s">
        <v>83</v>
      </c>
      <c r="N23" s="3" t="s">
        <v>116</v>
      </c>
      <c r="O23" s="3">
        <v>10</v>
      </c>
      <c r="P23" s="3">
        <v>5</v>
      </c>
      <c r="Q23" s="3">
        <v>5</v>
      </c>
      <c r="R23" s="3" t="s">
        <v>117</v>
      </c>
      <c r="S23" s="3" t="s">
        <v>29</v>
      </c>
      <c r="T23" s="3" t="s">
        <v>86</v>
      </c>
      <c r="U23" s="3" t="s">
        <v>133</v>
      </c>
    </row>
    <row r="24" spans="1:21">
      <c r="A24" s="1">
        <v>43764</v>
      </c>
      <c r="B24" s="2">
        <v>0.43611111111111112</v>
      </c>
      <c r="C24" t="s">
        <v>66</v>
      </c>
      <c r="D24" t="s">
        <v>64</v>
      </c>
      <c r="E24">
        <v>1</v>
      </c>
      <c r="F24" t="s">
        <v>65</v>
      </c>
      <c r="G24" t="s">
        <v>14</v>
      </c>
      <c r="H24" t="s">
        <v>60</v>
      </c>
      <c r="K24" s="7">
        <v>43765</v>
      </c>
      <c r="L24" s="8">
        <v>0.80972222222222223</v>
      </c>
      <c r="M24" s="4" t="s">
        <v>83</v>
      </c>
      <c r="N24" s="4" t="s">
        <v>118</v>
      </c>
      <c r="O24" s="4">
        <v>10</v>
      </c>
      <c r="P24" s="4">
        <v>5</v>
      </c>
      <c r="Q24" s="4">
        <v>5</v>
      </c>
      <c r="R24" s="4" t="s">
        <v>119</v>
      </c>
      <c r="S24" s="4" t="s">
        <v>29</v>
      </c>
      <c r="T24" s="4" t="s">
        <v>86</v>
      </c>
      <c r="U24" s="4" t="s">
        <v>133</v>
      </c>
    </row>
    <row r="25" spans="1:21">
      <c r="A25" s="1">
        <v>43764</v>
      </c>
      <c r="B25" s="2">
        <v>0.53749999999999998</v>
      </c>
      <c r="C25" t="s">
        <v>39</v>
      </c>
      <c r="D25" t="s">
        <v>71</v>
      </c>
      <c r="E25">
        <v>16</v>
      </c>
      <c r="F25" t="s">
        <v>45</v>
      </c>
      <c r="G25" t="s">
        <v>51</v>
      </c>
      <c r="H25" t="s">
        <v>72</v>
      </c>
      <c r="K25" s="5">
        <v>43765</v>
      </c>
      <c r="L25" s="6">
        <v>0.80972222222222223</v>
      </c>
      <c r="M25" s="3" t="s">
        <v>83</v>
      </c>
      <c r="N25" s="3" t="s">
        <v>120</v>
      </c>
      <c r="O25" s="3">
        <v>29.9</v>
      </c>
      <c r="P25" s="3">
        <v>29.9</v>
      </c>
      <c r="Q25" s="3">
        <v>0</v>
      </c>
      <c r="R25" s="3" t="s">
        <v>121</v>
      </c>
      <c r="S25" s="3" t="s">
        <v>29</v>
      </c>
      <c r="T25" s="3" t="s">
        <v>86</v>
      </c>
      <c r="U25" s="3" t="s">
        <v>133</v>
      </c>
    </row>
    <row r="26" spans="1:21">
      <c r="A26" s="1">
        <v>43764</v>
      </c>
      <c r="B26" s="2">
        <v>0.53888888888888886</v>
      </c>
      <c r="C26" t="s">
        <v>73</v>
      </c>
      <c r="D26" t="s">
        <v>74</v>
      </c>
      <c r="E26">
        <v>26.8</v>
      </c>
      <c r="F26" t="s">
        <v>75</v>
      </c>
      <c r="G26" t="s">
        <v>51</v>
      </c>
      <c r="H26" t="s">
        <v>76</v>
      </c>
      <c r="I26" t="s">
        <v>77</v>
      </c>
      <c r="K26" s="7">
        <v>43765</v>
      </c>
      <c r="L26" s="8">
        <v>0.80972222222222223</v>
      </c>
      <c r="M26" s="4" t="s">
        <v>83</v>
      </c>
      <c r="N26" s="4" t="s">
        <v>122</v>
      </c>
      <c r="O26" s="4">
        <v>5.8</v>
      </c>
      <c r="P26" s="4">
        <v>2.9</v>
      </c>
      <c r="Q26" s="4">
        <v>2.9</v>
      </c>
      <c r="R26" s="4" t="s">
        <v>108</v>
      </c>
      <c r="S26" s="4" t="s">
        <v>29</v>
      </c>
      <c r="T26" s="4" t="s">
        <v>86</v>
      </c>
      <c r="U26" s="4" t="s">
        <v>133</v>
      </c>
    </row>
    <row r="27" spans="1:21">
      <c r="A27" s="1">
        <v>43765</v>
      </c>
      <c r="B27" s="2">
        <v>0.64930555555555558</v>
      </c>
      <c r="C27" t="s">
        <v>78</v>
      </c>
      <c r="D27" t="s">
        <v>79</v>
      </c>
      <c r="E27">
        <v>148.97</v>
      </c>
      <c r="F27" t="s">
        <v>80</v>
      </c>
      <c r="G27" t="s">
        <v>81</v>
      </c>
      <c r="H27" t="s">
        <v>82</v>
      </c>
      <c r="K27" s="5">
        <v>43765</v>
      </c>
      <c r="L27" s="6">
        <v>0.80972222222222223</v>
      </c>
      <c r="M27" s="3" t="s">
        <v>83</v>
      </c>
      <c r="N27" s="3" t="s">
        <v>123</v>
      </c>
      <c r="O27" s="3">
        <v>10</v>
      </c>
      <c r="P27" s="3">
        <v>10</v>
      </c>
      <c r="Q27" s="3">
        <v>0</v>
      </c>
      <c r="R27" s="3" t="s">
        <v>124</v>
      </c>
      <c r="S27" s="3" t="s">
        <v>29</v>
      </c>
      <c r="T27" s="3" t="s">
        <v>86</v>
      </c>
      <c r="U27" s="3" t="s">
        <v>133</v>
      </c>
    </row>
    <row r="28" spans="1:21">
      <c r="A28" s="1">
        <v>43765</v>
      </c>
      <c r="B28" s="2">
        <v>0.80972222222222223</v>
      </c>
      <c r="C28" t="s">
        <v>83</v>
      </c>
      <c r="D28" t="s">
        <v>135</v>
      </c>
      <c r="E28">
        <v>140.33500000000001</v>
      </c>
      <c r="F28" t="s">
        <v>23</v>
      </c>
      <c r="G28" t="s">
        <v>29</v>
      </c>
      <c r="H28" t="s">
        <v>86</v>
      </c>
      <c r="I28" t="s">
        <v>129</v>
      </c>
      <c r="K28" s="7">
        <v>43765</v>
      </c>
      <c r="L28" s="8">
        <v>0.80972222222222223</v>
      </c>
      <c r="M28" s="4" t="s">
        <v>83</v>
      </c>
      <c r="N28" s="4" t="s">
        <v>125</v>
      </c>
      <c r="O28" s="4">
        <v>0.3</v>
      </c>
      <c r="P28" s="4">
        <v>0.15</v>
      </c>
      <c r="Q28" s="4">
        <v>0.15</v>
      </c>
      <c r="R28" s="4" t="s">
        <v>121</v>
      </c>
      <c r="S28" s="4" t="s">
        <v>29</v>
      </c>
      <c r="T28" s="4" t="s">
        <v>86</v>
      </c>
      <c r="U28" s="4" t="s">
        <v>133</v>
      </c>
    </row>
    <row r="29" spans="1:21">
      <c r="A29" s="1">
        <v>43766</v>
      </c>
      <c r="B29" s="2">
        <v>0.63055555555555554</v>
      </c>
      <c r="C29" t="s">
        <v>67</v>
      </c>
      <c r="D29" t="s">
        <v>68</v>
      </c>
      <c r="E29">
        <v>3.06</v>
      </c>
      <c r="F29" t="s">
        <v>69</v>
      </c>
      <c r="G29" t="s">
        <v>51</v>
      </c>
      <c r="H29" t="s">
        <v>14</v>
      </c>
      <c r="I29" t="s">
        <v>70</v>
      </c>
      <c r="K29" s="10">
        <v>43765</v>
      </c>
      <c r="L29" s="11">
        <v>0.80972222222222223</v>
      </c>
      <c r="M29" s="12" t="s">
        <v>83</v>
      </c>
      <c r="N29" s="12" t="s">
        <v>126</v>
      </c>
      <c r="O29" s="12">
        <v>15.8</v>
      </c>
      <c r="P29" s="12">
        <v>0</v>
      </c>
      <c r="Q29" s="12">
        <v>7.9</v>
      </c>
      <c r="R29" s="12" t="s">
        <v>93</v>
      </c>
      <c r="S29" s="12" t="s">
        <v>29</v>
      </c>
      <c r="T29" s="12" t="s">
        <v>86</v>
      </c>
      <c r="U29" s="12" t="s">
        <v>133</v>
      </c>
    </row>
    <row r="30" spans="1:21">
      <c r="A30" s="1">
        <v>43767</v>
      </c>
      <c r="B30" s="2">
        <v>0.52777777777777779</v>
      </c>
      <c r="C30" t="s">
        <v>39</v>
      </c>
      <c r="D30" t="s">
        <v>21</v>
      </c>
      <c r="E30">
        <v>16</v>
      </c>
      <c r="F30" t="s">
        <v>20</v>
      </c>
      <c r="G30" t="s">
        <v>51</v>
      </c>
      <c r="H30" t="s">
        <v>22</v>
      </c>
      <c r="K30" s="7" t="s">
        <v>128</v>
      </c>
      <c r="L30" s="8"/>
      <c r="M30" s="4"/>
      <c r="N30" s="4"/>
      <c r="O30" s="13">
        <f>SUM(O3:O29)</f>
        <v>345.34000000000009</v>
      </c>
      <c r="P30" s="13">
        <f>SUM(P3:P29)</f>
        <v>197.10500000000005</v>
      </c>
      <c r="Q30" s="13">
        <f>SUM(Q3:Q29)</f>
        <v>140.33500000000004</v>
      </c>
      <c r="R30" s="4"/>
      <c r="S30" s="4"/>
      <c r="T30" s="4"/>
      <c r="U30" s="4"/>
    </row>
    <row r="31" spans="1:21">
      <c r="A31" s="1">
        <v>43767</v>
      </c>
      <c r="B31" s="2">
        <v>0.84791666666666676</v>
      </c>
      <c r="C31" t="s">
        <v>136</v>
      </c>
      <c r="D31" t="s">
        <v>48</v>
      </c>
      <c r="E31">
        <v>50</v>
      </c>
      <c r="F31" t="s">
        <v>23</v>
      </c>
      <c r="G31" t="s">
        <v>33</v>
      </c>
      <c r="H31" t="s">
        <v>59</v>
      </c>
      <c r="I31" t="s">
        <v>138</v>
      </c>
    </row>
    <row r="32" spans="1:21">
      <c r="A32" s="1">
        <v>43768</v>
      </c>
      <c r="B32" s="2">
        <v>0.53055555555555556</v>
      </c>
      <c r="C32" t="s">
        <v>39</v>
      </c>
      <c r="D32" t="s">
        <v>139</v>
      </c>
      <c r="E32">
        <v>24</v>
      </c>
      <c r="F32" t="s">
        <v>20</v>
      </c>
      <c r="G32" t="s">
        <v>29</v>
      </c>
      <c r="H32" t="s">
        <v>140</v>
      </c>
      <c r="I32" t="s">
        <v>141</v>
      </c>
      <c r="K32" s="47" t="s">
        <v>354</v>
      </c>
      <c r="L32" s="47"/>
      <c r="M32" s="47"/>
      <c r="N32" s="47"/>
      <c r="O32" s="47"/>
      <c r="P32" s="47"/>
      <c r="Q32" s="47"/>
      <c r="R32" s="47"/>
      <c r="S32" s="47"/>
      <c r="T32" s="29"/>
      <c r="U32" s="29"/>
    </row>
    <row r="33" spans="1:19">
      <c r="A33" s="1">
        <v>43768</v>
      </c>
      <c r="B33" s="2">
        <v>0.57291666666666663</v>
      </c>
      <c r="C33" t="s">
        <v>136</v>
      </c>
      <c r="D33" t="s">
        <v>142</v>
      </c>
      <c r="E33">
        <v>54</v>
      </c>
      <c r="F33" t="s">
        <v>23</v>
      </c>
      <c r="G33" t="s">
        <v>29</v>
      </c>
      <c r="H33" t="s">
        <v>56</v>
      </c>
      <c r="I33" t="s">
        <v>143</v>
      </c>
      <c r="K33" s="9" t="s">
        <v>1</v>
      </c>
      <c r="L33" s="9" t="s">
        <v>2</v>
      </c>
      <c r="M33" s="9" t="s">
        <v>5</v>
      </c>
      <c r="N33" s="9" t="s">
        <v>3</v>
      </c>
      <c r="O33" s="9" t="s">
        <v>130</v>
      </c>
      <c r="P33" s="9" t="s">
        <v>15</v>
      </c>
      <c r="Q33" s="9" t="s">
        <v>12</v>
      </c>
      <c r="R33" s="9" t="s">
        <v>11</v>
      </c>
      <c r="S33" s="9" t="s">
        <v>4</v>
      </c>
    </row>
    <row r="34" spans="1:19">
      <c r="A34" s="1">
        <v>43769</v>
      </c>
      <c r="B34" s="2">
        <v>0.53819444444444442</v>
      </c>
      <c r="C34" t="s">
        <v>39</v>
      </c>
      <c r="D34" t="s">
        <v>144</v>
      </c>
      <c r="E34">
        <v>12</v>
      </c>
      <c r="F34" t="s">
        <v>20</v>
      </c>
      <c r="G34" t="s">
        <v>29</v>
      </c>
      <c r="H34" t="s">
        <v>30</v>
      </c>
      <c r="K34" s="1">
        <v>43785</v>
      </c>
      <c r="L34" s="2">
        <v>0.47222222222222227</v>
      </c>
      <c r="M34" t="s">
        <v>258</v>
      </c>
      <c r="N34" t="s">
        <v>361</v>
      </c>
      <c r="O34">
        <v>3</v>
      </c>
      <c r="P34" t="s">
        <v>287</v>
      </c>
      <c r="Q34" t="s">
        <v>303</v>
      </c>
      <c r="R34" t="s">
        <v>283</v>
      </c>
    </row>
    <row r="35" spans="1:19">
      <c r="A35" s="1">
        <v>43770</v>
      </c>
      <c r="B35" s="2">
        <v>0.54513888888888895</v>
      </c>
      <c r="C35" t="s">
        <v>39</v>
      </c>
      <c r="D35" t="s">
        <v>175</v>
      </c>
      <c r="E35">
        <v>24</v>
      </c>
      <c r="F35" t="s">
        <v>20</v>
      </c>
      <c r="G35" t="s">
        <v>29</v>
      </c>
      <c r="H35" t="s">
        <v>140</v>
      </c>
      <c r="I35" t="s">
        <v>141</v>
      </c>
      <c r="K35" s="1">
        <v>43785</v>
      </c>
      <c r="L35" s="2">
        <v>0.47222222222222227</v>
      </c>
      <c r="M35" t="s">
        <v>258</v>
      </c>
      <c r="N35" t="s">
        <v>362</v>
      </c>
      <c r="O35">
        <v>1.3</v>
      </c>
      <c r="P35" t="s">
        <v>363</v>
      </c>
      <c r="Q35" t="s">
        <v>303</v>
      </c>
      <c r="R35" t="s">
        <v>283</v>
      </c>
    </row>
    <row r="36" spans="1:19">
      <c r="A36" s="1">
        <v>43771</v>
      </c>
      <c r="B36" s="2">
        <v>0.3611111111111111</v>
      </c>
      <c r="C36" t="s">
        <v>31</v>
      </c>
      <c r="D36" t="s">
        <v>0</v>
      </c>
      <c r="E36">
        <v>3</v>
      </c>
      <c r="F36" t="s">
        <v>23</v>
      </c>
      <c r="G36" t="s">
        <v>29</v>
      </c>
      <c r="H36" t="s">
        <v>25</v>
      </c>
      <c r="I36" t="s">
        <v>176</v>
      </c>
      <c r="K36" s="1">
        <v>43785</v>
      </c>
      <c r="L36" s="2">
        <v>0.47222222222222227</v>
      </c>
      <c r="M36" t="s">
        <v>258</v>
      </c>
      <c r="N36" t="s">
        <v>364</v>
      </c>
      <c r="O36">
        <v>2.2999999999999998</v>
      </c>
      <c r="P36" t="s">
        <v>287</v>
      </c>
      <c r="Q36" t="s">
        <v>303</v>
      </c>
      <c r="R36" t="s">
        <v>283</v>
      </c>
    </row>
    <row r="37" spans="1:19">
      <c r="A37" s="1">
        <v>43771</v>
      </c>
      <c r="B37" s="2">
        <v>0.53819444444444442</v>
      </c>
      <c r="C37" t="s">
        <v>39</v>
      </c>
      <c r="D37" t="s">
        <v>177</v>
      </c>
      <c r="E37">
        <v>16</v>
      </c>
      <c r="F37" t="s">
        <v>20</v>
      </c>
      <c r="G37" t="s">
        <v>29</v>
      </c>
      <c r="H37" t="s">
        <v>72</v>
      </c>
      <c r="K37" s="1">
        <v>43785</v>
      </c>
      <c r="L37" s="2">
        <v>0.47222222222222227</v>
      </c>
      <c r="M37" t="s">
        <v>258</v>
      </c>
      <c r="N37" t="s">
        <v>365</v>
      </c>
      <c r="O37">
        <v>0.5</v>
      </c>
      <c r="P37" t="s">
        <v>363</v>
      </c>
      <c r="Q37" t="s">
        <v>303</v>
      </c>
      <c r="R37" t="s">
        <v>283</v>
      </c>
    </row>
    <row r="38" spans="1:19">
      <c r="A38" s="1">
        <v>43771</v>
      </c>
      <c r="B38" s="2">
        <v>0.77222222222222225</v>
      </c>
      <c r="C38" t="s">
        <v>31</v>
      </c>
      <c r="D38" t="s">
        <v>0</v>
      </c>
      <c r="E38">
        <v>3</v>
      </c>
      <c r="F38" t="s">
        <v>23</v>
      </c>
      <c r="G38" t="s">
        <v>29</v>
      </c>
      <c r="H38" t="s">
        <v>25</v>
      </c>
      <c r="I38" t="s">
        <v>176</v>
      </c>
      <c r="K38" s="1">
        <v>43785</v>
      </c>
      <c r="L38" s="2">
        <v>0.47222222222222227</v>
      </c>
      <c r="M38" t="s">
        <v>258</v>
      </c>
      <c r="N38" t="s">
        <v>367</v>
      </c>
      <c r="O38">
        <v>8.9</v>
      </c>
      <c r="P38" t="s">
        <v>105</v>
      </c>
      <c r="Q38" t="s">
        <v>303</v>
      </c>
      <c r="R38" t="s">
        <v>283</v>
      </c>
    </row>
    <row r="39" spans="1:19">
      <c r="A39" s="1">
        <v>43772</v>
      </c>
      <c r="B39" s="2">
        <v>0.49791666666666662</v>
      </c>
      <c r="C39" t="s">
        <v>19</v>
      </c>
      <c r="D39" t="s">
        <v>178</v>
      </c>
      <c r="E39">
        <v>16</v>
      </c>
      <c r="F39" t="s">
        <v>20</v>
      </c>
      <c r="G39" t="s">
        <v>24</v>
      </c>
      <c r="H39" t="s">
        <v>179</v>
      </c>
      <c r="K39" s="1">
        <v>43785</v>
      </c>
      <c r="L39" s="2">
        <v>0.47222222222222227</v>
      </c>
      <c r="M39" t="s">
        <v>258</v>
      </c>
      <c r="N39" t="s">
        <v>345</v>
      </c>
      <c r="O39">
        <v>15.8</v>
      </c>
      <c r="P39" t="s">
        <v>108</v>
      </c>
      <c r="Q39" t="s">
        <v>303</v>
      </c>
      <c r="R39" t="s">
        <v>283</v>
      </c>
    </row>
    <row r="40" spans="1:19">
      <c r="A40" s="1">
        <v>43773</v>
      </c>
      <c r="B40" s="2">
        <v>0.53472222222222221</v>
      </c>
      <c r="C40" t="s">
        <v>19</v>
      </c>
      <c r="D40" t="s">
        <v>193</v>
      </c>
      <c r="E40">
        <v>34</v>
      </c>
      <c r="F40" t="s">
        <v>20</v>
      </c>
      <c r="G40" t="s">
        <v>51</v>
      </c>
      <c r="H40" t="s">
        <v>22</v>
      </c>
      <c r="K40" s="1">
        <v>43785</v>
      </c>
      <c r="L40" s="2">
        <v>0.47222222222222227</v>
      </c>
      <c r="M40" t="s">
        <v>258</v>
      </c>
      <c r="N40" t="s">
        <v>366</v>
      </c>
      <c r="O40">
        <v>7.8</v>
      </c>
      <c r="P40" t="s">
        <v>287</v>
      </c>
      <c r="Q40" t="s">
        <v>303</v>
      </c>
      <c r="R40" t="s">
        <v>283</v>
      </c>
    </row>
    <row r="41" spans="1:19">
      <c r="A41" s="1">
        <v>43773</v>
      </c>
      <c r="B41" s="2">
        <v>0.62291666666666667</v>
      </c>
      <c r="C41" t="s">
        <v>53</v>
      </c>
      <c r="D41" t="s">
        <v>190</v>
      </c>
      <c r="E41">
        <v>3</v>
      </c>
      <c r="F41" t="s">
        <v>191</v>
      </c>
      <c r="G41" t="s">
        <v>24</v>
      </c>
      <c r="H41" t="s">
        <v>56</v>
      </c>
      <c r="I41" t="s">
        <v>192</v>
      </c>
      <c r="K41" s="30" t="s">
        <v>128</v>
      </c>
      <c r="L41" s="31"/>
      <c r="M41" s="32"/>
      <c r="N41" s="32"/>
      <c r="O41" s="33">
        <f>SUM(O34:O40)</f>
        <v>39.6</v>
      </c>
      <c r="P41" s="32"/>
      <c r="Q41" s="32"/>
      <c r="R41" s="32"/>
      <c r="S41" s="32"/>
    </row>
    <row r="42" spans="1:19">
      <c r="A42" s="1">
        <v>43773</v>
      </c>
      <c r="B42" s="2">
        <v>0.79236111111111107</v>
      </c>
      <c r="C42" t="s">
        <v>6</v>
      </c>
      <c r="D42" t="s">
        <v>243</v>
      </c>
      <c r="E42">
        <v>12</v>
      </c>
      <c r="F42" t="s">
        <v>195</v>
      </c>
      <c r="G42" t="s">
        <v>14</v>
      </c>
      <c r="H42" t="s">
        <v>196</v>
      </c>
      <c r="I42" t="s">
        <v>240</v>
      </c>
    </row>
    <row r="43" spans="1:19">
      <c r="A43" s="1">
        <v>43773</v>
      </c>
      <c r="B43" s="2">
        <v>0.79513888888888884</v>
      </c>
      <c r="C43" t="s">
        <v>6</v>
      </c>
      <c r="D43" t="s">
        <v>194</v>
      </c>
      <c r="E43">
        <v>20</v>
      </c>
      <c r="F43" t="s">
        <v>195</v>
      </c>
      <c r="G43" t="s">
        <v>14</v>
      </c>
      <c r="H43" t="s">
        <v>196</v>
      </c>
      <c r="I43" t="s">
        <v>197</v>
      </c>
      <c r="K43" s="47" t="s">
        <v>354</v>
      </c>
      <c r="L43" s="47"/>
      <c r="M43" s="47"/>
      <c r="N43" s="47"/>
      <c r="O43" s="47"/>
      <c r="P43" s="47"/>
      <c r="Q43" s="47"/>
      <c r="R43" s="47"/>
      <c r="S43" s="47"/>
    </row>
    <row r="44" spans="1:19">
      <c r="A44" s="1">
        <v>43774</v>
      </c>
      <c r="B44" s="2">
        <v>0.54166666666666663</v>
      </c>
      <c r="C44" t="s">
        <v>39</v>
      </c>
      <c r="D44" t="s">
        <v>44</v>
      </c>
      <c r="E44">
        <v>17</v>
      </c>
      <c r="F44" t="s">
        <v>20</v>
      </c>
      <c r="G44" t="s">
        <v>24</v>
      </c>
      <c r="H44" t="s">
        <v>140</v>
      </c>
      <c r="I44" t="s">
        <v>141</v>
      </c>
      <c r="K44" s="9" t="s">
        <v>1</v>
      </c>
      <c r="L44" s="9" t="s">
        <v>2</v>
      </c>
      <c r="M44" s="9" t="s">
        <v>5</v>
      </c>
      <c r="N44" s="9" t="s">
        <v>3</v>
      </c>
      <c r="O44" s="9" t="s">
        <v>130</v>
      </c>
      <c r="P44" s="9" t="s">
        <v>15</v>
      </c>
      <c r="Q44" s="9" t="s">
        <v>12</v>
      </c>
      <c r="R44" s="9" t="s">
        <v>11</v>
      </c>
      <c r="S44" s="9" t="s">
        <v>4</v>
      </c>
    </row>
    <row r="45" spans="1:19">
      <c r="A45" s="1">
        <v>43775</v>
      </c>
      <c r="B45" s="2">
        <v>0.54166666666666663</v>
      </c>
      <c r="C45" t="s">
        <v>39</v>
      </c>
      <c r="D45" t="s">
        <v>21</v>
      </c>
      <c r="E45">
        <v>16</v>
      </c>
      <c r="F45" t="s">
        <v>20</v>
      </c>
      <c r="G45" t="s">
        <v>51</v>
      </c>
      <c r="H45" t="s">
        <v>22</v>
      </c>
      <c r="K45" s="1">
        <v>43785</v>
      </c>
      <c r="L45" s="2">
        <v>0.77013888888888893</v>
      </c>
      <c r="M45" t="s">
        <v>258</v>
      </c>
      <c r="N45" t="s">
        <v>355</v>
      </c>
      <c r="O45">
        <v>3.5</v>
      </c>
      <c r="P45" t="s">
        <v>287</v>
      </c>
      <c r="Q45" t="s">
        <v>303</v>
      </c>
      <c r="R45" t="s">
        <v>283</v>
      </c>
    </row>
    <row r="46" spans="1:19">
      <c r="A46" s="1">
        <v>43775</v>
      </c>
      <c r="B46" s="2">
        <v>0.76736111111111116</v>
      </c>
      <c r="C46" t="s">
        <v>66</v>
      </c>
      <c r="D46" t="s">
        <v>198</v>
      </c>
      <c r="E46">
        <v>21</v>
      </c>
      <c r="F46" t="s">
        <v>62</v>
      </c>
      <c r="G46" t="s">
        <v>51</v>
      </c>
      <c r="H46" t="s">
        <v>199</v>
      </c>
      <c r="K46" s="1">
        <v>43785</v>
      </c>
      <c r="L46" s="2">
        <v>0.77013888888888893</v>
      </c>
      <c r="M46" t="s">
        <v>258</v>
      </c>
      <c r="N46" t="s">
        <v>356</v>
      </c>
      <c r="O46">
        <v>5.2</v>
      </c>
      <c r="P46" t="s">
        <v>65</v>
      </c>
      <c r="Q46" t="s">
        <v>303</v>
      </c>
      <c r="R46" t="s">
        <v>283</v>
      </c>
      <c r="S46" t="s">
        <v>357</v>
      </c>
    </row>
    <row r="47" spans="1:19">
      <c r="A47" s="1">
        <v>43775</v>
      </c>
      <c r="B47" s="2">
        <v>0.77222222222222225</v>
      </c>
      <c r="C47" t="s">
        <v>57</v>
      </c>
      <c r="D47" t="s">
        <v>200</v>
      </c>
      <c r="E47">
        <v>11</v>
      </c>
      <c r="F47" t="s">
        <v>201</v>
      </c>
      <c r="G47" t="s">
        <v>202</v>
      </c>
      <c r="H47" t="s">
        <v>199</v>
      </c>
      <c r="I47" t="s">
        <v>203</v>
      </c>
      <c r="K47" s="1">
        <v>43785</v>
      </c>
      <c r="L47" s="2">
        <v>0.77013888888888893</v>
      </c>
      <c r="M47" t="s">
        <v>258</v>
      </c>
      <c r="N47" t="s">
        <v>358</v>
      </c>
      <c r="O47">
        <v>2</v>
      </c>
      <c r="P47" t="s">
        <v>287</v>
      </c>
      <c r="Q47" t="s">
        <v>303</v>
      </c>
      <c r="R47" t="s">
        <v>283</v>
      </c>
    </row>
    <row r="48" spans="1:19">
      <c r="A48" s="1">
        <v>43775</v>
      </c>
      <c r="B48" s="2">
        <v>0.96111111111111114</v>
      </c>
      <c r="C48" t="s">
        <v>78</v>
      </c>
      <c r="D48" t="s">
        <v>204</v>
      </c>
      <c r="E48">
        <v>98.7</v>
      </c>
      <c r="F48" t="s">
        <v>201</v>
      </c>
      <c r="G48" t="s">
        <v>205</v>
      </c>
      <c r="H48" t="s">
        <v>206</v>
      </c>
      <c r="K48" s="1">
        <v>43785</v>
      </c>
      <c r="L48" s="2">
        <v>0.77013888888888893</v>
      </c>
      <c r="M48" t="s">
        <v>258</v>
      </c>
      <c r="N48" t="s">
        <v>359</v>
      </c>
      <c r="O48">
        <v>8</v>
      </c>
      <c r="P48" t="s">
        <v>290</v>
      </c>
      <c r="Q48" t="s">
        <v>303</v>
      </c>
      <c r="R48" t="s">
        <v>283</v>
      </c>
    </row>
    <row r="49" spans="1:22">
      <c r="A49" s="1">
        <v>43776</v>
      </c>
      <c r="B49" s="2">
        <v>0.3354166666666667</v>
      </c>
      <c r="C49" t="s">
        <v>207</v>
      </c>
      <c r="D49" t="s">
        <v>208</v>
      </c>
      <c r="E49">
        <v>2000</v>
      </c>
      <c r="F49" t="s">
        <v>23</v>
      </c>
      <c r="G49" t="s">
        <v>29</v>
      </c>
      <c r="H49" t="s">
        <v>38</v>
      </c>
      <c r="I49" t="s">
        <v>209</v>
      </c>
      <c r="K49" s="1">
        <v>43785</v>
      </c>
      <c r="L49" s="2">
        <v>0.77013888888888893</v>
      </c>
      <c r="M49" t="s">
        <v>258</v>
      </c>
      <c r="N49" t="s">
        <v>360</v>
      </c>
      <c r="O49">
        <v>17.8</v>
      </c>
      <c r="P49" t="s">
        <v>290</v>
      </c>
      <c r="Q49" t="s">
        <v>303</v>
      </c>
      <c r="R49" t="s">
        <v>283</v>
      </c>
      <c r="S49" t="s">
        <v>352</v>
      </c>
    </row>
    <row r="50" spans="1:22">
      <c r="A50" s="1">
        <v>43776</v>
      </c>
      <c r="B50" s="2">
        <v>0.53541666666666665</v>
      </c>
      <c r="C50" t="s">
        <v>39</v>
      </c>
      <c r="D50" t="s">
        <v>210</v>
      </c>
      <c r="E50">
        <v>17.98</v>
      </c>
      <c r="F50" t="s">
        <v>20</v>
      </c>
      <c r="G50" t="s">
        <v>205</v>
      </c>
      <c r="H50" t="s">
        <v>211</v>
      </c>
      <c r="K50" s="30" t="s">
        <v>128</v>
      </c>
      <c r="L50" s="31"/>
      <c r="M50" s="32"/>
      <c r="N50" s="32"/>
      <c r="O50" s="33">
        <f>SUM(O45:O49)</f>
        <v>36.5</v>
      </c>
      <c r="P50" s="32"/>
      <c r="Q50" s="32"/>
      <c r="R50" s="32"/>
      <c r="S50" s="32"/>
    </row>
    <row r="51" spans="1:22">
      <c r="A51" s="1">
        <v>43777</v>
      </c>
      <c r="B51" s="2">
        <v>0.46597222222222223</v>
      </c>
      <c r="C51" t="s">
        <v>31</v>
      </c>
      <c r="D51" t="s">
        <v>241</v>
      </c>
      <c r="E51">
        <v>2</v>
      </c>
      <c r="F51" t="s">
        <v>23</v>
      </c>
      <c r="G51" t="s">
        <v>14</v>
      </c>
      <c r="H51" t="s">
        <v>196</v>
      </c>
      <c r="I51" t="s">
        <v>240</v>
      </c>
    </row>
    <row r="52" spans="1:22">
      <c r="A52" s="1">
        <v>43777</v>
      </c>
      <c r="B52" s="2">
        <v>0.54166666666666663</v>
      </c>
      <c r="C52" t="s">
        <v>39</v>
      </c>
      <c r="D52" t="s">
        <v>212</v>
      </c>
      <c r="E52">
        <v>20</v>
      </c>
      <c r="F52" t="s">
        <v>20</v>
      </c>
      <c r="G52" t="s">
        <v>24</v>
      </c>
      <c r="H52" t="s">
        <v>140</v>
      </c>
      <c r="I52" t="s">
        <v>141</v>
      </c>
      <c r="K52" s="48" t="s">
        <v>127</v>
      </c>
      <c r="L52" s="48"/>
      <c r="M52" s="48"/>
      <c r="N52" s="48"/>
      <c r="O52" s="48"/>
      <c r="P52" s="48"/>
      <c r="Q52" s="48"/>
      <c r="R52" s="48"/>
      <c r="S52" s="48"/>
      <c r="T52" s="48"/>
      <c r="U52" s="48"/>
    </row>
    <row r="53" spans="1:22">
      <c r="A53" s="1">
        <v>43777</v>
      </c>
      <c r="B53" s="2">
        <v>0.61249999999999993</v>
      </c>
      <c r="C53" t="s">
        <v>149</v>
      </c>
      <c r="D53" t="s">
        <v>213</v>
      </c>
      <c r="E53">
        <v>10.5</v>
      </c>
      <c r="F53" t="s">
        <v>191</v>
      </c>
      <c r="G53" t="s">
        <v>24</v>
      </c>
      <c r="H53" t="s">
        <v>56</v>
      </c>
      <c r="I53" t="s">
        <v>214</v>
      </c>
      <c r="K53" s="9" t="s">
        <v>1</v>
      </c>
      <c r="L53" s="9" t="s">
        <v>2</v>
      </c>
      <c r="M53" s="9" t="s">
        <v>5</v>
      </c>
      <c r="N53" s="9" t="s">
        <v>3</v>
      </c>
      <c r="O53" s="9" t="s">
        <v>130</v>
      </c>
      <c r="P53" s="9" t="s">
        <v>132</v>
      </c>
      <c r="Q53" s="9" t="s">
        <v>131</v>
      </c>
      <c r="R53" s="9" t="s">
        <v>15</v>
      </c>
      <c r="S53" s="9" t="s">
        <v>12</v>
      </c>
      <c r="T53" s="9" t="s">
        <v>11</v>
      </c>
      <c r="U53" s="9" t="s">
        <v>4</v>
      </c>
    </row>
    <row r="54" spans="1:22">
      <c r="A54" s="1">
        <v>43777</v>
      </c>
      <c r="B54" s="2">
        <v>0.94166666666666676</v>
      </c>
      <c r="C54" t="s">
        <v>136</v>
      </c>
      <c r="D54" t="s">
        <v>215</v>
      </c>
      <c r="E54">
        <v>1500</v>
      </c>
      <c r="F54" t="s">
        <v>23</v>
      </c>
      <c r="G54" t="s">
        <v>14</v>
      </c>
      <c r="H54" t="s">
        <v>216</v>
      </c>
      <c r="I54" t="s">
        <v>217</v>
      </c>
      <c r="K54" s="5">
        <v>43800</v>
      </c>
      <c r="L54" s="6">
        <v>0.80555555555555547</v>
      </c>
      <c r="M54" s="5" t="s">
        <v>83</v>
      </c>
      <c r="N54" s="6" t="s">
        <v>369</v>
      </c>
      <c r="O54" s="5">
        <v>8.5</v>
      </c>
      <c r="P54" s="6">
        <v>0</v>
      </c>
      <c r="Q54" s="5">
        <v>8.5</v>
      </c>
      <c r="R54" s="6" t="s">
        <v>62</v>
      </c>
      <c r="S54" s="5" t="s">
        <v>24</v>
      </c>
      <c r="T54" s="6" t="s">
        <v>86</v>
      </c>
      <c r="U54" s="5" t="s">
        <v>134</v>
      </c>
    </row>
    <row r="55" spans="1:22">
      <c r="A55" s="1">
        <v>43778</v>
      </c>
      <c r="B55" s="2">
        <v>0.38263888888888892</v>
      </c>
      <c r="C55" t="s">
        <v>31</v>
      </c>
      <c r="D55" t="s">
        <v>242</v>
      </c>
      <c r="E55">
        <v>18</v>
      </c>
      <c r="F55" t="s">
        <v>195</v>
      </c>
      <c r="G55" t="s">
        <v>14</v>
      </c>
      <c r="H55" t="s">
        <v>239</v>
      </c>
      <c r="I55" t="s">
        <v>240</v>
      </c>
      <c r="K55" s="7">
        <v>43800</v>
      </c>
      <c r="L55" s="8">
        <v>0.80555555555555547</v>
      </c>
      <c r="M55" s="7" t="s">
        <v>83</v>
      </c>
      <c r="N55" s="8" t="s">
        <v>369</v>
      </c>
      <c r="O55" s="7">
        <v>8.5</v>
      </c>
      <c r="P55" s="8">
        <v>0</v>
      </c>
      <c r="Q55" s="7">
        <v>8.5</v>
      </c>
      <c r="R55" s="8" t="s">
        <v>62</v>
      </c>
      <c r="S55" s="7" t="s">
        <v>24</v>
      </c>
      <c r="T55" s="8" t="s">
        <v>86</v>
      </c>
      <c r="U55" s="7" t="s">
        <v>134</v>
      </c>
    </row>
    <row r="56" spans="1:22">
      <c r="A56" s="1">
        <v>43778</v>
      </c>
      <c r="B56" s="2">
        <v>0.41666666666666669</v>
      </c>
      <c r="C56" t="s">
        <v>31</v>
      </c>
      <c r="D56" t="s">
        <v>247</v>
      </c>
      <c r="E56">
        <v>15</v>
      </c>
      <c r="F56" t="s">
        <v>23</v>
      </c>
      <c r="G56" t="s">
        <v>13</v>
      </c>
      <c r="H56" t="s">
        <v>248</v>
      </c>
      <c r="I56" t="s">
        <v>231</v>
      </c>
      <c r="K56" s="5">
        <v>43800</v>
      </c>
      <c r="L56" s="6">
        <v>0.80555555555555547</v>
      </c>
      <c r="M56" s="5" t="s">
        <v>83</v>
      </c>
      <c r="N56" s="6" t="s">
        <v>370</v>
      </c>
      <c r="O56" s="5">
        <v>4.9000000000000004</v>
      </c>
      <c r="P56" s="6">
        <v>4.9000000000000004</v>
      </c>
      <c r="Q56" s="5">
        <v>0</v>
      </c>
      <c r="R56" s="6" t="s">
        <v>62</v>
      </c>
      <c r="S56" s="5" t="s">
        <v>24</v>
      </c>
      <c r="T56" s="6" t="s">
        <v>86</v>
      </c>
      <c r="U56" s="5" t="s">
        <v>134</v>
      </c>
    </row>
    <row r="57" spans="1:22">
      <c r="A57" s="1">
        <v>43778</v>
      </c>
      <c r="B57" s="2">
        <v>0.49652777777777773</v>
      </c>
      <c r="C57" t="s">
        <v>39</v>
      </c>
      <c r="D57" t="s">
        <v>224</v>
      </c>
      <c r="E57">
        <v>30</v>
      </c>
      <c r="F57" t="s">
        <v>20</v>
      </c>
      <c r="G57" t="s">
        <v>14</v>
      </c>
      <c r="H57" t="s">
        <v>223</v>
      </c>
      <c r="I57" t="s">
        <v>225</v>
      </c>
      <c r="K57" s="7">
        <v>43800</v>
      </c>
      <c r="L57" s="8">
        <v>0.80555555555555547</v>
      </c>
      <c r="M57" s="7" t="s">
        <v>83</v>
      </c>
      <c r="N57" s="8" t="s">
        <v>371</v>
      </c>
      <c r="O57" s="7">
        <v>7.9</v>
      </c>
      <c r="P57" s="8">
        <v>7.9</v>
      </c>
      <c r="Q57" s="7">
        <v>0</v>
      </c>
      <c r="R57" s="8" t="s">
        <v>62</v>
      </c>
      <c r="S57" s="7" t="s">
        <v>24</v>
      </c>
      <c r="T57" s="8" t="s">
        <v>86</v>
      </c>
      <c r="U57" s="7" t="s">
        <v>134</v>
      </c>
    </row>
    <row r="58" spans="1:22">
      <c r="A58" s="1">
        <v>43778</v>
      </c>
      <c r="B58" s="2">
        <v>0.54583333333333328</v>
      </c>
      <c r="C58" t="s">
        <v>228</v>
      </c>
      <c r="D58" t="s">
        <v>229</v>
      </c>
      <c r="E58">
        <v>30</v>
      </c>
      <c r="F58" t="s">
        <v>195</v>
      </c>
      <c r="G58" t="s">
        <v>14</v>
      </c>
      <c r="H58" t="s">
        <v>230</v>
      </c>
      <c r="I58" t="s">
        <v>231</v>
      </c>
      <c r="K58" s="5">
        <v>43800</v>
      </c>
      <c r="L58" s="6">
        <v>0.80555555555555547</v>
      </c>
      <c r="M58" s="5" t="s">
        <v>83</v>
      </c>
      <c r="N58" s="6" t="s">
        <v>372</v>
      </c>
      <c r="O58" s="5">
        <v>11.99</v>
      </c>
      <c r="P58" s="6">
        <v>11.99</v>
      </c>
      <c r="Q58" s="5">
        <v>0</v>
      </c>
      <c r="R58" s="6" t="s">
        <v>62</v>
      </c>
      <c r="S58" s="5" t="s">
        <v>24</v>
      </c>
      <c r="T58" s="6" t="s">
        <v>86</v>
      </c>
      <c r="U58" s="5" t="s">
        <v>134</v>
      </c>
    </row>
    <row r="59" spans="1:22">
      <c r="A59" s="1">
        <v>43778</v>
      </c>
      <c r="B59" s="2">
        <v>0.6430555555555556</v>
      </c>
      <c r="C59" t="s">
        <v>149</v>
      </c>
      <c r="D59" t="s">
        <v>232</v>
      </c>
      <c r="E59">
        <v>6</v>
      </c>
      <c r="F59" t="s">
        <v>233</v>
      </c>
      <c r="G59" t="s">
        <v>14</v>
      </c>
      <c r="H59" t="s">
        <v>234</v>
      </c>
      <c r="I59" t="s">
        <v>231</v>
      </c>
    </row>
    <row r="60" spans="1:22">
      <c r="A60" s="1">
        <v>43778</v>
      </c>
      <c r="B60" s="2">
        <v>0.71458333333333324</v>
      </c>
      <c r="C60" t="s">
        <v>83</v>
      </c>
      <c r="D60" t="s">
        <v>235</v>
      </c>
      <c r="E60">
        <v>10</v>
      </c>
      <c r="F60" t="s">
        <v>62</v>
      </c>
      <c r="G60" t="s">
        <v>14</v>
      </c>
      <c r="H60" t="s">
        <v>325</v>
      </c>
      <c r="I60" t="s">
        <v>231</v>
      </c>
      <c r="K60" s="48" t="s">
        <v>666</v>
      </c>
      <c r="L60" s="48"/>
      <c r="M60" s="48"/>
      <c r="N60" s="48"/>
      <c r="O60" s="48"/>
      <c r="P60" s="48"/>
      <c r="Q60" s="48"/>
      <c r="R60" s="48"/>
      <c r="S60" s="48"/>
      <c r="T60" s="48"/>
      <c r="U60" s="48"/>
      <c r="V60" s="48"/>
    </row>
    <row r="61" spans="1:22">
      <c r="A61" s="1">
        <v>43779</v>
      </c>
      <c r="B61" s="2">
        <v>0.49513888888888885</v>
      </c>
      <c r="C61" t="s">
        <v>31</v>
      </c>
      <c r="D61" t="s">
        <v>237</v>
      </c>
      <c r="E61">
        <v>18</v>
      </c>
      <c r="F61" t="s">
        <v>195</v>
      </c>
      <c r="G61" t="s">
        <v>14</v>
      </c>
      <c r="H61" t="s">
        <v>196</v>
      </c>
      <c r="I61" t="s">
        <v>231</v>
      </c>
      <c r="K61" s="9" t="s">
        <v>1</v>
      </c>
      <c r="L61" s="9" t="s">
        <v>2</v>
      </c>
      <c r="M61" s="9" t="s">
        <v>5</v>
      </c>
      <c r="N61" s="9" t="s">
        <v>3</v>
      </c>
      <c r="O61" s="9" t="s">
        <v>130</v>
      </c>
      <c r="P61" s="9" t="s">
        <v>15</v>
      </c>
      <c r="Q61" s="9" t="s">
        <v>12</v>
      </c>
      <c r="R61" s="9" t="s">
        <v>11</v>
      </c>
      <c r="S61" s="9" t="s">
        <v>4</v>
      </c>
      <c r="T61" s="9" t="s">
        <v>599</v>
      </c>
      <c r="U61" s="9" t="s">
        <v>600</v>
      </c>
      <c r="V61" s="9" t="s">
        <v>598</v>
      </c>
    </row>
    <row r="62" spans="1:22">
      <c r="A62" s="1">
        <v>43779</v>
      </c>
      <c r="B62" s="2">
        <v>0.60347222222222219</v>
      </c>
      <c r="C62" t="s">
        <v>39</v>
      </c>
      <c r="D62" t="s">
        <v>218</v>
      </c>
      <c r="E62">
        <v>51</v>
      </c>
      <c r="F62" t="s">
        <v>20</v>
      </c>
      <c r="G62" t="s">
        <v>24</v>
      </c>
      <c r="H62" t="s">
        <v>226</v>
      </c>
      <c r="I62" t="s">
        <v>227</v>
      </c>
      <c r="K62" s="1">
        <v>43799</v>
      </c>
      <c r="L62" s="2">
        <v>0.86597222222222225</v>
      </c>
      <c r="M62" t="s">
        <v>274</v>
      </c>
      <c r="N62" t="s">
        <v>679</v>
      </c>
      <c r="O62">
        <v>153</v>
      </c>
      <c r="P62">
        <v>2</v>
      </c>
      <c r="Q62" t="s">
        <v>303</v>
      </c>
      <c r="R62" t="s">
        <v>391</v>
      </c>
      <c r="S62" t="s">
        <v>697</v>
      </c>
      <c r="T62" s="35" t="s">
        <v>668</v>
      </c>
      <c r="U62" s="35" t="s">
        <v>667</v>
      </c>
      <c r="V62" t="s">
        <v>602</v>
      </c>
    </row>
    <row r="63" spans="1:22">
      <c r="A63" s="1">
        <v>43779</v>
      </c>
      <c r="B63" s="2">
        <v>0.64583333333333337</v>
      </c>
      <c r="C63" t="s">
        <v>31</v>
      </c>
      <c r="D63" t="s">
        <v>249</v>
      </c>
      <c r="E63">
        <v>15</v>
      </c>
      <c r="F63" t="s">
        <v>23</v>
      </c>
      <c r="G63" t="s">
        <v>13</v>
      </c>
      <c r="H63" t="s">
        <v>248</v>
      </c>
      <c r="I63" t="s">
        <v>231</v>
      </c>
      <c r="K63" s="1">
        <v>43799</v>
      </c>
      <c r="L63" s="2">
        <v>0.86597222222222225</v>
      </c>
      <c r="M63" t="s">
        <v>274</v>
      </c>
      <c r="N63" t="s">
        <v>680</v>
      </c>
      <c r="O63">
        <v>12.9</v>
      </c>
      <c r="P63">
        <v>1</v>
      </c>
      <c r="Q63" t="s">
        <v>478</v>
      </c>
      <c r="R63" t="s">
        <v>391</v>
      </c>
      <c r="S63" t="s">
        <v>690</v>
      </c>
      <c r="T63" s="35" t="s">
        <v>669</v>
      </c>
      <c r="U63" s="35" t="s">
        <v>667</v>
      </c>
      <c r="V63" t="s">
        <v>602</v>
      </c>
    </row>
    <row r="64" spans="1:22">
      <c r="A64" s="1">
        <v>43779</v>
      </c>
      <c r="B64" s="2">
        <v>0.7284722222222223</v>
      </c>
      <c r="C64" t="s">
        <v>31</v>
      </c>
      <c r="D64" t="s">
        <v>238</v>
      </c>
      <c r="E64">
        <v>31</v>
      </c>
      <c r="F64" t="s">
        <v>195</v>
      </c>
      <c r="G64" t="s">
        <v>14</v>
      </c>
      <c r="H64" t="s">
        <v>239</v>
      </c>
      <c r="I64" t="s">
        <v>231</v>
      </c>
      <c r="K64" s="1">
        <v>43799</v>
      </c>
      <c r="L64" s="2">
        <v>0.86597222222222203</v>
      </c>
      <c r="M64" t="s">
        <v>274</v>
      </c>
      <c r="N64" t="s">
        <v>681</v>
      </c>
      <c r="O64">
        <v>19.899999999999999</v>
      </c>
      <c r="P64">
        <v>1</v>
      </c>
      <c r="Q64" t="s">
        <v>303</v>
      </c>
      <c r="R64" t="s">
        <v>391</v>
      </c>
      <c r="S64" t="s">
        <v>693</v>
      </c>
      <c r="T64" s="35" t="s">
        <v>670</v>
      </c>
      <c r="U64" s="35" t="s">
        <v>667</v>
      </c>
      <c r="V64" t="s">
        <v>602</v>
      </c>
    </row>
    <row r="65" spans="1:22">
      <c r="A65" s="1">
        <v>43780</v>
      </c>
      <c r="B65" s="2">
        <v>0.6777777777777777</v>
      </c>
      <c r="C65" t="s">
        <v>136</v>
      </c>
      <c r="D65" t="s">
        <v>219</v>
      </c>
      <c r="E65">
        <v>88</v>
      </c>
      <c r="F65" t="s">
        <v>220</v>
      </c>
      <c r="G65" t="s">
        <v>24</v>
      </c>
      <c r="H65" t="s">
        <v>221</v>
      </c>
      <c r="K65" s="1">
        <v>43799</v>
      </c>
      <c r="L65" s="2">
        <v>0.86597222222222203</v>
      </c>
      <c r="M65" t="s">
        <v>274</v>
      </c>
      <c r="N65" t="s">
        <v>682</v>
      </c>
      <c r="O65">
        <v>35.9</v>
      </c>
      <c r="P65">
        <v>1</v>
      </c>
      <c r="Q65" t="s">
        <v>478</v>
      </c>
      <c r="R65" t="s">
        <v>391</v>
      </c>
      <c r="T65" s="35" t="s">
        <v>671</v>
      </c>
      <c r="U65" s="35" t="s">
        <v>667</v>
      </c>
      <c r="V65" t="s">
        <v>602</v>
      </c>
    </row>
    <row r="66" spans="1:22">
      <c r="A66" s="1">
        <v>43780</v>
      </c>
      <c r="B66" s="2">
        <v>0.77916666666666667</v>
      </c>
      <c r="C66" t="s">
        <v>66</v>
      </c>
      <c r="D66" t="s">
        <v>222</v>
      </c>
      <c r="E66">
        <v>12</v>
      </c>
      <c r="F66" t="s">
        <v>62</v>
      </c>
      <c r="G66" t="s">
        <v>24</v>
      </c>
      <c r="H66" t="s">
        <v>60</v>
      </c>
      <c r="K66" s="1">
        <v>43799</v>
      </c>
      <c r="L66" s="2">
        <v>0.86597222222222203</v>
      </c>
      <c r="M66" t="s">
        <v>274</v>
      </c>
      <c r="N66" t="s">
        <v>683</v>
      </c>
      <c r="O66">
        <v>19.899999999999999</v>
      </c>
      <c r="P66">
        <v>1</v>
      </c>
      <c r="Q66" t="s">
        <v>303</v>
      </c>
      <c r="R66" t="s">
        <v>391</v>
      </c>
      <c r="T66" s="35" t="s">
        <v>672</v>
      </c>
      <c r="U66" s="35" t="s">
        <v>667</v>
      </c>
      <c r="V66" t="s">
        <v>602</v>
      </c>
    </row>
    <row r="67" spans="1:22">
      <c r="A67" s="1">
        <v>43781</v>
      </c>
      <c r="B67" s="2">
        <v>0.37222222222222223</v>
      </c>
      <c r="C67" t="s">
        <v>78</v>
      </c>
      <c r="D67" t="s">
        <v>236</v>
      </c>
      <c r="E67">
        <v>13.8</v>
      </c>
      <c r="F67" t="s">
        <v>65</v>
      </c>
      <c r="G67" t="s">
        <v>14</v>
      </c>
      <c r="H67" t="s">
        <v>10</v>
      </c>
      <c r="K67" s="1">
        <v>43799</v>
      </c>
      <c r="L67" s="2">
        <v>0.86597222222222203</v>
      </c>
      <c r="M67" t="s">
        <v>274</v>
      </c>
      <c r="N67" t="s">
        <v>684</v>
      </c>
      <c r="O67">
        <v>69</v>
      </c>
      <c r="P67">
        <v>1</v>
      </c>
      <c r="Q67" t="s">
        <v>478</v>
      </c>
      <c r="R67" t="s">
        <v>391</v>
      </c>
      <c r="T67" s="35" t="s">
        <v>673</v>
      </c>
      <c r="U67" s="35" t="s">
        <v>667</v>
      </c>
      <c r="V67" t="s">
        <v>602</v>
      </c>
    </row>
    <row r="68" spans="1:22">
      <c r="A68" s="1">
        <v>43781</v>
      </c>
      <c r="B68" s="2">
        <v>0.54166666666666663</v>
      </c>
      <c r="C68" t="s">
        <v>39</v>
      </c>
      <c r="D68" t="s">
        <v>246</v>
      </c>
      <c r="E68">
        <v>25</v>
      </c>
      <c r="F68" t="s">
        <v>20</v>
      </c>
      <c r="G68" t="s">
        <v>24</v>
      </c>
      <c r="H68" t="s">
        <v>140</v>
      </c>
      <c r="I68" t="s">
        <v>141</v>
      </c>
      <c r="K68" s="1">
        <v>43799</v>
      </c>
      <c r="L68" s="2">
        <v>0.86597222222222203</v>
      </c>
      <c r="M68" t="s">
        <v>274</v>
      </c>
      <c r="N68" t="s">
        <v>685</v>
      </c>
      <c r="O68">
        <v>9.9</v>
      </c>
      <c r="P68">
        <v>1</v>
      </c>
      <c r="Q68" t="s">
        <v>303</v>
      </c>
      <c r="R68" t="s">
        <v>391</v>
      </c>
      <c r="T68" s="35" t="s">
        <v>674</v>
      </c>
      <c r="U68" s="35" t="s">
        <v>667</v>
      </c>
      <c r="V68" t="s">
        <v>602</v>
      </c>
    </row>
    <row r="69" spans="1:22">
      <c r="A69" s="1">
        <v>43781</v>
      </c>
      <c r="B69" s="2">
        <v>0.54236111111111118</v>
      </c>
      <c r="C69" t="s">
        <v>149</v>
      </c>
      <c r="D69" t="s">
        <v>244</v>
      </c>
      <c r="E69">
        <v>10.5</v>
      </c>
      <c r="F69" t="s">
        <v>191</v>
      </c>
      <c r="G69" t="s">
        <v>24</v>
      </c>
      <c r="H69" t="s">
        <v>56</v>
      </c>
      <c r="I69" t="s">
        <v>245</v>
      </c>
      <c r="K69" s="1">
        <v>43799</v>
      </c>
      <c r="L69" s="2">
        <v>0.86597222222222203</v>
      </c>
      <c r="M69" t="s">
        <v>274</v>
      </c>
      <c r="N69" t="s">
        <v>686</v>
      </c>
      <c r="O69">
        <v>4.5</v>
      </c>
      <c r="P69">
        <v>1</v>
      </c>
      <c r="Q69" t="s">
        <v>478</v>
      </c>
      <c r="R69" t="s">
        <v>391</v>
      </c>
      <c r="S69" t="s">
        <v>691</v>
      </c>
      <c r="T69" s="35" t="s">
        <v>675</v>
      </c>
      <c r="U69" s="35" t="s">
        <v>667</v>
      </c>
      <c r="V69" t="s">
        <v>602</v>
      </c>
    </row>
    <row r="70" spans="1:22">
      <c r="A70" s="1">
        <v>43781</v>
      </c>
      <c r="B70" s="2">
        <v>0.88888888888888884</v>
      </c>
      <c r="C70" t="s">
        <v>83</v>
      </c>
      <c r="D70" t="s">
        <v>257</v>
      </c>
      <c r="E70">
        <v>2.2999999999999998</v>
      </c>
      <c r="F70" t="s">
        <v>20</v>
      </c>
      <c r="G70" t="s">
        <v>24</v>
      </c>
      <c r="H70" t="s">
        <v>258</v>
      </c>
      <c r="I70" t="s">
        <v>259</v>
      </c>
      <c r="K70" s="1">
        <v>43799</v>
      </c>
      <c r="L70" s="2">
        <v>0.86597222222222203</v>
      </c>
      <c r="M70" t="s">
        <v>274</v>
      </c>
      <c r="N70" t="s">
        <v>687</v>
      </c>
      <c r="O70">
        <v>2.9</v>
      </c>
      <c r="P70">
        <v>1</v>
      </c>
      <c r="Q70" t="s">
        <v>303</v>
      </c>
      <c r="R70" t="s">
        <v>391</v>
      </c>
      <c r="S70" t="s">
        <v>692</v>
      </c>
      <c r="T70" s="35" t="s">
        <v>676</v>
      </c>
      <c r="U70" s="35" t="s">
        <v>667</v>
      </c>
      <c r="V70" t="s">
        <v>602</v>
      </c>
    </row>
    <row r="71" spans="1:22">
      <c r="A71" s="1">
        <v>43782</v>
      </c>
      <c r="B71" s="2">
        <v>0.53611111111111109</v>
      </c>
      <c r="C71" t="s">
        <v>19</v>
      </c>
      <c r="D71" t="s">
        <v>255</v>
      </c>
      <c r="E71">
        <v>18</v>
      </c>
      <c r="F71" t="s">
        <v>20</v>
      </c>
      <c r="G71" t="s">
        <v>24</v>
      </c>
      <c r="H71" t="s">
        <v>256</v>
      </c>
      <c r="I71" t="s">
        <v>214</v>
      </c>
      <c r="K71" s="1">
        <v>43799</v>
      </c>
      <c r="L71" s="2">
        <v>0.86597222222222203</v>
      </c>
      <c r="M71" t="s">
        <v>274</v>
      </c>
      <c r="N71" t="s">
        <v>688</v>
      </c>
      <c r="O71">
        <v>14</v>
      </c>
      <c r="P71">
        <v>2</v>
      </c>
      <c r="Q71" t="s">
        <v>478</v>
      </c>
      <c r="R71" t="s">
        <v>391</v>
      </c>
      <c r="S71" t="s">
        <v>696</v>
      </c>
      <c r="T71" s="35" t="s">
        <v>677</v>
      </c>
      <c r="U71" s="35" t="s">
        <v>667</v>
      </c>
      <c r="V71" t="s">
        <v>602</v>
      </c>
    </row>
    <row r="72" spans="1:22">
      <c r="A72" s="1">
        <v>43782</v>
      </c>
      <c r="B72" s="2">
        <v>0.70833333333333337</v>
      </c>
      <c r="C72" t="s">
        <v>57</v>
      </c>
      <c r="D72" t="s">
        <v>252</v>
      </c>
      <c r="E72">
        <v>20.25</v>
      </c>
      <c r="F72" t="s">
        <v>23</v>
      </c>
      <c r="G72" t="s">
        <v>24</v>
      </c>
      <c r="H72" t="s">
        <v>251</v>
      </c>
      <c r="I72" t="s">
        <v>253</v>
      </c>
      <c r="K72" s="1">
        <v>43799</v>
      </c>
      <c r="L72" s="2">
        <v>0.86597222222222203</v>
      </c>
      <c r="M72" t="s">
        <v>274</v>
      </c>
      <c r="N72" t="s">
        <v>689</v>
      </c>
      <c r="O72">
        <v>8.8000000000000007</v>
      </c>
      <c r="P72">
        <v>1</v>
      </c>
      <c r="Q72" t="s">
        <v>303</v>
      </c>
      <c r="R72" t="s">
        <v>391</v>
      </c>
      <c r="T72" s="35" t="s">
        <v>678</v>
      </c>
      <c r="U72" s="35" t="s">
        <v>667</v>
      </c>
      <c r="V72" t="s">
        <v>602</v>
      </c>
    </row>
    <row r="73" spans="1:22">
      <c r="A73" s="1">
        <v>43783</v>
      </c>
      <c r="B73" s="2">
        <v>0.45833333333333331</v>
      </c>
      <c r="C73" t="s">
        <v>149</v>
      </c>
      <c r="D73" t="s">
        <v>250</v>
      </c>
      <c r="E73">
        <v>10.5</v>
      </c>
      <c r="F73" t="s">
        <v>191</v>
      </c>
      <c r="G73" t="s">
        <v>29</v>
      </c>
      <c r="H73" t="s">
        <v>56</v>
      </c>
      <c r="I73" t="s">
        <v>245</v>
      </c>
      <c r="K73" s="1" t="s">
        <v>128</v>
      </c>
      <c r="L73" s="2"/>
      <c r="M73" s="36" t="s">
        <v>658</v>
      </c>
      <c r="N73" s="36" t="s">
        <v>694</v>
      </c>
      <c r="O73" s="36" t="s">
        <v>695</v>
      </c>
      <c r="P73" s="36" t="s">
        <v>661</v>
      </c>
      <c r="Q73" s="36" t="s">
        <v>662</v>
      </c>
      <c r="R73" s="36" t="s">
        <v>663</v>
      </c>
      <c r="S73" s="36" t="s">
        <v>664</v>
      </c>
      <c r="U73" s="38"/>
    </row>
    <row r="74" spans="1:22">
      <c r="A74" s="1">
        <v>43783</v>
      </c>
      <c r="B74" s="2">
        <v>0.53611111111111109</v>
      </c>
      <c r="C74" t="s">
        <v>19</v>
      </c>
      <c r="D74" t="s">
        <v>254</v>
      </c>
      <c r="E74">
        <v>18</v>
      </c>
      <c r="F74" t="s">
        <v>20</v>
      </c>
      <c r="G74" t="s">
        <v>14</v>
      </c>
      <c r="H74" t="s">
        <v>211</v>
      </c>
      <c r="K74" s="1"/>
      <c r="L74" s="2"/>
      <c r="M74" s="36">
        <v>349.5</v>
      </c>
      <c r="N74" s="36">
        <v>-72.8</v>
      </c>
      <c r="O74" s="36">
        <v>-35</v>
      </c>
      <c r="P74" s="36">
        <v>0</v>
      </c>
      <c r="Q74" s="36">
        <v>230.2</v>
      </c>
      <c r="R74" s="36">
        <v>-1</v>
      </c>
      <c r="S74" s="37">
        <v>229.2</v>
      </c>
    </row>
    <row r="75" spans="1:22">
      <c r="A75" s="1">
        <v>43783</v>
      </c>
      <c r="B75" s="2">
        <v>0.64930555555555558</v>
      </c>
      <c r="C75" t="s">
        <v>67</v>
      </c>
      <c r="D75" t="s">
        <v>68</v>
      </c>
      <c r="E75">
        <v>3.03</v>
      </c>
      <c r="F75" t="s">
        <v>137</v>
      </c>
      <c r="G75" t="s">
        <v>14</v>
      </c>
      <c r="H75" t="s">
        <v>263</v>
      </c>
      <c r="I75" t="s">
        <v>264</v>
      </c>
    </row>
    <row r="76" spans="1:22">
      <c r="A76" s="1">
        <v>43783</v>
      </c>
      <c r="B76" s="2">
        <v>0.73819444444444438</v>
      </c>
      <c r="C76" t="s">
        <v>260</v>
      </c>
      <c r="D76" t="s">
        <v>261</v>
      </c>
      <c r="E76">
        <v>32.5</v>
      </c>
      <c r="F76" t="s">
        <v>23</v>
      </c>
      <c r="G76" t="s">
        <v>24</v>
      </c>
      <c r="H76" t="s">
        <v>251</v>
      </c>
      <c r="I76" t="s">
        <v>262</v>
      </c>
      <c r="K76" s="47" t="s">
        <v>348</v>
      </c>
      <c r="L76" s="47"/>
      <c r="M76" s="47"/>
      <c r="N76" s="47"/>
      <c r="O76" s="47"/>
      <c r="P76" s="47"/>
      <c r="Q76" s="47"/>
      <c r="R76" s="47"/>
      <c r="S76" s="47"/>
    </row>
    <row r="77" spans="1:22">
      <c r="A77" s="1">
        <v>43784</v>
      </c>
      <c r="B77" s="2">
        <v>0.52638888888888891</v>
      </c>
      <c r="C77" t="s">
        <v>39</v>
      </c>
      <c r="D77" t="s">
        <v>175</v>
      </c>
      <c r="E77">
        <v>25</v>
      </c>
      <c r="F77" t="s">
        <v>20</v>
      </c>
      <c r="G77" t="s">
        <v>303</v>
      </c>
      <c r="H77" t="s">
        <v>265</v>
      </c>
      <c r="I77" t="s">
        <v>266</v>
      </c>
      <c r="K77" s="9" t="s">
        <v>1</v>
      </c>
      <c r="L77" s="9" t="s">
        <v>2</v>
      </c>
      <c r="M77" s="9" t="s">
        <v>5</v>
      </c>
      <c r="N77" s="9" t="s">
        <v>3</v>
      </c>
      <c r="O77" s="9" t="s">
        <v>130</v>
      </c>
      <c r="P77" s="9" t="s">
        <v>15</v>
      </c>
      <c r="Q77" s="9" t="s">
        <v>12</v>
      </c>
      <c r="R77" s="9" t="s">
        <v>11</v>
      </c>
      <c r="S77" s="9" t="s">
        <v>4</v>
      </c>
    </row>
    <row r="78" spans="1:22">
      <c r="A78" s="1">
        <v>43785</v>
      </c>
      <c r="B78" s="2">
        <v>0.47222222222222227</v>
      </c>
      <c r="C78" t="s">
        <v>258</v>
      </c>
      <c r="D78" t="s">
        <v>353</v>
      </c>
      <c r="E78">
        <v>39.6</v>
      </c>
      <c r="F78" t="s">
        <v>23</v>
      </c>
      <c r="G78" t="s">
        <v>303</v>
      </c>
      <c r="H78" t="s">
        <v>283</v>
      </c>
      <c r="K78" s="1">
        <v>43805</v>
      </c>
      <c r="L78" s="2">
        <v>0.89583333333333337</v>
      </c>
      <c r="M78" t="s">
        <v>258</v>
      </c>
      <c r="N78" t="s">
        <v>343</v>
      </c>
      <c r="O78">
        <v>8.8000000000000007</v>
      </c>
      <c r="P78" t="s">
        <v>290</v>
      </c>
      <c r="Q78" t="s">
        <v>303</v>
      </c>
      <c r="R78" t="s">
        <v>283</v>
      </c>
    </row>
    <row r="79" spans="1:22">
      <c r="A79" s="1">
        <v>43785</v>
      </c>
      <c r="B79" s="2">
        <v>0.59513888888888888</v>
      </c>
      <c r="C79" t="s">
        <v>258</v>
      </c>
      <c r="D79" t="s">
        <v>269</v>
      </c>
      <c r="E79">
        <v>3.5</v>
      </c>
      <c r="F79" t="s">
        <v>233</v>
      </c>
      <c r="G79" t="s">
        <v>24</v>
      </c>
      <c r="H79" t="s">
        <v>323</v>
      </c>
      <c r="I79" t="s">
        <v>268</v>
      </c>
      <c r="K79" s="1">
        <v>43805</v>
      </c>
      <c r="L79" s="2">
        <v>0.89583333333333337</v>
      </c>
      <c r="M79" t="s">
        <v>258</v>
      </c>
      <c r="N79" t="s">
        <v>344</v>
      </c>
      <c r="O79">
        <v>12.5</v>
      </c>
      <c r="P79" t="s">
        <v>290</v>
      </c>
      <c r="Q79" t="s">
        <v>303</v>
      </c>
      <c r="R79" t="s">
        <v>283</v>
      </c>
    </row>
    <row r="80" spans="1:22">
      <c r="A80" s="1">
        <v>43785</v>
      </c>
      <c r="B80" s="2">
        <v>0.59513888888888888</v>
      </c>
      <c r="C80" t="s">
        <v>258</v>
      </c>
      <c r="D80" t="s">
        <v>267</v>
      </c>
      <c r="E80">
        <v>2</v>
      </c>
      <c r="F80" t="s">
        <v>233</v>
      </c>
      <c r="G80" t="s">
        <v>24</v>
      </c>
      <c r="H80" t="s">
        <v>324</v>
      </c>
      <c r="I80" t="s">
        <v>268</v>
      </c>
      <c r="K80" s="1">
        <v>43805</v>
      </c>
      <c r="L80" s="2">
        <v>0.89583333333333337</v>
      </c>
      <c r="M80" t="s">
        <v>258</v>
      </c>
      <c r="N80" t="s">
        <v>346</v>
      </c>
      <c r="O80">
        <v>15.8</v>
      </c>
      <c r="P80" t="s">
        <v>290</v>
      </c>
      <c r="Q80" t="s">
        <v>303</v>
      </c>
      <c r="R80" t="s">
        <v>283</v>
      </c>
    </row>
    <row r="81" spans="1:19">
      <c r="A81" s="1">
        <v>43785</v>
      </c>
      <c r="B81" s="2">
        <v>0.77013888888888893</v>
      </c>
      <c r="C81" t="s">
        <v>258</v>
      </c>
      <c r="D81" t="s">
        <v>353</v>
      </c>
      <c r="E81">
        <v>36.5</v>
      </c>
      <c r="F81" t="s">
        <v>23</v>
      </c>
      <c r="G81" t="s">
        <v>303</v>
      </c>
      <c r="H81" t="s">
        <v>283</v>
      </c>
      <c r="K81" s="1">
        <v>43805</v>
      </c>
      <c r="L81" s="2">
        <v>0.89583333333333337</v>
      </c>
      <c r="M81" t="s">
        <v>258</v>
      </c>
      <c r="N81" t="s">
        <v>350</v>
      </c>
      <c r="O81">
        <v>7.5</v>
      </c>
      <c r="P81" t="s">
        <v>290</v>
      </c>
      <c r="Q81" t="s">
        <v>303</v>
      </c>
      <c r="R81" t="s">
        <v>283</v>
      </c>
    </row>
    <row r="82" spans="1:19">
      <c r="A82" s="1">
        <v>43786</v>
      </c>
      <c r="B82" s="2">
        <v>0.7729166666666667</v>
      </c>
      <c r="C82" t="s">
        <v>26</v>
      </c>
      <c r="D82" t="s">
        <v>48</v>
      </c>
      <c r="E82">
        <v>50</v>
      </c>
      <c r="F82" t="s">
        <v>23</v>
      </c>
      <c r="G82" t="s">
        <v>303</v>
      </c>
      <c r="H82" t="s">
        <v>47</v>
      </c>
      <c r="K82" s="1">
        <v>43805</v>
      </c>
      <c r="L82" s="2">
        <v>0.89583333333333337</v>
      </c>
      <c r="M82" t="s">
        <v>258</v>
      </c>
      <c r="N82" t="s">
        <v>351</v>
      </c>
      <c r="O82">
        <v>1.5</v>
      </c>
      <c r="P82" t="s">
        <v>290</v>
      </c>
      <c r="Q82" t="s">
        <v>303</v>
      </c>
      <c r="R82" t="s">
        <v>283</v>
      </c>
      <c r="S82" t="s">
        <v>352</v>
      </c>
    </row>
    <row r="83" spans="1:19">
      <c r="A83" s="1">
        <v>43787</v>
      </c>
      <c r="B83" s="2">
        <v>0.40347222222222223</v>
      </c>
      <c r="C83" t="s">
        <v>53</v>
      </c>
      <c r="D83" t="s">
        <v>270</v>
      </c>
      <c r="E83">
        <v>9.1199999999999992</v>
      </c>
      <c r="F83" t="s">
        <v>191</v>
      </c>
      <c r="G83" t="s">
        <v>24</v>
      </c>
      <c r="H83" t="s">
        <v>56</v>
      </c>
      <c r="I83" t="s">
        <v>245</v>
      </c>
      <c r="K83" s="1">
        <v>43805</v>
      </c>
      <c r="L83" s="2">
        <v>0.89583333333333304</v>
      </c>
      <c r="M83" t="s">
        <v>258</v>
      </c>
      <c r="N83" t="s">
        <v>351</v>
      </c>
      <c r="O83">
        <v>5</v>
      </c>
      <c r="P83" t="s">
        <v>108</v>
      </c>
      <c r="Q83" t="s">
        <v>303</v>
      </c>
      <c r="R83" t="s">
        <v>342</v>
      </c>
      <c r="S83" t="s">
        <v>352</v>
      </c>
    </row>
    <row r="84" spans="1:19">
      <c r="A84" s="1">
        <v>43787</v>
      </c>
      <c r="B84" s="2">
        <v>0.52847222222222223</v>
      </c>
      <c r="C84" t="s">
        <v>19</v>
      </c>
      <c r="D84" t="s">
        <v>322</v>
      </c>
      <c r="E84">
        <v>13</v>
      </c>
      <c r="F84" t="s">
        <v>20</v>
      </c>
      <c r="G84" t="s">
        <v>303</v>
      </c>
      <c r="H84" t="s">
        <v>22</v>
      </c>
      <c r="K84" s="1" t="s">
        <v>128</v>
      </c>
      <c r="L84" s="2"/>
      <c r="O84" s="13">
        <f>SUM(O78:O83)</f>
        <v>51.1</v>
      </c>
    </row>
    <row r="85" spans="1:19">
      <c r="A85" s="1">
        <v>43787</v>
      </c>
      <c r="B85" s="2">
        <v>0.70833333333333337</v>
      </c>
      <c r="C85" t="s">
        <v>260</v>
      </c>
      <c r="D85" t="s">
        <v>271</v>
      </c>
      <c r="E85">
        <v>18.399999999999999</v>
      </c>
      <c r="F85" t="s">
        <v>23</v>
      </c>
      <c r="G85" t="s">
        <v>24</v>
      </c>
      <c r="H85" t="s">
        <v>272</v>
      </c>
      <c r="I85" t="s">
        <v>273</v>
      </c>
    </row>
    <row r="86" spans="1:19">
      <c r="A86" s="1">
        <v>43788</v>
      </c>
      <c r="B86" s="2">
        <v>0.35138888888888892</v>
      </c>
      <c r="C86" t="s">
        <v>0</v>
      </c>
      <c r="D86" t="s">
        <v>321</v>
      </c>
      <c r="E86">
        <v>3</v>
      </c>
      <c r="F86" t="s">
        <v>23</v>
      </c>
      <c r="G86" t="s">
        <v>24</v>
      </c>
      <c r="H86" t="s">
        <v>25</v>
      </c>
      <c r="I86" t="s">
        <v>176</v>
      </c>
      <c r="K86" s="47" t="s">
        <v>368</v>
      </c>
      <c r="L86" s="47"/>
      <c r="M86" s="47"/>
      <c r="N86" s="47"/>
      <c r="O86" s="47"/>
      <c r="P86" s="47"/>
      <c r="Q86" s="47"/>
      <c r="R86" s="47"/>
      <c r="S86" s="47"/>
    </row>
    <row r="87" spans="1:19">
      <c r="A87" s="1">
        <v>43788</v>
      </c>
      <c r="B87" s="2">
        <v>0.53055555555555556</v>
      </c>
      <c r="C87" t="s">
        <v>19</v>
      </c>
      <c r="D87" t="s">
        <v>318</v>
      </c>
      <c r="E87">
        <v>29</v>
      </c>
      <c r="F87" t="s">
        <v>20</v>
      </c>
      <c r="G87" t="s">
        <v>303</v>
      </c>
      <c r="H87" t="s">
        <v>22</v>
      </c>
      <c r="K87" s="9" t="s">
        <v>1</v>
      </c>
      <c r="L87" s="9" t="s">
        <v>2</v>
      </c>
      <c r="M87" s="9" t="s">
        <v>5</v>
      </c>
      <c r="N87" s="9" t="s">
        <v>3</v>
      </c>
      <c r="O87" s="9" t="s">
        <v>130</v>
      </c>
      <c r="P87" s="9" t="s">
        <v>15</v>
      </c>
      <c r="Q87" s="9" t="s">
        <v>12</v>
      </c>
      <c r="R87" s="9" t="s">
        <v>11</v>
      </c>
      <c r="S87" s="9" t="s">
        <v>4</v>
      </c>
    </row>
    <row r="88" spans="1:19">
      <c r="A88" s="1">
        <v>43788</v>
      </c>
      <c r="B88" s="2">
        <v>0.90833333333333333</v>
      </c>
      <c r="C88" t="s">
        <v>0</v>
      </c>
      <c r="D88" t="s">
        <v>317</v>
      </c>
      <c r="E88">
        <v>3</v>
      </c>
      <c r="F88" t="s">
        <v>23</v>
      </c>
      <c r="G88" t="s">
        <v>24</v>
      </c>
      <c r="H88" t="s">
        <v>25</v>
      </c>
      <c r="I88" t="s">
        <v>176</v>
      </c>
      <c r="K88" s="1">
        <v>43801</v>
      </c>
      <c r="L88" s="2">
        <v>0.78125</v>
      </c>
      <c r="M88" t="s">
        <v>258</v>
      </c>
      <c r="N88" t="s">
        <v>355</v>
      </c>
      <c r="O88">
        <v>1.9</v>
      </c>
      <c r="P88" t="s">
        <v>65</v>
      </c>
      <c r="Q88" t="s">
        <v>303</v>
      </c>
      <c r="R88" t="s">
        <v>283</v>
      </c>
    </row>
    <row r="89" spans="1:19">
      <c r="A89" s="1">
        <v>43789</v>
      </c>
      <c r="B89" s="2">
        <v>0.5395833333333333</v>
      </c>
      <c r="C89" t="s">
        <v>19</v>
      </c>
      <c r="D89" t="s">
        <v>255</v>
      </c>
      <c r="E89">
        <v>18</v>
      </c>
      <c r="F89" t="s">
        <v>20</v>
      </c>
      <c r="G89" t="s">
        <v>303</v>
      </c>
      <c r="H89" t="s">
        <v>316</v>
      </c>
      <c r="K89" s="1">
        <v>43801</v>
      </c>
      <c r="L89" s="2">
        <v>0.78125</v>
      </c>
      <c r="M89" t="s">
        <v>258</v>
      </c>
      <c r="N89" t="s">
        <v>349</v>
      </c>
      <c r="O89">
        <v>2</v>
      </c>
      <c r="P89" t="s">
        <v>287</v>
      </c>
      <c r="Q89" t="s">
        <v>303</v>
      </c>
      <c r="R89" t="s">
        <v>283</v>
      </c>
    </row>
    <row r="90" spans="1:19">
      <c r="A90" s="1">
        <v>43789</v>
      </c>
      <c r="B90" s="2">
        <v>0.63055555555555554</v>
      </c>
      <c r="C90" t="s">
        <v>53</v>
      </c>
      <c r="D90" t="s">
        <v>270</v>
      </c>
      <c r="E90">
        <v>24</v>
      </c>
      <c r="F90" t="s">
        <v>191</v>
      </c>
      <c r="G90" t="s">
        <v>24</v>
      </c>
      <c r="H90" t="s">
        <v>56</v>
      </c>
      <c r="I90" t="s">
        <v>315</v>
      </c>
      <c r="K90" s="1">
        <v>43801</v>
      </c>
      <c r="L90" s="2">
        <v>0.78125</v>
      </c>
      <c r="M90" t="s">
        <v>258</v>
      </c>
      <c r="N90" t="s">
        <v>346</v>
      </c>
      <c r="O90">
        <v>15.8</v>
      </c>
      <c r="P90" t="s">
        <v>290</v>
      </c>
      <c r="Q90" t="s">
        <v>303</v>
      </c>
      <c r="R90" t="s">
        <v>283</v>
      </c>
    </row>
    <row r="91" spans="1:19">
      <c r="A91" s="1">
        <v>43789</v>
      </c>
      <c r="B91" s="2">
        <v>0.7909722222222223</v>
      </c>
      <c r="C91" t="s">
        <v>260</v>
      </c>
      <c r="D91" t="s">
        <v>252</v>
      </c>
      <c r="E91">
        <v>16.690000000000001</v>
      </c>
      <c r="F91" t="s">
        <v>23</v>
      </c>
      <c r="G91" t="s">
        <v>24</v>
      </c>
      <c r="H91" t="s">
        <v>272</v>
      </c>
      <c r="I91" t="s">
        <v>312</v>
      </c>
      <c r="K91" s="1" t="s">
        <v>128</v>
      </c>
      <c r="L91" s="2"/>
      <c r="O91" s="13">
        <f>SUM(O88:O90)</f>
        <v>19.7</v>
      </c>
    </row>
    <row r="92" spans="1:19">
      <c r="A92" s="1">
        <v>43790</v>
      </c>
      <c r="B92" s="2">
        <v>0.41250000000000003</v>
      </c>
      <c r="C92" t="s">
        <v>53</v>
      </c>
      <c r="D92" t="s">
        <v>314</v>
      </c>
      <c r="E92">
        <v>10.5</v>
      </c>
      <c r="F92" t="s">
        <v>191</v>
      </c>
      <c r="G92" t="s">
        <v>24</v>
      </c>
      <c r="H92" t="s">
        <v>56</v>
      </c>
      <c r="I92" t="s">
        <v>311</v>
      </c>
    </row>
    <row r="93" spans="1:19">
      <c r="A93" s="1">
        <v>43790</v>
      </c>
      <c r="B93" s="2">
        <v>0.52916666666666667</v>
      </c>
      <c r="C93" t="s">
        <v>19</v>
      </c>
      <c r="D93" t="s">
        <v>212</v>
      </c>
      <c r="E93">
        <v>20</v>
      </c>
      <c r="F93" t="s">
        <v>20</v>
      </c>
      <c r="G93" t="s">
        <v>24</v>
      </c>
      <c r="H93" t="s">
        <v>140</v>
      </c>
      <c r="I93" t="s">
        <v>141</v>
      </c>
      <c r="K93" s="47" t="s">
        <v>379</v>
      </c>
      <c r="L93" s="47"/>
      <c r="M93" s="47"/>
      <c r="N93" s="47"/>
      <c r="O93" s="47"/>
      <c r="P93" s="47"/>
      <c r="Q93" s="47"/>
      <c r="R93" s="47"/>
      <c r="S93" s="47"/>
    </row>
    <row r="94" spans="1:19">
      <c r="A94" s="1">
        <v>43790</v>
      </c>
      <c r="B94" s="2">
        <v>0.75</v>
      </c>
      <c r="C94" t="s">
        <v>260</v>
      </c>
      <c r="D94" t="s">
        <v>252</v>
      </c>
      <c r="E94">
        <v>18</v>
      </c>
      <c r="F94" t="s">
        <v>23</v>
      </c>
      <c r="G94" t="s">
        <v>24</v>
      </c>
      <c r="H94" t="s">
        <v>251</v>
      </c>
      <c r="I94" t="s">
        <v>313</v>
      </c>
      <c r="K94" s="9" t="s">
        <v>1</v>
      </c>
      <c r="L94" s="9" t="s">
        <v>2</v>
      </c>
      <c r="M94" s="9" t="s">
        <v>5</v>
      </c>
      <c r="N94" s="9" t="s">
        <v>3</v>
      </c>
      <c r="O94" s="9" t="s">
        <v>130</v>
      </c>
      <c r="P94" s="9" t="s">
        <v>15</v>
      </c>
      <c r="Q94" s="9" t="s">
        <v>12</v>
      </c>
      <c r="R94" s="9" t="s">
        <v>11</v>
      </c>
      <c r="S94" s="9" t="s">
        <v>4</v>
      </c>
    </row>
    <row r="95" spans="1:19">
      <c r="A95" s="1">
        <v>43791</v>
      </c>
      <c r="B95" s="2">
        <v>0.52916666666666667</v>
      </c>
      <c r="C95" t="s">
        <v>19</v>
      </c>
      <c r="D95" t="s">
        <v>310</v>
      </c>
      <c r="E95">
        <v>25</v>
      </c>
      <c r="F95" t="s">
        <v>20</v>
      </c>
      <c r="G95" t="s">
        <v>14</v>
      </c>
      <c r="H95" t="s">
        <v>22</v>
      </c>
      <c r="K95" s="1">
        <v>43815</v>
      </c>
      <c r="L95" s="2">
        <v>0.78541666666666676</v>
      </c>
      <c r="M95" t="s">
        <v>258</v>
      </c>
      <c r="N95" t="s">
        <v>380</v>
      </c>
      <c r="O95">
        <v>1.8</v>
      </c>
      <c r="P95" t="s">
        <v>381</v>
      </c>
      <c r="Q95" t="s">
        <v>303</v>
      </c>
      <c r="R95" t="s">
        <v>283</v>
      </c>
    </row>
    <row r="96" spans="1:19">
      <c r="A96" s="1">
        <v>43791</v>
      </c>
      <c r="B96" s="2">
        <v>0.82430555555555562</v>
      </c>
      <c r="C96" t="s">
        <v>295</v>
      </c>
      <c r="D96" t="s">
        <v>306</v>
      </c>
      <c r="E96">
        <v>3200</v>
      </c>
      <c r="F96" t="s">
        <v>195</v>
      </c>
      <c r="G96" t="s">
        <v>303</v>
      </c>
      <c r="H96" t="s">
        <v>298</v>
      </c>
      <c r="I96" t="s">
        <v>309</v>
      </c>
      <c r="K96" s="1">
        <v>43815</v>
      </c>
      <c r="L96" s="2">
        <v>0.78541666666666676</v>
      </c>
      <c r="M96" t="s">
        <v>258</v>
      </c>
      <c r="N96" t="s">
        <v>382</v>
      </c>
      <c r="O96">
        <v>22.5</v>
      </c>
      <c r="P96" t="s">
        <v>290</v>
      </c>
      <c r="Q96" t="s">
        <v>303</v>
      </c>
      <c r="R96" t="s">
        <v>283</v>
      </c>
      <c r="S96" t="s">
        <v>383</v>
      </c>
    </row>
    <row r="97" spans="1:19">
      <c r="A97" s="1">
        <v>43791</v>
      </c>
      <c r="B97" s="2">
        <v>0.89930555555555547</v>
      </c>
      <c r="C97" t="s">
        <v>26</v>
      </c>
      <c r="D97" t="s">
        <v>305</v>
      </c>
      <c r="E97">
        <v>15.99</v>
      </c>
      <c r="F97" t="s">
        <v>23</v>
      </c>
      <c r="G97" t="s">
        <v>14</v>
      </c>
      <c r="H97" t="s">
        <v>27</v>
      </c>
      <c r="K97" s="1">
        <v>43815</v>
      </c>
      <c r="L97" s="2">
        <v>0.78541666666666676</v>
      </c>
      <c r="M97" t="s">
        <v>258</v>
      </c>
      <c r="N97" t="s">
        <v>385</v>
      </c>
      <c r="O97">
        <v>1.2</v>
      </c>
      <c r="P97" t="s">
        <v>386</v>
      </c>
      <c r="Q97" t="s">
        <v>303</v>
      </c>
      <c r="R97" t="s">
        <v>283</v>
      </c>
    </row>
    <row r="98" spans="1:19">
      <c r="A98" s="1">
        <v>43792</v>
      </c>
      <c r="B98" s="2">
        <v>0.51041666666666663</v>
      </c>
      <c r="C98" t="s">
        <v>301</v>
      </c>
      <c r="D98" t="s">
        <v>302</v>
      </c>
      <c r="E98">
        <v>13.8</v>
      </c>
      <c r="F98" t="s">
        <v>20</v>
      </c>
      <c r="G98" t="s">
        <v>303</v>
      </c>
      <c r="H98" t="s">
        <v>251</v>
      </c>
      <c r="K98" s="1">
        <v>43815</v>
      </c>
      <c r="L98" s="2">
        <v>0.78541666666666676</v>
      </c>
      <c r="M98" t="s">
        <v>258</v>
      </c>
      <c r="N98" t="s">
        <v>387</v>
      </c>
      <c r="O98">
        <v>2</v>
      </c>
      <c r="P98" t="s">
        <v>388</v>
      </c>
      <c r="Q98" t="s">
        <v>303</v>
      </c>
      <c r="R98" t="s">
        <v>283</v>
      </c>
    </row>
    <row r="99" spans="1:19">
      <c r="A99" s="1">
        <v>43792</v>
      </c>
      <c r="B99" s="2">
        <v>0.70000000000000007</v>
      </c>
      <c r="C99" t="s">
        <v>295</v>
      </c>
      <c r="D99" t="s">
        <v>296</v>
      </c>
      <c r="E99">
        <v>9600</v>
      </c>
      <c r="F99" t="s">
        <v>297</v>
      </c>
      <c r="G99" t="s">
        <v>299</v>
      </c>
      <c r="H99" t="s">
        <v>298</v>
      </c>
      <c r="I99" t="s">
        <v>300</v>
      </c>
      <c r="K99" s="1">
        <v>43815</v>
      </c>
      <c r="L99" s="2">
        <v>0.78541666666666676</v>
      </c>
      <c r="M99" t="s">
        <v>258</v>
      </c>
      <c r="N99" t="s">
        <v>384</v>
      </c>
      <c r="O99">
        <v>2</v>
      </c>
      <c r="P99" t="s">
        <v>381</v>
      </c>
      <c r="Q99" t="s">
        <v>303</v>
      </c>
      <c r="R99" t="s">
        <v>283</v>
      </c>
    </row>
    <row r="100" spans="1:19">
      <c r="A100" s="1">
        <v>43792</v>
      </c>
      <c r="B100" s="2">
        <v>0.87361111111111101</v>
      </c>
      <c r="C100" t="s">
        <v>295</v>
      </c>
      <c r="D100" t="s">
        <v>307</v>
      </c>
      <c r="E100">
        <v>9120</v>
      </c>
      <c r="F100" t="s">
        <v>308</v>
      </c>
      <c r="G100" t="s">
        <v>303</v>
      </c>
      <c r="H100" t="s">
        <v>298</v>
      </c>
      <c r="K100" s="1" t="s">
        <v>128</v>
      </c>
      <c r="L100" s="2"/>
      <c r="O100" s="13">
        <f>SUM(O95:O99)</f>
        <v>29.5</v>
      </c>
    </row>
    <row r="101" spans="1:19">
      <c r="A101" s="1">
        <v>43793</v>
      </c>
      <c r="B101" s="2">
        <v>0.59930555555555554</v>
      </c>
      <c r="C101" t="s">
        <v>288</v>
      </c>
      <c r="D101" t="s">
        <v>289</v>
      </c>
      <c r="E101">
        <v>3</v>
      </c>
      <c r="F101" t="s">
        <v>290</v>
      </c>
      <c r="G101" t="s">
        <v>14</v>
      </c>
      <c r="H101" t="s">
        <v>291</v>
      </c>
    </row>
    <row r="102" spans="1:19">
      <c r="A102" s="1">
        <v>43793</v>
      </c>
      <c r="B102" s="2">
        <v>0.60138888888888886</v>
      </c>
      <c r="C102" t="s">
        <v>292</v>
      </c>
      <c r="D102" t="s">
        <v>293</v>
      </c>
      <c r="E102">
        <v>10</v>
      </c>
      <c r="F102" t="s">
        <v>294</v>
      </c>
      <c r="G102" t="s">
        <v>14</v>
      </c>
      <c r="H102" t="s">
        <v>291</v>
      </c>
      <c r="K102" s="47" t="s">
        <v>379</v>
      </c>
      <c r="L102" s="47"/>
      <c r="M102" s="47"/>
      <c r="N102" s="47"/>
      <c r="O102" s="47"/>
      <c r="P102" s="47"/>
      <c r="Q102" s="47"/>
      <c r="R102" s="47"/>
      <c r="S102" s="47"/>
    </row>
    <row r="103" spans="1:19">
      <c r="A103" s="1">
        <v>43793</v>
      </c>
      <c r="B103" s="2">
        <v>0.61458333333333337</v>
      </c>
      <c r="C103" t="s">
        <v>258</v>
      </c>
      <c r="D103" t="s">
        <v>286</v>
      </c>
      <c r="E103">
        <v>2.9</v>
      </c>
      <c r="F103" t="s">
        <v>287</v>
      </c>
      <c r="G103" t="s">
        <v>14</v>
      </c>
      <c r="H103" t="s">
        <v>283</v>
      </c>
      <c r="K103" s="9" t="s">
        <v>1</v>
      </c>
      <c r="L103" s="9" t="s">
        <v>2</v>
      </c>
      <c r="M103" s="9" t="s">
        <v>5</v>
      </c>
      <c r="N103" s="9" t="s">
        <v>3</v>
      </c>
      <c r="O103" s="9" t="s">
        <v>130</v>
      </c>
      <c r="P103" s="9" t="s">
        <v>15</v>
      </c>
      <c r="Q103" s="9" t="s">
        <v>12</v>
      </c>
      <c r="R103" s="9" t="s">
        <v>11</v>
      </c>
      <c r="S103" s="9" t="s">
        <v>4</v>
      </c>
    </row>
    <row r="104" spans="1:19">
      <c r="A104" s="1">
        <v>43793</v>
      </c>
      <c r="B104" s="2">
        <v>0.85138888888888886</v>
      </c>
      <c r="C104" t="s">
        <v>258</v>
      </c>
      <c r="D104" t="s">
        <v>284</v>
      </c>
      <c r="E104">
        <v>15.8</v>
      </c>
      <c r="F104" t="s">
        <v>285</v>
      </c>
      <c r="G104" t="s">
        <v>14</v>
      </c>
      <c r="H104" t="s">
        <v>283</v>
      </c>
      <c r="K104" s="1">
        <v>43815</v>
      </c>
      <c r="L104" s="2">
        <v>0.35833333333333334</v>
      </c>
      <c r="M104" t="s">
        <v>78</v>
      </c>
      <c r="N104" t="s">
        <v>395</v>
      </c>
      <c r="O104">
        <v>9.9</v>
      </c>
      <c r="P104" t="s">
        <v>290</v>
      </c>
      <c r="Q104" t="s">
        <v>303</v>
      </c>
      <c r="R104" t="s">
        <v>391</v>
      </c>
      <c r="S104" t="s">
        <v>396</v>
      </c>
    </row>
    <row r="105" spans="1:19">
      <c r="A105" s="1">
        <v>43793</v>
      </c>
      <c r="B105" s="2">
        <v>0.85277777777777775</v>
      </c>
      <c r="C105" t="s">
        <v>258</v>
      </c>
      <c r="D105" t="s">
        <v>279</v>
      </c>
      <c r="E105">
        <v>3</v>
      </c>
      <c r="F105" t="s">
        <v>65</v>
      </c>
      <c r="G105" t="s">
        <v>14</v>
      </c>
      <c r="H105" t="s">
        <v>280</v>
      </c>
      <c r="K105" s="1"/>
      <c r="L105" s="2"/>
      <c r="O105">
        <v>22.5</v>
      </c>
      <c r="P105" t="s">
        <v>290</v>
      </c>
      <c r="Q105" t="s">
        <v>303</v>
      </c>
      <c r="R105" t="s">
        <v>283</v>
      </c>
      <c r="S105" t="s">
        <v>383</v>
      </c>
    </row>
    <row r="106" spans="1:19">
      <c r="A106" s="1">
        <v>43793</v>
      </c>
      <c r="B106" s="2">
        <v>0.85416666666666663</v>
      </c>
      <c r="C106" t="s">
        <v>258</v>
      </c>
      <c r="D106" t="s">
        <v>281</v>
      </c>
      <c r="E106">
        <v>59.8</v>
      </c>
      <c r="F106" t="s">
        <v>282</v>
      </c>
      <c r="G106" t="s">
        <v>14</v>
      </c>
      <c r="H106" t="s">
        <v>283</v>
      </c>
      <c r="K106" s="1"/>
      <c r="L106" s="2"/>
      <c r="O106">
        <v>1.2</v>
      </c>
      <c r="P106" t="s">
        <v>386</v>
      </c>
      <c r="Q106" t="s">
        <v>303</v>
      </c>
      <c r="R106" t="s">
        <v>283</v>
      </c>
    </row>
    <row r="107" spans="1:19">
      <c r="A107" s="1">
        <v>43793</v>
      </c>
      <c r="B107" s="2">
        <v>0.9243055555555556</v>
      </c>
      <c r="C107" t="s">
        <v>274</v>
      </c>
      <c r="D107" t="s">
        <v>277</v>
      </c>
      <c r="E107">
        <v>15</v>
      </c>
      <c r="F107" t="s">
        <v>23</v>
      </c>
      <c r="G107" t="s">
        <v>14</v>
      </c>
      <c r="H107" t="s">
        <v>278</v>
      </c>
      <c r="K107" s="1"/>
      <c r="L107" s="2"/>
      <c r="O107">
        <v>2</v>
      </c>
      <c r="P107" t="s">
        <v>388</v>
      </c>
      <c r="Q107" t="s">
        <v>303</v>
      </c>
      <c r="R107" t="s">
        <v>283</v>
      </c>
    </row>
    <row r="108" spans="1:19">
      <c r="A108" s="1">
        <v>43794</v>
      </c>
      <c r="B108" s="2">
        <v>0.52916666666666667</v>
      </c>
      <c r="C108" t="s">
        <v>19</v>
      </c>
      <c r="D108" t="s">
        <v>319</v>
      </c>
      <c r="E108">
        <v>16</v>
      </c>
      <c r="F108" t="s">
        <v>20</v>
      </c>
      <c r="G108" t="s">
        <v>303</v>
      </c>
      <c r="H108" t="s">
        <v>22</v>
      </c>
      <c r="I108" t="s">
        <v>320</v>
      </c>
      <c r="K108" s="1"/>
      <c r="L108" s="2"/>
      <c r="O108">
        <v>2</v>
      </c>
      <c r="P108" t="s">
        <v>381</v>
      </c>
      <c r="Q108" t="s">
        <v>303</v>
      </c>
      <c r="R108" t="s">
        <v>283</v>
      </c>
    </row>
    <row r="109" spans="1:19">
      <c r="A109" s="1">
        <v>43794</v>
      </c>
      <c r="B109" s="2">
        <v>0.65972222222222221</v>
      </c>
      <c r="C109" t="s">
        <v>274</v>
      </c>
      <c r="D109" t="s">
        <v>329</v>
      </c>
      <c r="E109">
        <v>9.8000000000000007</v>
      </c>
      <c r="F109" t="s">
        <v>330</v>
      </c>
      <c r="G109" t="s">
        <v>303</v>
      </c>
      <c r="H109" t="s">
        <v>278</v>
      </c>
      <c r="K109" s="1" t="s">
        <v>128</v>
      </c>
      <c r="L109" s="2"/>
      <c r="O109" s="13">
        <f>SUM(O104:O108)</f>
        <v>37.6</v>
      </c>
    </row>
    <row r="110" spans="1:19">
      <c r="A110" s="1">
        <v>43794</v>
      </c>
      <c r="B110" s="2">
        <v>0.7104166666666667</v>
      </c>
      <c r="C110" t="s">
        <v>53</v>
      </c>
      <c r="D110" t="s">
        <v>341</v>
      </c>
      <c r="E110">
        <v>10.26</v>
      </c>
      <c r="F110" t="s">
        <v>191</v>
      </c>
      <c r="G110" t="s">
        <v>24</v>
      </c>
      <c r="H110" t="s">
        <v>56</v>
      </c>
      <c r="I110" t="s">
        <v>331</v>
      </c>
    </row>
    <row r="111" spans="1:19">
      <c r="A111" s="1">
        <v>43794</v>
      </c>
      <c r="B111" s="2">
        <v>0.8354166666666667</v>
      </c>
      <c r="C111" t="s">
        <v>260</v>
      </c>
      <c r="D111" t="s">
        <v>252</v>
      </c>
      <c r="E111">
        <v>18.670000000000002</v>
      </c>
      <c r="F111" t="s">
        <v>23</v>
      </c>
      <c r="G111" t="s">
        <v>24</v>
      </c>
      <c r="H111" t="s">
        <v>272</v>
      </c>
      <c r="I111" t="s">
        <v>340</v>
      </c>
      <c r="K111" s="49" t="s">
        <v>448</v>
      </c>
      <c r="L111" s="49"/>
      <c r="M111" s="49"/>
      <c r="N111" s="49"/>
      <c r="O111" s="49"/>
      <c r="P111" s="49"/>
      <c r="Q111" s="49"/>
      <c r="R111" s="49"/>
      <c r="S111" s="49"/>
    </row>
    <row r="112" spans="1:19">
      <c r="A112" s="1">
        <v>43794</v>
      </c>
      <c r="B112" s="2">
        <v>0.96388888888888891</v>
      </c>
      <c r="C112" t="s">
        <v>274</v>
      </c>
      <c r="D112" t="s">
        <v>275</v>
      </c>
      <c r="E112">
        <v>219.6</v>
      </c>
      <c r="F112" t="s">
        <v>201</v>
      </c>
      <c r="G112" t="s">
        <v>14</v>
      </c>
      <c r="H112" t="s">
        <v>276</v>
      </c>
      <c r="K112" t="s">
        <v>145</v>
      </c>
      <c r="L112" t="s">
        <v>470</v>
      </c>
      <c r="M112" t="s">
        <v>471</v>
      </c>
      <c r="N112" t="s">
        <v>472</v>
      </c>
      <c r="O112" t="s">
        <v>473</v>
      </c>
      <c r="P112" t="s">
        <v>474</v>
      </c>
      <c r="Q112" t="s">
        <v>475</v>
      </c>
      <c r="R112" t="s">
        <v>476</v>
      </c>
      <c r="S112" t="s">
        <v>477</v>
      </c>
    </row>
    <row r="113" spans="1:19">
      <c r="A113" s="1">
        <v>43795</v>
      </c>
      <c r="B113" s="2">
        <v>0.5395833333333333</v>
      </c>
      <c r="C113" t="s">
        <v>19</v>
      </c>
      <c r="D113" t="s">
        <v>139</v>
      </c>
      <c r="E113">
        <v>25</v>
      </c>
      <c r="F113" t="s">
        <v>23</v>
      </c>
      <c r="G113" t="s">
        <v>24</v>
      </c>
      <c r="H113" t="s">
        <v>140</v>
      </c>
      <c r="I113" t="s">
        <v>334</v>
      </c>
      <c r="K113" s="1">
        <v>43827</v>
      </c>
      <c r="L113" s="2">
        <v>0.15208333333333299</v>
      </c>
      <c r="M113" t="s">
        <v>449</v>
      </c>
      <c r="N113" t="s">
        <v>467</v>
      </c>
      <c r="O113">
        <v>78</v>
      </c>
      <c r="P113" t="s">
        <v>45</v>
      </c>
      <c r="Q113" t="s">
        <v>478</v>
      </c>
      <c r="R113" t="s">
        <v>450</v>
      </c>
      <c r="S113" t="s">
        <v>468</v>
      </c>
    </row>
    <row r="114" spans="1:19">
      <c r="A114" s="1">
        <v>43795</v>
      </c>
      <c r="B114" s="2">
        <v>0.8305555555555556</v>
      </c>
      <c r="C114" t="s">
        <v>700</v>
      </c>
      <c r="D114" t="s">
        <v>701</v>
      </c>
      <c r="E114">
        <v>54</v>
      </c>
      <c r="F114" t="s">
        <v>23</v>
      </c>
      <c r="G114" t="s">
        <v>24</v>
      </c>
      <c r="H114" t="s">
        <v>702</v>
      </c>
      <c r="I114" t="s">
        <v>704</v>
      </c>
      <c r="K114" s="1">
        <v>43827</v>
      </c>
      <c r="L114" s="2">
        <v>0.15208333333333299</v>
      </c>
      <c r="M114" t="s">
        <v>449</v>
      </c>
      <c r="N114" t="s">
        <v>451</v>
      </c>
      <c r="O114">
        <v>32</v>
      </c>
      <c r="P114" t="s">
        <v>452</v>
      </c>
      <c r="Q114" t="s">
        <v>478</v>
      </c>
      <c r="R114" t="s">
        <v>450</v>
      </c>
    </row>
    <row r="115" spans="1:19">
      <c r="A115" s="1">
        <v>43795</v>
      </c>
      <c r="B115" s="2">
        <v>0.85486111111111107</v>
      </c>
      <c r="C115" t="s">
        <v>26</v>
      </c>
      <c r="D115" t="s">
        <v>48</v>
      </c>
      <c r="E115">
        <v>50</v>
      </c>
      <c r="F115" t="s">
        <v>23</v>
      </c>
      <c r="G115" t="s">
        <v>303</v>
      </c>
      <c r="H115" t="s">
        <v>47</v>
      </c>
      <c r="K115" s="1">
        <v>43827</v>
      </c>
      <c r="L115" s="2">
        <v>0.15208333333333299</v>
      </c>
      <c r="M115" t="s">
        <v>449</v>
      </c>
      <c r="N115" t="s">
        <v>453</v>
      </c>
      <c r="O115">
        <v>70</v>
      </c>
      <c r="P115" t="s">
        <v>45</v>
      </c>
      <c r="Q115" t="s">
        <v>478</v>
      </c>
      <c r="R115" t="s">
        <v>450</v>
      </c>
    </row>
    <row r="116" spans="1:19">
      <c r="A116" s="1">
        <v>43795</v>
      </c>
      <c r="B116" s="2">
        <v>0.89513888888888893</v>
      </c>
      <c r="C116" t="s">
        <v>260</v>
      </c>
      <c r="D116" t="s">
        <v>252</v>
      </c>
      <c r="E116">
        <v>16</v>
      </c>
      <c r="F116" t="s">
        <v>23</v>
      </c>
      <c r="G116" t="s">
        <v>24</v>
      </c>
      <c r="H116" t="s">
        <v>272</v>
      </c>
      <c r="I116" t="s">
        <v>312</v>
      </c>
      <c r="K116" s="1">
        <v>43827</v>
      </c>
      <c r="L116" s="2">
        <v>0.15208333333333299</v>
      </c>
      <c r="M116" t="s">
        <v>449</v>
      </c>
      <c r="N116" t="s">
        <v>454</v>
      </c>
      <c r="O116">
        <v>44</v>
      </c>
      <c r="P116" t="s">
        <v>45</v>
      </c>
      <c r="Q116" t="s">
        <v>478</v>
      </c>
      <c r="R116" t="s">
        <v>450</v>
      </c>
    </row>
    <row r="117" spans="1:19">
      <c r="A117" s="1">
        <v>43796</v>
      </c>
      <c r="B117" s="2">
        <v>0.52847222222222223</v>
      </c>
      <c r="C117" t="s">
        <v>19</v>
      </c>
      <c r="D117" t="s">
        <v>339</v>
      </c>
      <c r="E117">
        <v>16</v>
      </c>
      <c r="F117" t="s">
        <v>23</v>
      </c>
      <c r="G117" t="s">
        <v>303</v>
      </c>
      <c r="H117" t="s">
        <v>22</v>
      </c>
      <c r="K117" s="1">
        <v>43827</v>
      </c>
      <c r="L117" s="2">
        <v>0.15208333333333299</v>
      </c>
      <c r="M117" t="s">
        <v>449</v>
      </c>
      <c r="N117" t="s">
        <v>455</v>
      </c>
      <c r="O117">
        <v>19</v>
      </c>
      <c r="P117" t="s">
        <v>452</v>
      </c>
      <c r="Q117" t="s">
        <v>478</v>
      </c>
      <c r="R117" t="s">
        <v>450</v>
      </c>
    </row>
    <row r="118" spans="1:19">
      <c r="A118" s="1">
        <v>43796</v>
      </c>
      <c r="B118" s="2">
        <v>0.7104166666666667</v>
      </c>
      <c r="C118" t="s">
        <v>336</v>
      </c>
      <c r="D118" t="s">
        <v>337</v>
      </c>
      <c r="E118">
        <v>15</v>
      </c>
      <c r="F118" t="s">
        <v>23</v>
      </c>
      <c r="G118" t="s">
        <v>303</v>
      </c>
      <c r="H118" t="s">
        <v>60</v>
      </c>
      <c r="I118" t="s">
        <v>338</v>
      </c>
      <c r="K118" s="1">
        <v>43827</v>
      </c>
      <c r="L118" s="2">
        <v>0.15208333333333299</v>
      </c>
      <c r="M118" t="s">
        <v>449</v>
      </c>
      <c r="N118" t="s">
        <v>456</v>
      </c>
      <c r="O118">
        <v>29</v>
      </c>
      <c r="P118" t="s">
        <v>452</v>
      </c>
      <c r="Q118" t="s">
        <v>478</v>
      </c>
      <c r="R118" t="s">
        <v>450</v>
      </c>
    </row>
    <row r="119" spans="1:19">
      <c r="A119" s="1">
        <v>43796</v>
      </c>
      <c r="B119" s="2">
        <v>0.73541666666666661</v>
      </c>
      <c r="C119" t="s">
        <v>260</v>
      </c>
      <c r="D119" t="s">
        <v>252</v>
      </c>
      <c r="E119">
        <v>13.8</v>
      </c>
      <c r="F119" t="s">
        <v>23</v>
      </c>
      <c r="G119" t="s">
        <v>303</v>
      </c>
      <c r="H119" t="s">
        <v>251</v>
      </c>
      <c r="I119" t="s">
        <v>313</v>
      </c>
      <c r="K119" s="1">
        <v>43827</v>
      </c>
      <c r="L119" s="2">
        <v>0.15208333333333299</v>
      </c>
      <c r="M119" t="s">
        <v>449</v>
      </c>
      <c r="N119" t="s">
        <v>457</v>
      </c>
      <c r="O119">
        <v>40</v>
      </c>
      <c r="P119" t="s">
        <v>45</v>
      </c>
      <c r="Q119" t="s">
        <v>478</v>
      </c>
      <c r="R119" t="s">
        <v>450</v>
      </c>
    </row>
    <row r="120" spans="1:19">
      <c r="A120" s="1">
        <v>43796</v>
      </c>
      <c r="B120" s="2">
        <v>0.75</v>
      </c>
      <c r="C120" t="s">
        <v>260</v>
      </c>
      <c r="D120" t="s">
        <v>252</v>
      </c>
      <c r="E120">
        <v>13.8</v>
      </c>
      <c r="F120" t="s">
        <v>23</v>
      </c>
      <c r="G120" t="s">
        <v>14</v>
      </c>
      <c r="H120" t="s">
        <v>251</v>
      </c>
      <c r="I120" t="s">
        <v>313</v>
      </c>
      <c r="K120" s="1">
        <v>43827</v>
      </c>
      <c r="L120" s="2">
        <v>0.15208333333333299</v>
      </c>
      <c r="M120" t="s">
        <v>449</v>
      </c>
      <c r="N120" t="s">
        <v>458</v>
      </c>
      <c r="O120">
        <v>29</v>
      </c>
      <c r="P120" t="s">
        <v>452</v>
      </c>
      <c r="Q120" t="s">
        <v>478</v>
      </c>
      <c r="R120" t="s">
        <v>450</v>
      </c>
    </row>
    <row r="121" spans="1:19">
      <c r="A121" s="1">
        <v>43797</v>
      </c>
      <c r="B121" s="2">
        <v>0.52777777777777779</v>
      </c>
      <c r="C121" t="s">
        <v>19</v>
      </c>
      <c r="D121" t="s">
        <v>335</v>
      </c>
      <c r="E121">
        <v>16</v>
      </c>
      <c r="F121" t="s">
        <v>20</v>
      </c>
      <c r="G121" t="s">
        <v>303</v>
      </c>
      <c r="H121" t="s">
        <v>22</v>
      </c>
      <c r="K121" s="1">
        <v>43827</v>
      </c>
      <c r="L121" s="2">
        <v>0.15208333333333299</v>
      </c>
      <c r="M121" t="s">
        <v>449</v>
      </c>
      <c r="N121" t="s">
        <v>459</v>
      </c>
      <c r="O121">
        <v>72</v>
      </c>
      <c r="P121" t="s">
        <v>45</v>
      </c>
      <c r="Q121" t="s">
        <v>478</v>
      </c>
      <c r="R121" t="s">
        <v>450</v>
      </c>
    </row>
    <row r="122" spans="1:19">
      <c r="A122" s="1">
        <v>43797</v>
      </c>
      <c r="B122" s="2">
        <v>0.83333333333333337</v>
      </c>
      <c r="C122" t="s">
        <v>260</v>
      </c>
      <c r="D122" t="s">
        <v>252</v>
      </c>
      <c r="E122">
        <v>20</v>
      </c>
      <c r="F122" t="s">
        <v>23</v>
      </c>
      <c r="G122" t="s">
        <v>24</v>
      </c>
      <c r="H122" t="s">
        <v>272</v>
      </c>
      <c r="I122" t="s">
        <v>340</v>
      </c>
      <c r="K122" s="1">
        <v>43827</v>
      </c>
      <c r="L122" s="2">
        <v>0.15208333333333299</v>
      </c>
      <c r="M122" t="s">
        <v>449</v>
      </c>
      <c r="N122" t="s">
        <v>460</v>
      </c>
      <c r="O122">
        <v>13</v>
      </c>
      <c r="P122" t="s">
        <v>452</v>
      </c>
      <c r="Q122" t="s">
        <v>478</v>
      </c>
      <c r="R122" t="s">
        <v>450</v>
      </c>
    </row>
    <row r="123" spans="1:19">
      <c r="A123" s="1">
        <v>43798</v>
      </c>
      <c r="B123" s="2">
        <v>0.41666666666666669</v>
      </c>
      <c r="C123" t="s">
        <v>53</v>
      </c>
      <c r="D123" t="s">
        <v>270</v>
      </c>
      <c r="E123">
        <v>9.1199999999999992</v>
      </c>
      <c r="F123" t="s">
        <v>20</v>
      </c>
      <c r="G123" t="s">
        <v>24</v>
      </c>
      <c r="H123" t="s">
        <v>56</v>
      </c>
      <c r="I123" t="s">
        <v>245</v>
      </c>
      <c r="K123" s="1">
        <v>43827</v>
      </c>
      <c r="L123" s="2">
        <v>0.15208333333333299</v>
      </c>
      <c r="M123" t="s">
        <v>449</v>
      </c>
      <c r="N123" t="s">
        <v>461</v>
      </c>
      <c r="O123">
        <v>14</v>
      </c>
      <c r="P123" t="s">
        <v>452</v>
      </c>
      <c r="Q123" t="s">
        <v>478</v>
      </c>
      <c r="R123" t="s">
        <v>450</v>
      </c>
    </row>
    <row r="124" spans="1:19">
      <c r="A124" s="1">
        <v>43798</v>
      </c>
      <c r="B124" s="2">
        <v>0.54097222222222219</v>
      </c>
      <c r="C124" t="s">
        <v>19</v>
      </c>
      <c r="D124" t="s">
        <v>333</v>
      </c>
      <c r="E124">
        <v>21</v>
      </c>
      <c r="F124" t="s">
        <v>20</v>
      </c>
      <c r="G124" t="s">
        <v>24</v>
      </c>
      <c r="H124" t="s">
        <v>140</v>
      </c>
      <c r="I124" t="s">
        <v>334</v>
      </c>
      <c r="K124" s="1">
        <v>43827</v>
      </c>
      <c r="L124" s="2">
        <v>0.15208333333333299</v>
      </c>
      <c r="M124" t="s">
        <v>449</v>
      </c>
      <c r="N124" t="s">
        <v>462</v>
      </c>
      <c r="O124">
        <v>13</v>
      </c>
      <c r="P124" t="s">
        <v>452</v>
      </c>
      <c r="Q124" t="s">
        <v>478</v>
      </c>
      <c r="R124" t="s">
        <v>450</v>
      </c>
    </row>
    <row r="125" spans="1:19">
      <c r="A125" s="1">
        <v>43799</v>
      </c>
      <c r="B125" s="2">
        <v>0.86597222222222225</v>
      </c>
      <c r="C125" t="s">
        <v>274</v>
      </c>
      <c r="D125" t="s">
        <v>665</v>
      </c>
      <c r="E125">
        <v>229.2</v>
      </c>
      <c r="F125" t="s">
        <v>23</v>
      </c>
      <c r="G125" t="s">
        <v>303</v>
      </c>
      <c r="H125" t="s">
        <v>391</v>
      </c>
      <c r="K125" s="1">
        <v>43827</v>
      </c>
      <c r="L125" s="2">
        <v>0.15208333333333299</v>
      </c>
      <c r="M125" t="s">
        <v>449</v>
      </c>
      <c r="N125" t="s">
        <v>463</v>
      </c>
      <c r="O125">
        <v>14</v>
      </c>
      <c r="P125" t="s">
        <v>452</v>
      </c>
      <c r="Q125" t="s">
        <v>478</v>
      </c>
      <c r="R125" t="s">
        <v>450</v>
      </c>
    </row>
    <row r="126" spans="1:19">
      <c r="A126" s="1">
        <v>43800</v>
      </c>
      <c r="B126" s="2">
        <v>0.44236111111111115</v>
      </c>
      <c r="C126" t="s">
        <v>19</v>
      </c>
      <c r="D126" t="s">
        <v>332</v>
      </c>
      <c r="E126">
        <v>25.4</v>
      </c>
      <c r="F126" t="s">
        <v>20</v>
      </c>
      <c r="G126" t="s">
        <v>303</v>
      </c>
      <c r="H126" t="s">
        <v>251</v>
      </c>
      <c r="K126" s="1">
        <v>43827</v>
      </c>
      <c r="L126" s="2">
        <v>0.15208333333333299</v>
      </c>
      <c r="M126" t="s">
        <v>449</v>
      </c>
      <c r="N126" t="s">
        <v>464</v>
      </c>
      <c r="O126">
        <v>9</v>
      </c>
      <c r="P126" t="s">
        <v>452</v>
      </c>
      <c r="Q126" t="s">
        <v>478</v>
      </c>
      <c r="R126" t="s">
        <v>450</v>
      </c>
    </row>
    <row r="127" spans="1:19">
      <c r="A127" s="1">
        <v>43801</v>
      </c>
      <c r="B127" s="2">
        <v>0.45902777777777781</v>
      </c>
      <c r="C127" t="s">
        <v>53</v>
      </c>
      <c r="D127" t="s">
        <v>270</v>
      </c>
      <c r="E127">
        <v>9.1199999999999992</v>
      </c>
      <c r="F127" t="s">
        <v>191</v>
      </c>
      <c r="G127" t="s">
        <v>24</v>
      </c>
      <c r="H127" t="s">
        <v>56</v>
      </c>
      <c r="I127" t="s">
        <v>245</v>
      </c>
      <c r="K127" s="1">
        <v>43827</v>
      </c>
      <c r="L127" s="2">
        <v>0.15208333333333299</v>
      </c>
      <c r="M127" t="s">
        <v>449</v>
      </c>
      <c r="N127" t="s">
        <v>465</v>
      </c>
      <c r="O127">
        <v>40</v>
      </c>
      <c r="P127" t="s">
        <v>466</v>
      </c>
      <c r="Q127" t="s">
        <v>478</v>
      </c>
      <c r="R127" t="s">
        <v>450</v>
      </c>
    </row>
    <row r="128" spans="1:19">
      <c r="A128" s="1">
        <v>43801</v>
      </c>
      <c r="B128" s="2">
        <v>0.53472222222222221</v>
      </c>
      <c r="C128" t="s">
        <v>19</v>
      </c>
      <c r="D128" t="s">
        <v>322</v>
      </c>
      <c r="E128">
        <v>13</v>
      </c>
      <c r="F128" t="s">
        <v>20</v>
      </c>
      <c r="G128" t="s">
        <v>303</v>
      </c>
      <c r="H128" t="s">
        <v>22</v>
      </c>
      <c r="K128" t="s">
        <v>146</v>
      </c>
      <c r="O128" s="13">
        <v>516</v>
      </c>
      <c r="S128" t="s">
        <v>469</v>
      </c>
    </row>
    <row r="129" spans="1:19">
      <c r="A129" s="1">
        <v>43801</v>
      </c>
      <c r="B129" s="2">
        <v>0.78125</v>
      </c>
      <c r="C129" t="s">
        <v>258</v>
      </c>
      <c r="D129" t="s">
        <v>368</v>
      </c>
      <c r="E129">
        <v>19.7</v>
      </c>
      <c r="F129" t="s">
        <v>23</v>
      </c>
      <c r="G129" t="s">
        <v>303</v>
      </c>
      <c r="H129" t="s">
        <v>283</v>
      </c>
      <c r="O129" s="13"/>
    </row>
    <row r="130" spans="1:19">
      <c r="A130" s="1">
        <v>43805</v>
      </c>
      <c r="B130" s="2">
        <v>0.89583333333333337</v>
      </c>
      <c r="C130" t="s">
        <v>258</v>
      </c>
      <c r="D130" t="s">
        <v>347</v>
      </c>
      <c r="E130">
        <v>51.1</v>
      </c>
      <c r="F130" t="s">
        <v>23</v>
      </c>
      <c r="G130" t="s">
        <v>303</v>
      </c>
      <c r="H130" t="s">
        <v>283</v>
      </c>
      <c r="K130" s="47" t="s">
        <v>549</v>
      </c>
      <c r="L130" s="47"/>
      <c r="M130" s="47"/>
      <c r="N130" s="47"/>
      <c r="O130" s="47"/>
      <c r="P130" s="47"/>
      <c r="Q130" s="47"/>
      <c r="R130" s="47"/>
      <c r="S130" s="47"/>
    </row>
    <row r="131" spans="1:19">
      <c r="A131" s="1">
        <v>43815</v>
      </c>
      <c r="B131" s="2">
        <v>0.35833333333333334</v>
      </c>
      <c r="C131" t="s">
        <v>274</v>
      </c>
      <c r="D131" t="s">
        <v>391</v>
      </c>
      <c r="E131">
        <v>5</v>
      </c>
      <c r="F131" t="s">
        <v>23</v>
      </c>
      <c r="G131" t="s">
        <v>394</v>
      </c>
      <c r="H131" t="s">
        <v>392</v>
      </c>
      <c r="I131" t="s">
        <v>393</v>
      </c>
      <c r="K131" s="9" t="s">
        <v>1</v>
      </c>
      <c r="L131" s="9" t="s">
        <v>2</v>
      </c>
      <c r="M131" s="9" t="s">
        <v>5</v>
      </c>
      <c r="N131" s="9" t="s">
        <v>3</v>
      </c>
      <c r="O131" s="9" t="s">
        <v>130</v>
      </c>
      <c r="P131" s="9" t="s">
        <v>15</v>
      </c>
      <c r="Q131" s="9" t="s">
        <v>12</v>
      </c>
      <c r="R131" s="9" t="s">
        <v>11</v>
      </c>
      <c r="S131" s="9" t="s">
        <v>4</v>
      </c>
    </row>
    <row r="132" spans="1:19">
      <c r="A132" s="1">
        <v>43815</v>
      </c>
      <c r="B132" s="2">
        <v>0.38750000000000001</v>
      </c>
      <c r="C132" t="s">
        <v>274</v>
      </c>
      <c r="D132" t="s">
        <v>389</v>
      </c>
      <c r="E132">
        <v>68.900000000000006</v>
      </c>
      <c r="F132" t="s">
        <v>390</v>
      </c>
      <c r="G132" t="s">
        <v>303</v>
      </c>
      <c r="H132" t="s">
        <v>276</v>
      </c>
      <c r="K132" s="1">
        <v>43864</v>
      </c>
      <c r="L132" s="2">
        <v>0.43888888888888888</v>
      </c>
      <c r="M132" t="s">
        <v>258</v>
      </c>
      <c r="N132" t="s">
        <v>550</v>
      </c>
      <c r="O132">
        <v>6.9</v>
      </c>
      <c r="P132" t="s">
        <v>574</v>
      </c>
      <c r="Q132" t="s">
        <v>14</v>
      </c>
      <c r="R132" t="s">
        <v>535</v>
      </c>
      <c r="S132" t="s">
        <v>575</v>
      </c>
    </row>
    <row r="133" spans="1:19">
      <c r="A133" s="1">
        <v>43815</v>
      </c>
      <c r="B133" s="2">
        <v>0.52777777777777779</v>
      </c>
      <c r="C133" t="s">
        <v>19</v>
      </c>
      <c r="E133">
        <v>27</v>
      </c>
      <c r="F133" t="s">
        <v>20</v>
      </c>
      <c r="G133" t="s">
        <v>303</v>
      </c>
      <c r="H133" t="s">
        <v>22</v>
      </c>
      <c r="K133" s="1">
        <v>43864</v>
      </c>
      <c r="L133" s="2">
        <v>0.43888888888888888</v>
      </c>
      <c r="M133" t="s">
        <v>258</v>
      </c>
      <c r="N133" t="s">
        <v>551</v>
      </c>
      <c r="O133">
        <v>5.5</v>
      </c>
      <c r="P133" t="s">
        <v>576</v>
      </c>
      <c r="Q133" t="s">
        <v>14</v>
      </c>
      <c r="R133" t="s">
        <v>535</v>
      </c>
      <c r="S133" t="s">
        <v>577</v>
      </c>
    </row>
    <row r="134" spans="1:19">
      <c r="A134" s="1">
        <v>43815</v>
      </c>
      <c r="B134" s="2">
        <v>0.78541666666666676</v>
      </c>
      <c r="C134" t="s">
        <v>83</v>
      </c>
      <c r="D134" t="s">
        <v>378</v>
      </c>
      <c r="E134">
        <v>29.5</v>
      </c>
      <c r="F134" t="s">
        <v>23</v>
      </c>
      <c r="G134" t="s">
        <v>303</v>
      </c>
      <c r="H134" t="s">
        <v>283</v>
      </c>
      <c r="K134" s="1">
        <v>43864</v>
      </c>
      <c r="L134" s="2">
        <v>0.43888888888888899</v>
      </c>
      <c r="M134" t="s">
        <v>258</v>
      </c>
      <c r="N134" t="s">
        <v>362</v>
      </c>
      <c r="O134">
        <v>1.3</v>
      </c>
      <c r="P134" t="s">
        <v>578</v>
      </c>
      <c r="Q134" t="s">
        <v>14</v>
      </c>
      <c r="R134" t="s">
        <v>535</v>
      </c>
      <c r="S134" t="s">
        <v>579</v>
      </c>
    </row>
    <row r="135" spans="1:19">
      <c r="A135" s="1">
        <v>43815</v>
      </c>
      <c r="B135" s="2">
        <v>0.95208333333333339</v>
      </c>
      <c r="C135" t="s">
        <v>53</v>
      </c>
      <c r="D135" t="s">
        <v>270</v>
      </c>
      <c r="E135">
        <v>9.1199999999999992</v>
      </c>
      <c r="F135" t="s">
        <v>191</v>
      </c>
      <c r="G135" t="s">
        <v>24</v>
      </c>
      <c r="H135" t="s">
        <v>56</v>
      </c>
      <c r="I135" t="s">
        <v>331</v>
      </c>
      <c r="K135" s="1">
        <v>43864</v>
      </c>
      <c r="L135" s="2">
        <v>0.43888888888888899</v>
      </c>
      <c r="M135" t="s">
        <v>258</v>
      </c>
      <c r="N135" t="s">
        <v>552</v>
      </c>
      <c r="O135">
        <v>6.8</v>
      </c>
      <c r="P135" t="s">
        <v>553</v>
      </c>
      <c r="Q135" t="s">
        <v>14</v>
      </c>
      <c r="R135" t="s">
        <v>535</v>
      </c>
    </row>
    <row r="136" spans="1:19">
      <c r="A136" s="1">
        <v>43816</v>
      </c>
      <c r="B136" s="2">
        <v>0.35625000000000001</v>
      </c>
      <c r="C136" t="s">
        <v>0</v>
      </c>
      <c r="D136" t="s">
        <v>321</v>
      </c>
      <c r="E136">
        <v>3</v>
      </c>
      <c r="F136" t="s">
        <v>23</v>
      </c>
      <c r="G136" t="s">
        <v>24</v>
      </c>
      <c r="H136" t="s">
        <v>25</v>
      </c>
      <c r="I136" t="s">
        <v>176</v>
      </c>
      <c r="K136" s="1">
        <v>43864</v>
      </c>
      <c r="L136" s="2">
        <v>0.43888888888888899</v>
      </c>
      <c r="M136" t="s">
        <v>258</v>
      </c>
      <c r="N136" t="s">
        <v>541</v>
      </c>
      <c r="O136">
        <v>24.7</v>
      </c>
      <c r="P136" t="s">
        <v>595</v>
      </c>
      <c r="Q136" t="s">
        <v>14</v>
      </c>
      <c r="R136" t="s">
        <v>535</v>
      </c>
    </row>
    <row r="137" spans="1:19">
      <c r="A137" s="1">
        <v>43816</v>
      </c>
      <c r="B137" s="2">
        <v>0.36527777777777781</v>
      </c>
      <c r="C137" t="s">
        <v>274</v>
      </c>
      <c r="D137" t="s">
        <v>376</v>
      </c>
      <c r="E137">
        <v>200.9</v>
      </c>
      <c r="F137" t="s">
        <v>377</v>
      </c>
      <c r="G137" t="s">
        <v>303</v>
      </c>
      <c r="H137" t="s">
        <v>276</v>
      </c>
      <c r="K137" s="1">
        <v>43864</v>
      </c>
      <c r="L137" s="2">
        <v>0.43888888888888899</v>
      </c>
      <c r="M137" t="s">
        <v>258</v>
      </c>
      <c r="N137" t="s">
        <v>580</v>
      </c>
      <c r="O137">
        <v>7.2</v>
      </c>
      <c r="P137" t="s">
        <v>581</v>
      </c>
      <c r="Q137" t="s">
        <v>14</v>
      </c>
      <c r="R137" t="s">
        <v>535</v>
      </c>
      <c r="S137" t="s">
        <v>582</v>
      </c>
    </row>
    <row r="138" spans="1:19">
      <c r="A138" s="1">
        <v>43816</v>
      </c>
      <c r="B138" s="2">
        <v>0.62847222222222221</v>
      </c>
      <c r="C138" t="s">
        <v>53</v>
      </c>
      <c r="D138" t="s">
        <v>270</v>
      </c>
      <c r="E138">
        <v>6.72</v>
      </c>
      <c r="F138" t="s">
        <v>23</v>
      </c>
      <c r="G138" t="s">
        <v>24</v>
      </c>
      <c r="H138" t="s">
        <v>56</v>
      </c>
      <c r="I138" t="s">
        <v>375</v>
      </c>
      <c r="K138" s="1">
        <v>43864</v>
      </c>
      <c r="L138" s="2">
        <v>0.43888888888888899</v>
      </c>
      <c r="M138" t="s">
        <v>258</v>
      </c>
      <c r="N138" t="s">
        <v>554</v>
      </c>
      <c r="O138">
        <v>2.2999999999999998</v>
      </c>
      <c r="P138" t="s">
        <v>583</v>
      </c>
      <c r="Q138" t="s">
        <v>14</v>
      </c>
      <c r="R138" t="s">
        <v>535</v>
      </c>
      <c r="S138" t="s">
        <v>584</v>
      </c>
    </row>
    <row r="139" spans="1:19">
      <c r="A139" s="1">
        <v>43816</v>
      </c>
      <c r="B139" s="2">
        <v>0.77083333333333337</v>
      </c>
      <c r="C139" t="s">
        <v>0</v>
      </c>
      <c r="D139" t="s">
        <v>317</v>
      </c>
      <c r="E139">
        <v>3</v>
      </c>
      <c r="F139" t="s">
        <v>23</v>
      </c>
      <c r="G139" t="s">
        <v>24</v>
      </c>
      <c r="H139" t="s">
        <v>25</v>
      </c>
      <c r="I139" t="s">
        <v>176</v>
      </c>
      <c r="K139" s="1">
        <v>43864</v>
      </c>
      <c r="L139" s="2">
        <v>0.43888888888888899</v>
      </c>
      <c r="M139" t="s">
        <v>258</v>
      </c>
      <c r="N139" t="s">
        <v>555</v>
      </c>
      <c r="O139">
        <v>6.5</v>
      </c>
      <c r="P139" t="s">
        <v>287</v>
      </c>
      <c r="Q139" t="s">
        <v>14</v>
      </c>
      <c r="R139" t="s">
        <v>535</v>
      </c>
      <c r="S139" t="s">
        <v>556</v>
      </c>
    </row>
    <row r="140" spans="1:19">
      <c r="A140" s="1">
        <v>43817</v>
      </c>
      <c r="B140" s="2">
        <v>0.36180555555555555</v>
      </c>
      <c r="C140" t="s">
        <v>0</v>
      </c>
      <c r="D140" t="s">
        <v>321</v>
      </c>
      <c r="E140">
        <v>3</v>
      </c>
      <c r="F140" t="s">
        <v>23</v>
      </c>
      <c r="G140" t="s">
        <v>24</v>
      </c>
      <c r="H140" t="s">
        <v>25</v>
      </c>
      <c r="I140" t="s">
        <v>176</v>
      </c>
      <c r="K140" s="1">
        <v>43864</v>
      </c>
      <c r="L140" s="2">
        <v>0.43888888888888899</v>
      </c>
      <c r="M140" t="s">
        <v>258</v>
      </c>
      <c r="N140" t="s">
        <v>557</v>
      </c>
      <c r="O140">
        <v>4.7</v>
      </c>
      <c r="P140" t="s">
        <v>61</v>
      </c>
      <c r="Q140" t="s">
        <v>14</v>
      </c>
      <c r="R140" t="s">
        <v>535</v>
      </c>
      <c r="S140" t="s">
        <v>558</v>
      </c>
    </row>
    <row r="141" spans="1:19">
      <c r="A141" s="1">
        <v>43817</v>
      </c>
      <c r="B141" s="2">
        <v>0.38055555555555554</v>
      </c>
      <c r="C141" t="s">
        <v>274</v>
      </c>
      <c r="D141" t="s">
        <v>373</v>
      </c>
      <c r="E141">
        <v>69.8</v>
      </c>
      <c r="F141" t="s">
        <v>374</v>
      </c>
      <c r="G141" t="s">
        <v>303</v>
      </c>
      <c r="H141" t="s">
        <v>276</v>
      </c>
      <c r="K141" s="1">
        <v>43864</v>
      </c>
      <c r="L141" s="2">
        <v>0.43888888888888899</v>
      </c>
      <c r="M141" t="s">
        <v>258</v>
      </c>
      <c r="N141" t="s">
        <v>559</v>
      </c>
      <c r="O141">
        <v>2.5</v>
      </c>
      <c r="P141" t="s">
        <v>585</v>
      </c>
      <c r="Q141" t="s">
        <v>14</v>
      </c>
      <c r="R141" t="s">
        <v>535</v>
      </c>
      <c r="S141" t="s">
        <v>586</v>
      </c>
    </row>
    <row r="142" spans="1:19">
      <c r="A142" s="1">
        <v>43819</v>
      </c>
      <c r="B142" s="2">
        <v>0.39999999999999997</v>
      </c>
      <c r="C142" t="s">
        <v>6</v>
      </c>
      <c r="D142" t="s">
        <v>403</v>
      </c>
      <c r="E142">
        <v>428</v>
      </c>
      <c r="F142" t="s">
        <v>23</v>
      </c>
      <c r="G142" t="s">
        <v>303</v>
      </c>
      <c r="H142" t="s">
        <v>401</v>
      </c>
      <c r="I142" t="s">
        <v>404</v>
      </c>
      <c r="K142" s="1">
        <v>43864</v>
      </c>
      <c r="L142" s="2">
        <v>0.43888888888888899</v>
      </c>
      <c r="M142" t="s">
        <v>258</v>
      </c>
      <c r="N142" t="s">
        <v>560</v>
      </c>
      <c r="O142">
        <v>18.899999999999999</v>
      </c>
      <c r="P142" t="s">
        <v>587</v>
      </c>
      <c r="Q142" t="s">
        <v>14</v>
      </c>
      <c r="R142" t="s">
        <v>535</v>
      </c>
      <c r="S142" t="s">
        <v>588</v>
      </c>
    </row>
    <row r="143" spans="1:19">
      <c r="A143" s="1">
        <v>43819</v>
      </c>
      <c r="B143" s="2">
        <v>0.77777777777777779</v>
      </c>
      <c r="C143" t="s">
        <v>26</v>
      </c>
      <c r="D143" t="s">
        <v>48</v>
      </c>
      <c r="E143">
        <v>50</v>
      </c>
      <c r="F143" t="s">
        <v>23</v>
      </c>
      <c r="G143" t="s">
        <v>303</v>
      </c>
      <c r="H143" t="s">
        <v>47</v>
      </c>
      <c r="K143" s="1">
        <v>43864</v>
      </c>
      <c r="L143" s="2">
        <v>0.43888888888888899</v>
      </c>
      <c r="M143" t="s">
        <v>258</v>
      </c>
      <c r="N143" t="s">
        <v>561</v>
      </c>
      <c r="O143">
        <v>14.6</v>
      </c>
      <c r="P143" t="s">
        <v>589</v>
      </c>
      <c r="Q143" t="s">
        <v>14</v>
      </c>
      <c r="R143" t="s">
        <v>535</v>
      </c>
      <c r="S143" t="s">
        <v>590</v>
      </c>
    </row>
    <row r="144" spans="1:19">
      <c r="A144" s="1">
        <v>43820</v>
      </c>
      <c r="B144" s="2">
        <v>0.46180555555555558</v>
      </c>
      <c r="C144" t="s">
        <v>6</v>
      </c>
      <c r="D144" t="s">
        <v>402</v>
      </c>
      <c r="E144">
        <v>428</v>
      </c>
      <c r="F144" t="s">
        <v>23</v>
      </c>
      <c r="G144" t="s">
        <v>303</v>
      </c>
      <c r="H144" t="s">
        <v>401</v>
      </c>
      <c r="I144" t="s">
        <v>405</v>
      </c>
      <c r="K144" s="1">
        <v>43864</v>
      </c>
      <c r="L144" s="2">
        <v>0.43888888888888899</v>
      </c>
      <c r="M144" t="s">
        <v>258</v>
      </c>
      <c r="N144" t="s">
        <v>562</v>
      </c>
      <c r="O144">
        <v>5.8</v>
      </c>
      <c r="P144" t="s">
        <v>594</v>
      </c>
      <c r="Q144" t="s">
        <v>14</v>
      </c>
      <c r="R144" t="s">
        <v>535</v>
      </c>
    </row>
    <row r="145" spans="1:22">
      <c r="A145" s="1">
        <v>43820</v>
      </c>
      <c r="B145" s="2">
        <v>0.52152777777777781</v>
      </c>
      <c r="C145" t="s">
        <v>6</v>
      </c>
      <c r="D145" t="s">
        <v>400</v>
      </c>
      <c r="E145">
        <v>247.5</v>
      </c>
      <c r="F145" t="s">
        <v>23</v>
      </c>
      <c r="G145" t="s">
        <v>303</v>
      </c>
      <c r="H145" t="s">
        <v>401</v>
      </c>
      <c r="I145" t="s">
        <v>406</v>
      </c>
      <c r="K145" s="1">
        <v>43864</v>
      </c>
      <c r="L145" s="2">
        <v>0.43888888888888899</v>
      </c>
      <c r="M145" t="s">
        <v>258</v>
      </c>
      <c r="N145" t="s">
        <v>572</v>
      </c>
      <c r="O145">
        <v>7.8</v>
      </c>
      <c r="P145" t="s">
        <v>592</v>
      </c>
      <c r="Q145" t="s">
        <v>14</v>
      </c>
      <c r="R145" t="s">
        <v>535</v>
      </c>
      <c r="S145" t="s">
        <v>593</v>
      </c>
    </row>
    <row r="146" spans="1:22">
      <c r="A146" s="1">
        <v>43820</v>
      </c>
      <c r="B146" s="2">
        <v>0.52847222222222223</v>
      </c>
      <c r="C146" t="s">
        <v>19</v>
      </c>
      <c r="D146" t="s">
        <v>398</v>
      </c>
      <c r="E146">
        <v>25</v>
      </c>
      <c r="F146" t="s">
        <v>20</v>
      </c>
      <c r="G146" t="s">
        <v>303</v>
      </c>
      <c r="H146" t="s">
        <v>22</v>
      </c>
      <c r="K146" s="1">
        <v>43864</v>
      </c>
      <c r="L146" s="2">
        <v>0.43888888888888899</v>
      </c>
      <c r="M146" t="s">
        <v>258</v>
      </c>
      <c r="N146" t="s">
        <v>573</v>
      </c>
      <c r="O146">
        <v>14.8</v>
      </c>
      <c r="P146" t="s">
        <v>521</v>
      </c>
      <c r="Q146" t="s">
        <v>14</v>
      </c>
      <c r="R146" t="s">
        <v>535</v>
      </c>
      <c r="S146" t="s">
        <v>591</v>
      </c>
    </row>
    <row r="147" spans="1:22">
      <c r="A147" s="1">
        <v>43820</v>
      </c>
      <c r="B147" s="2">
        <v>0.56805555555555554</v>
      </c>
      <c r="C147" t="s">
        <v>6</v>
      </c>
      <c r="D147" t="s">
        <v>399</v>
      </c>
      <c r="E147">
        <v>188.29</v>
      </c>
      <c r="F147" t="s">
        <v>23</v>
      </c>
      <c r="G147" t="s">
        <v>303</v>
      </c>
      <c r="H147" t="s">
        <v>397</v>
      </c>
      <c r="I147" t="s">
        <v>412</v>
      </c>
      <c r="K147" s="1">
        <v>43864</v>
      </c>
      <c r="L147" s="2">
        <v>0.43888888888888899</v>
      </c>
      <c r="M147" t="s">
        <v>258</v>
      </c>
      <c r="N147" t="s">
        <v>563</v>
      </c>
      <c r="O147">
        <v>17.600000000000001</v>
      </c>
      <c r="P147" t="s">
        <v>374</v>
      </c>
      <c r="Q147" t="s">
        <v>14</v>
      </c>
      <c r="R147" t="s">
        <v>535</v>
      </c>
      <c r="S147" t="s">
        <v>564</v>
      </c>
    </row>
    <row r="148" spans="1:22">
      <c r="A148" s="1">
        <v>43820</v>
      </c>
      <c r="B148" s="2">
        <v>0.6694444444444444</v>
      </c>
      <c r="C148" t="s">
        <v>6</v>
      </c>
      <c r="D148" t="s">
        <v>407</v>
      </c>
      <c r="E148">
        <v>255.5</v>
      </c>
      <c r="F148" t="s">
        <v>23</v>
      </c>
      <c r="G148" t="s">
        <v>303</v>
      </c>
      <c r="H148" t="s">
        <v>401</v>
      </c>
      <c r="I148" t="s">
        <v>411</v>
      </c>
      <c r="K148" s="1">
        <v>43864</v>
      </c>
      <c r="L148" s="2">
        <v>0.43888888888888899</v>
      </c>
      <c r="M148" t="s">
        <v>258</v>
      </c>
      <c r="N148" t="s">
        <v>565</v>
      </c>
      <c r="O148">
        <v>18.8</v>
      </c>
      <c r="P148" t="s">
        <v>566</v>
      </c>
      <c r="Q148" t="s">
        <v>14</v>
      </c>
      <c r="R148" t="s">
        <v>535</v>
      </c>
      <c r="S148" t="s">
        <v>290</v>
      </c>
    </row>
    <row r="149" spans="1:22">
      <c r="A149" s="1">
        <v>43820</v>
      </c>
      <c r="B149" s="2">
        <v>0.68888888888888899</v>
      </c>
      <c r="C149" t="s">
        <v>53</v>
      </c>
      <c r="D149" t="s">
        <v>409</v>
      </c>
      <c r="E149">
        <v>7.98</v>
      </c>
      <c r="F149" t="s">
        <v>191</v>
      </c>
      <c r="G149" t="s">
        <v>150</v>
      </c>
      <c r="H149" t="s">
        <v>56</v>
      </c>
      <c r="I149" t="s">
        <v>331</v>
      </c>
      <c r="K149" s="1">
        <v>43864</v>
      </c>
      <c r="L149" s="2">
        <v>0.43888888888888899</v>
      </c>
      <c r="M149" t="s">
        <v>258</v>
      </c>
      <c r="N149" t="s">
        <v>567</v>
      </c>
      <c r="O149">
        <v>13.8</v>
      </c>
      <c r="P149" t="s">
        <v>568</v>
      </c>
      <c r="Q149" t="s">
        <v>14</v>
      </c>
      <c r="R149" t="s">
        <v>535</v>
      </c>
      <c r="S149" t="s">
        <v>569</v>
      </c>
    </row>
    <row r="150" spans="1:22">
      <c r="A150" s="1">
        <v>43822</v>
      </c>
      <c r="B150" s="2">
        <v>0.39930555555555558</v>
      </c>
      <c r="C150" t="s">
        <v>6</v>
      </c>
      <c r="D150" t="s">
        <v>403</v>
      </c>
      <c r="E150">
        <v>428</v>
      </c>
      <c r="F150" t="s">
        <v>23</v>
      </c>
      <c r="G150" t="s">
        <v>303</v>
      </c>
      <c r="H150" t="s">
        <v>401</v>
      </c>
      <c r="I150" t="s">
        <v>408</v>
      </c>
      <c r="K150" s="1">
        <v>43864</v>
      </c>
      <c r="L150" s="2">
        <v>0.43888888888888899</v>
      </c>
      <c r="M150" t="s">
        <v>258</v>
      </c>
      <c r="N150" t="s">
        <v>570</v>
      </c>
      <c r="O150">
        <v>22.8</v>
      </c>
      <c r="P150" t="s">
        <v>571</v>
      </c>
      <c r="Q150" t="s">
        <v>14</v>
      </c>
      <c r="R150" t="s">
        <v>535</v>
      </c>
    </row>
    <row r="151" spans="1:22">
      <c r="A151" s="1">
        <v>43822</v>
      </c>
      <c r="B151" s="2">
        <v>0.40763888888888888</v>
      </c>
      <c r="C151" t="s">
        <v>26</v>
      </c>
      <c r="D151" t="s">
        <v>410</v>
      </c>
      <c r="E151">
        <v>19.97</v>
      </c>
      <c r="F151" t="s">
        <v>23</v>
      </c>
      <c r="G151" t="s">
        <v>303</v>
      </c>
      <c r="H151" t="s">
        <v>276</v>
      </c>
      <c r="K151" s="1" t="s">
        <v>128</v>
      </c>
      <c r="L151" s="2"/>
      <c r="O151" s="13">
        <v>203.30000000000004</v>
      </c>
    </row>
    <row r="152" spans="1:22">
      <c r="A152" s="1">
        <v>43822</v>
      </c>
      <c r="B152" s="2">
        <v>0.60972222222222217</v>
      </c>
      <c r="C152" t="s">
        <v>53</v>
      </c>
      <c r="D152" t="s">
        <v>409</v>
      </c>
      <c r="E152">
        <v>7.98</v>
      </c>
      <c r="F152" t="s">
        <v>23</v>
      </c>
      <c r="G152" t="s">
        <v>24</v>
      </c>
      <c r="H152" t="s">
        <v>56</v>
      </c>
      <c r="I152" t="s">
        <v>331</v>
      </c>
      <c r="O152" s="13"/>
    </row>
    <row r="153" spans="1:22">
      <c r="A153" s="1">
        <v>43823</v>
      </c>
      <c r="B153" s="2">
        <v>0.47152777777777777</v>
      </c>
      <c r="C153" t="s">
        <v>6</v>
      </c>
      <c r="D153" t="s">
        <v>413</v>
      </c>
      <c r="E153">
        <v>288</v>
      </c>
      <c r="F153" t="s">
        <v>23</v>
      </c>
      <c r="G153" t="s">
        <v>303</v>
      </c>
      <c r="H153" t="s">
        <v>414</v>
      </c>
      <c r="I153" t="s">
        <v>415</v>
      </c>
      <c r="K153" s="48" t="s">
        <v>597</v>
      </c>
      <c r="L153" s="48"/>
      <c r="M153" s="48"/>
      <c r="N153" s="48"/>
      <c r="O153" s="48"/>
      <c r="P153" s="48"/>
      <c r="Q153" s="48"/>
      <c r="R153" s="48"/>
      <c r="S153" s="48"/>
      <c r="T153" s="48"/>
      <c r="U153" s="48"/>
      <c r="V153" s="48"/>
    </row>
    <row r="154" spans="1:22">
      <c r="A154" s="1">
        <v>43825</v>
      </c>
      <c r="B154" s="2">
        <v>0.39583333333333331</v>
      </c>
      <c r="C154" t="s">
        <v>6</v>
      </c>
      <c r="D154" t="s">
        <v>416</v>
      </c>
      <c r="E154">
        <v>112</v>
      </c>
      <c r="F154" t="s">
        <v>23</v>
      </c>
      <c r="G154" t="s">
        <v>303</v>
      </c>
      <c r="H154" t="s">
        <v>401</v>
      </c>
      <c r="I154" s="34" t="s">
        <v>417</v>
      </c>
      <c r="K154" s="9" t="s">
        <v>1</v>
      </c>
      <c r="L154" s="9" t="s">
        <v>2</v>
      </c>
      <c r="M154" s="9" t="s">
        <v>5</v>
      </c>
      <c r="N154" s="9" t="s">
        <v>3</v>
      </c>
      <c r="O154" s="9" t="s">
        <v>130</v>
      </c>
      <c r="P154" s="9" t="s">
        <v>15</v>
      </c>
      <c r="Q154" s="9" t="s">
        <v>12</v>
      </c>
      <c r="R154" s="9" t="s">
        <v>11</v>
      </c>
      <c r="S154" s="9" t="s">
        <v>4</v>
      </c>
      <c r="T154" s="9" t="s">
        <v>599</v>
      </c>
      <c r="U154" s="9" t="s">
        <v>600</v>
      </c>
      <c r="V154" s="9" t="s">
        <v>598</v>
      </c>
    </row>
    <row r="155" spans="1:22">
      <c r="A155" s="1">
        <v>43825</v>
      </c>
      <c r="B155" s="2">
        <v>0.60486111111111118</v>
      </c>
      <c r="C155" t="s">
        <v>53</v>
      </c>
      <c r="D155" t="s">
        <v>419</v>
      </c>
      <c r="E155">
        <v>480</v>
      </c>
      <c r="F155" t="s">
        <v>418</v>
      </c>
      <c r="G155" t="s">
        <v>24</v>
      </c>
      <c r="H155" t="s">
        <v>420</v>
      </c>
      <c r="K155" s="1">
        <v>43867</v>
      </c>
      <c r="L155" s="2">
        <v>0.41944444444444445</v>
      </c>
      <c r="M155" t="s">
        <v>274</v>
      </c>
      <c r="N155" t="s">
        <v>626</v>
      </c>
      <c r="O155">
        <v>25.9</v>
      </c>
      <c r="P155">
        <v>1</v>
      </c>
      <c r="Q155" t="s">
        <v>14</v>
      </c>
      <c r="R155" t="s">
        <v>391</v>
      </c>
      <c r="T155" s="35" t="s">
        <v>605</v>
      </c>
      <c r="U155" t="s">
        <v>601</v>
      </c>
      <c r="V155" t="s">
        <v>602</v>
      </c>
    </row>
    <row r="156" spans="1:22">
      <c r="A156" s="1">
        <v>43825</v>
      </c>
      <c r="B156" s="2">
        <v>0.60486111111111118</v>
      </c>
      <c r="C156" t="s">
        <v>53</v>
      </c>
      <c r="D156" t="s">
        <v>421</v>
      </c>
      <c r="E156">
        <v>180</v>
      </c>
      <c r="F156" t="s">
        <v>418</v>
      </c>
      <c r="G156" t="s">
        <v>24</v>
      </c>
      <c r="H156" t="s">
        <v>420</v>
      </c>
      <c r="K156" s="1">
        <v>43867</v>
      </c>
      <c r="L156" s="2">
        <v>0.41944444444444445</v>
      </c>
      <c r="M156" t="s">
        <v>274</v>
      </c>
      <c r="N156" t="s">
        <v>627</v>
      </c>
      <c r="O156">
        <v>13.9</v>
      </c>
      <c r="P156">
        <v>2</v>
      </c>
      <c r="Q156" t="s">
        <v>14</v>
      </c>
      <c r="R156" t="s">
        <v>391</v>
      </c>
      <c r="S156" t="s">
        <v>651</v>
      </c>
      <c r="T156" s="35" t="s">
        <v>603</v>
      </c>
      <c r="U156" t="s">
        <v>601</v>
      </c>
      <c r="V156" t="s">
        <v>602</v>
      </c>
    </row>
    <row r="157" spans="1:22">
      <c r="A157" s="1">
        <v>43826</v>
      </c>
      <c r="B157" s="2">
        <v>0.95833333333333337</v>
      </c>
      <c r="C157" t="s">
        <v>423</v>
      </c>
      <c r="D157" t="s">
        <v>424</v>
      </c>
      <c r="E157">
        <v>100</v>
      </c>
      <c r="F157" t="s">
        <v>422</v>
      </c>
      <c r="G157" t="s">
        <v>24</v>
      </c>
      <c r="H157" t="s">
        <v>425</v>
      </c>
      <c r="I157" t="s">
        <v>426</v>
      </c>
      <c r="K157" s="1">
        <v>43867</v>
      </c>
      <c r="L157" s="2">
        <v>0.41944444444444401</v>
      </c>
      <c r="M157" t="s">
        <v>274</v>
      </c>
      <c r="N157" t="s">
        <v>628</v>
      </c>
      <c r="O157">
        <v>29.9</v>
      </c>
      <c r="P157">
        <v>2</v>
      </c>
      <c r="Q157" t="s">
        <v>14</v>
      </c>
      <c r="R157" t="s">
        <v>391</v>
      </c>
      <c r="S157" t="s">
        <v>649</v>
      </c>
      <c r="T157" s="35" t="s">
        <v>604</v>
      </c>
      <c r="U157" t="s">
        <v>601</v>
      </c>
      <c r="V157" t="s">
        <v>602</v>
      </c>
    </row>
    <row r="158" spans="1:22">
      <c r="A158" s="1">
        <v>43827</v>
      </c>
      <c r="B158" s="2">
        <v>0.15208333333333299</v>
      </c>
      <c r="C158" t="s">
        <v>449</v>
      </c>
      <c r="D158" t="s">
        <v>447</v>
      </c>
      <c r="E158">
        <v>516</v>
      </c>
      <c r="F158" t="s">
        <v>23</v>
      </c>
      <c r="G158" t="s">
        <v>478</v>
      </c>
      <c r="H158" t="s">
        <v>450</v>
      </c>
      <c r="I158" t="s">
        <v>468</v>
      </c>
      <c r="K158" s="1">
        <v>43867</v>
      </c>
      <c r="L158" s="2">
        <v>0.41944444444444401</v>
      </c>
      <c r="M158" t="s">
        <v>274</v>
      </c>
      <c r="N158" t="s">
        <v>629</v>
      </c>
      <c r="O158">
        <v>15.9</v>
      </c>
      <c r="P158">
        <v>12</v>
      </c>
      <c r="Q158" t="s">
        <v>14</v>
      </c>
      <c r="R158" t="s">
        <v>391</v>
      </c>
      <c r="S158" t="s">
        <v>652</v>
      </c>
      <c r="T158" s="35" t="s">
        <v>606</v>
      </c>
      <c r="U158" t="s">
        <v>601</v>
      </c>
      <c r="V158" t="s">
        <v>602</v>
      </c>
    </row>
    <row r="159" spans="1:22">
      <c r="A159" s="1">
        <v>43832</v>
      </c>
      <c r="B159" s="2">
        <v>0.375</v>
      </c>
      <c r="C159" t="s">
        <v>427</v>
      </c>
      <c r="D159" t="s">
        <v>428</v>
      </c>
      <c r="E159">
        <v>1.5</v>
      </c>
      <c r="F159" t="s">
        <v>65</v>
      </c>
      <c r="G159" t="s">
        <v>303</v>
      </c>
      <c r="H159" t="s">
        <v>429</v>
      </c>
      <c r="K159" s="1">
        <v>43867</v>
      </c>
      <c r="L159" s="2">
        <v>0.41944444444444401</v>
      </c>
      <c r="M159" t="s">
        <v>274</v>
      </c>
      <c r="N159" t="s">
        <v>630</v>
      </c>
      <c r="O159">
        <v>6</v>
      </c>
      <c r="P159">
        <v>1</v>
      </c>
      <c r="Q159" t="s">
        <v>14</v>
      </c>
      <c r="R159" t="s">
        <v>391</v>
      </c>
      <c r="T159" s="35" t="s">
        <v>607</v>
      </c>
      <c r="U159" t="s">
        <v>601</v>
      </c>
      <c r="V159" t="s">
        <v>602</v>
      </c>
    </row>
    <row r="160" spans="1:22">
      <c r="A160" s="1">
        <v>43832</v>
      </c>
      <c r="B160" s="2">
        <v>0.375</v>
      </c>
      <c r="C160" t="s">
        <v>427</v>
      </c>
      <c r="D160" t="s">
        <v>430</v>
      </c>
      <c r="E160">
        <v>3</v>
      </c>
      <c r="F160" t="s">
        <v>287</v>
      </c>
      <c r="G160" t="s">
        <v>303</v>
      </c>
      <c r="H160" t="s">
        <v>429</v>
      </c>
      <c r="K160" s="1">
        <v>43867</v>
      </c>
      <c r="L160" s="2">
        <v>0.41944444444444401</v>
      </c>
      <c r="M160" t="s">
        <v>274</v>
      </c>
      <c r="N160" t="s">
        <v>631</v>
      </c>
      <c r="O160">
        <v>19.899999999999999</v>
      </c>
      <c r="P160">
        <v>1</v>
      </c>
      <c r="Q160" t="s">
        <v>14</v>
      </c>
      <c r="R160" t="s">
        <v>391</v>
      </c>
      <c r="T160" s="35" t="s">
        <v>608</v>
      </c>
      <c r="U160" t="s">
        <v>601</v>
      </c>
      <c r="V160" t="s">
        <v>602</v>
      </c>
    </row>
    <row r="161" spans="1:22">
      <c r="A161" s="1">
        <v>43832</v>
      </c>
      <c r="B161" s="2">
        <v>0.375</v>
      </c>
      <c r="C161" t="s">
        <v>427</v>
      </c>
      <c r="D161" t="s">
        <v>431</v>
      </c>
      <c r="E161">
        <v>2</v>
      </c>
      <c r="F161" t="s">
        <v>65</v>
      </c>
      <c r="G161" t="s">
        <v>303</v>
      </c>
      <c r="H161" t="s">
        <v>429</v>
      </c>
      <c r="K161" s="1">
        <v>43867</v>
      </c>
      <c r="L161" s="2">
        <v>0.41944444444444401</v>
      </c>
      <c r="M161" t="s">
        <v>274</v>
      </c>
      <c r="N161" t="s">
        <v>632</v>
      </c>
      <c r="O161">
        <v>10.9</v>
      </c>
      <c r="P161">
        <v>1</v>
      </c>
      <c r="Q161" t="s">
        <v>14</v>
      </c>
      <c r="R161" t="s">
        <v>391</v>
      </c>
      <c r="T161" s="35" t="s">
        <v>609</v>
      </c>
      <c r="U161" t="s">
        <v>601</v>
      </c>
      <c r="V161" t="s">
        <v>602</v>
      </c>
    </row>
    <row r="162" spans="1:22">
      <c r="A162" s="1">
        <v>43834</v>
      </c>
      <c r="B162" s="2">
        <v>0.375</v>
      </c>
      <c r="C162" t="s">
        <v>427</v>
      </c>
      <c r="D162" t="s">
        <v>430</v>
      </c>
      <c r="E162">
        <v>3</v>
      </c>
      <c r="F162" t="s">
        <v>287</v>
      </c>
      <c r="G162" t="s">
        <v>303</v>
      </c>
      <c r="H162" t="s">
        <v>429</v>
      </c>
      <c r="K162" s="1">
        <v>43867</v>
      </c>
      <c r="L162" s="2">
        <v>0.41944444444444401</v>
      </c>
      <c r="M162" t="s">
        <v>274</v>
      </c>
      <c r="N162" t="s">
        <v>633</v>
      </c>
      <c r="O162">
        <v>15.84</v>
      </c>
      <c r="P162">
        <v>2</v>
      </c>
      <c r="Q162" t="s">
        <v>14</v>
      </c>
      <c r="R162" t="s">
        <v>391</v>
      </c>
      <c r="S162" t="s">
        <v>655</v>
      </c>
      <c r="T162" s="35" t="s">
        <v>610</v>
      </c>
      <c r="U162" t="s">
        <v>601</v>
      </c>
      <c r="V162" t="s">
        <v>602</v>
      </c>
    </row>
    <row r="163" spans="1:22">
      <c r="A163" s="1">
        <v>43834</v>
      </c>
      <c r="B163" s="2">
        <v>0.375</v>
      </c>
      <c r="C163" t="s">
        <v>427</v>
      </c>
      <c r="D163" t="s">
        <v>431</v>
      </c>
      <c r="E163">
        <v>2</v>
      </c>
      <c r="F163" t="s">
        <v>287</v>
      </c>
      <c r="G163" t="s">
        <v>303</v>
      </c>
      <c r="H163" t="s">
        <v>429</v>
      </c>
      <c r="K163" s="1">
        <v>43867</v>
      </c>
      <c r="L163" s="2">
        <v>0.41944444444444401</v>
      </c>
      <c r="M163" t="s">
        <v>274</v>
      </c>
      <c r="N163" t="s">
        <v>634</v>
      </c>
      <c r="O163">
        <v>9.9</v>
      </c>
      <c r="P163">
        <v>1</v>
      </c>
      <c r="Q163" t="s">
        <v>14</v>
      </c>
      <c r="R163" t="s">
        <v>391</v>
      </c>
      <c r="T163" s="35" t="s">
        <v>611</v>
      </c>
      <c r="U163" t="s">
        <v>601</v>
      </c>
      <c r="V163" t="s">
        <v>602</v>
      </c>
    </row>
    <row r="164" spans="1:22">
      <c r="A164" s="1">
        <v>43834</v>
      </c>
      <c r="B164" s="2">
        <v>0.37986111111111115</v>
      </c>
      <c r="C164" t="s">
        <v>26</v>
      </c>
      <c r="D164" t="s">
        <v>410</v>
      </c>
      <c r="E164">
        <v>19.899999999999999</v>
      </c>
      <c r="F164" t="s">
        <v>23</v>
      </c>
      <c r="G164" t="s">
        <v>303</v>
      </c>
      <c r="H164" t="s">
        <v>432</v>
      </c>
      <c r="K164" s="1">
        <v>43867</v>
      </c>
      <c r="L164" s="2">
        <v>0.41944444444444401</v>
      </c>
      <c r="M164" t="s">
        <v>274</v>
      </c>
      <c r="N164" t="s">
        <v>635</v>
      </c>
      <c r="O164">
        <v>13.2</v>
      </c>
      <c r="P164">
        <v>2</v>
      </c>
      <c r="Q164" t="s">
        <v>14</v>
      </c>
      <c r="R164" t="s">
        <v>391</v>
      </c>
      <c r="S164" t="s">
        <v>657</v>
      </c>
      <c r="T164" s="35" t="s">
        <v>612</v>
      </c>
      <c r="U164" t="s">
        <v>601</v>
      </c>
      <c r="V164" t="s">
        <v>602</v>
      </c>
    </row>
    <row r="165" spans="1:22">
      <c r="A165" s="1">
        <v>43834</v>
      </c>
      <c r="B165" s="2">
        <v>0.45833333333333331</v>
      </c>
      <c r="C165" t="s">
        <v>433</v>
      </c>
      <c r="D165" t="s">
        <v>434</v>
      </c>
      <c r="E165">
        <v>149</v>
      </c>
      <c r="F165" t="s">
        <v>435</v>
      </c>
      <c r="G165" t="s">
        <v>303</v>
      </c>
      <c r="H165" t="s">
        <v>436</v>
      </c>
      <c r="I165" t="s">
        <v>437</v>
      </c>
      <c r="K165" s="1">
        <v>43867</v>
      </c>
      <c r="L165" s="2">
        <v>0.41944444444444401</v>
      </c>
      <c r="M165" t="s">
        <v>274</v>
      </c>
      <c r="N165" t="s">
        <v>636</v>
      </c>
      <c r="O165">
        <v>2.2000000000000002</v>
      </c>
      <c r="P165">
        <v>1</v>
      </c>
      <c r="Q165" t="s">
        <v>14</v>
      </c>
      <c r="R165" t="s">
        <v>391</v>
      </c>
      <c r="T165" s="35" t="s">
        <v>613</v>
      </c>
      <c r="U165" t="s">
        <v>601</v>
      </c>
      <c r="V165" t="s">
        <v>602</v>
      </c>
    </row>
    <row r="166" spans="1:22">
      <c r="A166" s="1">
        <v>43836</v>
      </c>
      <c r="B166" s="2">
        <v>0.52986111111111112</v>
      </c>
      <c r="C166" t="s">
        <v>19</v>
      </c>
      <c r="D166" t="s">
        <v>438</v>
      </c>
      <c r="E166">
        <v>12</v>
      </c>
      <c r="F166" t="s">
        <v>439</v>
      </c>
      <c r="G166" t="s">
        <v>303</v>
      </c>
      <c r="H166" t="s">
        <v>440</v>
      </c>
      <c r="K166" s="1">
        <v>43867</v>
      </c>
      <c r="L166" s="2">
        <v>0.41944444444444401</v>
      </c>
      <c r="M166" t="s">
        <v>274</v>
      </c>
      <c r="N166" t="s">
        <v>637</v>
      </c>
      <c r="O166">
        <v>10.199999999999999</v>
      </c>
      <c r="P166">
        <v>1</v>
      </c>
      <c r="Q166" t="s">
        <v>14</v>
      </c>
      <c r="R166" t="s">
        <v>391</v>
      </c>
      <c r="T166" s="35" t="s">
        <v>614</v>
      </c>
      <c r="U166" t="s">
        <v>601</v>
      </c>
      <c r="V166" t="s">
        <v>602</v>
      </c>
    </row>
    <row r="167" spans="1:22">
      <c r="A167" s="1">
        <v>43836</v>
      </c>
      <c r="B167" s="2">
        <v>0.52986111111111112</v>
      </c>
      <c r="C167" t="s">
        <v>19</v>
      </c>
      <c r="D167" t="s">
        <v>441</v>
      </c>
      <c r="E167">
        <v>12</v>
      </c>
      <c r="F167" t="s">
        <v>439</v>
      </c>
      <c r="G167" t="s">
        <v>303</v>
      </c>
      <c r="H167" t="s">
        <v>440</v>
      </c>
      <c r="K167" s="1">
        <v>43867</v>
      </c>
      <c r="L167" s="2">
        <v>0.41944444444444401</v>
      </c>
      <c r="M167" t="s">
        <v>274</v>
      </c>
      <c r="N167" t="s">
        <v>638</v>
      </c>
      <c r="O167">
        <v>13.8</v>
      </c>
      <c r="P167">
        <v>1</v>
      </c>
      <c r="Q167" t="s">
        <v>14</v>
      </c>
      <c r="R167" t="s">
        <v>391</v>
      </c>
      <c r="T167" s="35" t="s">
        <v>615</v>
      </c>
      <c r="U167" t="s">
        <v>601</v>
      </c>
      <c r="V167" t="s">
        <v>602</v>
      </c>
    </row>
    <row r="168" spans="1:22">
      <c r="A168" s="1">
        <v>43837</v>
      </c>
      <c r="B168" s="2">
        <v>0.37847222222222227</v>
      </c>
      <c r="C168" t="s">
        <v>442</v>
      </c>
      <c r="D168" t="s">
        <v>443</v>
      </c>
      <c r="E168">
        <v>15</v>
      </c>
      <c r="F168" t="s">
        <v>23</v>
      </c>
      <c r="G168" t="s">
        <v>303</v>
      </c>
      <c r="H168" t="s">
        <v>444</v>
      </c>
      <c r="K168" s="1">
        <v>43867</v>
      </c>
      <c r="L168" s="2">
        <v>0.41944444444444401</v>
      </c>
      <c r="M168" t="s">
        <v>274</v>
      </c>
      <c r="N168" t="s">
        <v>639</v>
      </c>
      <c r="O168">
        <v>15.92</v>
      </c>
      <c r="P168">
        <v>1</v>
      </c>
      <c r="Q168" t="s">
        <v>14</v>
      </c>
      <c r="R168" t="s">
        <v>391</v>
      </c>
      <c r="S168" t="s">
        <v>653</v>
      </c>
      <c r="T168" s="35" t="s">
        <v>616</v>
      </c>
      <c r="U168" t="s">
        <v>601</v>
      </c>
      <c r="V168" t="s">
        <v>602</v>
      </c>
    </row>
    <row r="169" spans="1:22">
      <c r="A169" s="1">
        <v>43837</v>
      </c>
      <c r="B169" s="2">
        <v>0.37847222222222227</v>
      </c>
      <c r="C169" t="s">
        <v>442</v>
      </c>
      <c r="D169" t="s">
        <v>446</v>
      </c>
      <c r="E169">
        <v>30</v>
      </c>
      <c r="F169" t="s">
        <v>445</v>
      </c>
      <c r="G169" t="s">
        <v>303</v>
      </c>
      <c r="H169" t="s">
        <v>444</v>
      </c>
      <c r="K169" s="1">
        <v>43867</v>
      </c>
      <c r="L169" s="2">
        <v>0.41944444444444401</v>
      </c>
      <c r="M169" t="s">
        <v>274</v>
      </c>
      <c r="N169" t="s">
        <v>640</v>
      </c>
      <c r="O169">
        <v>1.8</v>
      </c>
      <c r="P169">
        <v>1</v>
      </c>
      <c r="Q169" t="s">
        <v>14</v>
      </c>
      <c r="R169" t="s">
        <v>391</v>
      </c>
      <c r="T169" s="35" t="s">
        <v>617</v>
      </c>
      <c r="U169" t="s">
        <v>601</v>
      </c>
      <c r="V169" t="s">
        <v>602</v>
      </c>
    </row>
    <row r="170" spans="1:22">
      <c r="A170" s="1">
        <v>43863</v>
      </c>
      <c r="B170" s="2">
        <v>0.59444444444444444</v>
      </c>
      <c r="C170" t="s">
        <v>771</v>
      </c>
      <c r="D170" t="s">
        <v>889</v>
      </c>
      <c r="E170">
        <v>20</v>
      </c>
      <c r="F170" t="s">
        <v>195</v>
      </c>
      <c r="G170" t="s">
        <v>303</v>
      </c>
      <c r="H170" t="s">
        <v>890</v>
      </c>
      <c r="K170" s="1">
        <v>43867</v>
      </c>
      <c r="L170" s="2">
        <v>0.41944444444444401</v>
      </c>
      <c r="M170" t="s">
        <v>274</v>
      </c>
      <c r="N170" t="s">
        <v>641</v>
      </c>
      <c r="O170">
        <v>12.9</v>
      </c>
      <c r="P170">
        <v>1</v>
      </c>
      <c r="Q170" t="s">
        <v>14</v>
      </c>
      <c r="R170" t="s">
        <v>391</v>
      </c>
      <c r="T170" s="35" t="s">
        <v>618</v>
      </c>
      <c r="U170" t="s">
        <v>601</v>
      </c>
      <c r="V170" t="s">
        <v>602</v>
      </c>
    </row>
    <row r="171" spans="1:22">
      <c r="A171" s="1">
        <v>43864</v>
      </c>
      <c r="B171" s="2">
        <v>0.43888888888888888</v>
      </c>
      <c r="C171" t="s">
        <v>83</v>
      </c>
      <c r="D171" t="s">
        <v>548</v>
      </c>
      <c r="E171">
        <v>203.30000000000004</v>
      </c>
      <c r="F171" t="s">
        <v>23</v>
      </c>
      <c r="G171" t="s">
        <v>51</v>
      </c>
      <c r="H171" t="s">
        <v>534</v>
      </c>
      <c r="K171" s="1">
        <v>43867</v>
      </c>
      <c r="L171" s="2">
        <v>0.41944444444444401</v>
      </c>
      <c r="M171" t="s">
        <v>274</v>
      </c>
      <c r="N171" t="s">
        <v>642</v>
      </c>
      <c r="O171">
        <v>13.8</v>
      </c>
      <c r="P171">
        <v>1</v>
      </c>
      <c r="Q171" t="s">
        <v>14</v>
      </c>
      <c r="R171" t="s">
        <v>391</v>
      </c>
      <c r="T171" s="35" t="s">
        <v>619</v>
      </c>
      <c r="U171" t="s">
        <v>601</v>
      </c>
      <c r="V171" t="s">
        <v>602</v>
      </c>
    </row>
    <row r="172" spans="1:22">
      <c r="A172" s="1">
        <v>43867</v>
      </c>
      <c r="B172" s="2">
        <v>0.41944444444444401</v>
      </c>
      <c r="C172" t="s">
        <v>274</v>
      </c>
      <c r="D172" t="s">
        <v>596</v>
      </c>
      <c r="E172">
        <v>24.8</v>
      </c>
      <c r="F172" t="s">
        <v>23</v>
      </c>
      <c r="G172" t="s">
        <v>14</v>
      </c>
      <c r="H172" t="s">
        <v>391</v>
      </c>
      <c r="K172" s="1">
        <v>43867</v>
      </c>
      <c r="L172" s="2">
        <v>0.41944444444444401</v>
      </c>
      <c r="M172" t="s">
        <v>274</v>
      </c>
      <c r="N172" t="s">
        <v>643</v>
      </c>
      <c r="O172">
        <v>11.04</v>
      </c>
      <c r="P172">
        <v>2</v>
      </c>
      <c r="Q172" t="s">
        <v>14</v>
      </c>
      <c r="R172" t="s">
        <v>391</v>
      </c>
      <c r="S172" t="s">
        <v>656</v>
      </c>
      <c r="T172" s="35" t="s">
        <v>620</v>
      </c>
      <c r="U172" t="s">
        <v>601</v>
      </c>
      <c r="V172" t="s">
        <v>602</v>
      </c>
    </row>
    <row r="173" spans="1:22">
      <c r="A173" s="1">
        <v>43870</v>
      </c>
      <c r="B173" s="2">
        <v>0.58194444444444404</v>
      </c>
      <c r="C173" t="s">
        <v>83</v>
      </c>
      <c r="D173" t="s">
        <v>530</v>
      </c>
      <c r="E173">
        <v>218.52000000000004</v>
      </c>
      <c r="F173" t="s">
        <v>23</v>
      </c>
      <c r="G173" t="s">
        <v>24</v>
      </c>
      <c r="H173" t="s">
        <v>479</v>
      </c>
      <c r="K173" s="1">
        <v>43867</v>
      </c>
      <c r="L173" s="2">
        <v>0.41944444444444401</v>
      </c>
      <c r="M173" t="s">
        <v>274</v>
      </c>
      <c r="N173" t="s">
        <v>644</v>
      </c>
      <c r="O173">
        <v>44.7</v>
      </c>
      <c r="P173">
        <v>2</v>
      </c>
      <c r="Q173" t="s">
        <v>14</v>
      </c>
      <c r="R173" t="s">
        <v>391</v>
      </c>
      <c r="S173" t="s">
        <v>654</v>
      </c>
      <c r="T173" s="35" t="s">
        <v>621</v>
      </c>
      <c r="U173" t="s">
        <v>601</v>
      </c>
      <c r="V173" t="s">
        <v>602</v>
      </c>
    </row>
    <row r="174" spans="1:22">
      <c r="A174" s="1">
        <v>43871</v>
      </c>
      <c r="B174" s="2">
        <v>0.60902777777777795</v>
      </c>
      <c r="C174" t="s">
        <v>83</v>
      </c>
      <c r="D174" t="s">
        <v>532</v>
      </c>
      <c r="E174" s="4">
        <v>46.300000000000004</v>
      </c>
      <c r="F174" t="s">
        <v>23</v>
      </c>
      <c r="G174" t="s">
        <v>33</v>
      </c>
      <c r="H174" t="s">
        <v>534</v>
      </c>
      <c r="K174" s="1">
        <v>43867</v>
      </c>
      <c r="L174" s="2">
        <v>0.41944444444444401</v>
      </c>
      <c r="M174" t="s">
        <v>274</v>
      </c>
      <c r="N174" t="s">
        <v>645</v>
      </c>
      <c r="O174">
        <v>45.9</v>
      </c>
      <c r="P174">
        <v>24</v>
      </c>
      <c r="Q174" t="s">
        <v>14</v>
      </c>
      <c r="R174" t="s">
        <v>391</v>
      </c>
      <c r="S174" t="s">
        <v>650</v>
      </c>
      <c r="T174" s="35" t="s">
        <v>622</v>
      </c>
      <c r="U174" t="s">
        <v>601</v>
      </c>
      <c r="V174" t="s">
        <v>602</v>
      </c>
    </row>
    <row r="175" spans="1:22">
      <c r="A175" s="1">
        <v>43883</v>
      </c>
      <c r="B175" s="2">
        <v>0.7055555555555556</v>
      </c>
      <c r="C175" t="s">
        <v>700</v>
      </c>
      <c r="D175" t="s">
        <v>701</v>
      </c>
      <c r="E175">
        <v>114</v>
      </c>
      <c r="F175" t="s">
        <v>23</v>
      </c>
      <c r="G175" t="s">
        <v>24</v>
      </c>
      <c r="H175" t="s">
        <v>702</v>
      </c>
      <c r="I175" t="s">
        <v>703</v>
      </c>
      <c r="K175" s="1">
        <v>43867</v>
      </c>
      <c r="L175" s="2">
        <v>0.41944444444444401</v>
      </c>
      <c r="M175" t="s">
        <v>274</v>
      </c>
      <c r="N175" t="s">
        <v>646</v>
      </c>
      <c r="O175">
        <v>69.8</v>
      </c>
      <c r="P175">
        <v>1</v>
      </c>
      <c r="Q175" t="s">
        <v>14</v>
      </c>
      <c r="R175" t="s">
        <v>391</v>
      </c>
      <c r="T175" s="35" t="s">
        <v>623</v>
      </c>
      <c r="U175" t="s">
        <v>601</v>
      </c>
      <c r="V175" t="s">
        <v>602</v>
      </c>
    </row>
    <row r="176" spans="1:22">
      <c r="A176" s="1">
        <v>43885</v>
      </c>
      <c r="B176" s="2">
        <v>0.68611111111111101</v>
      </c>
      <c r="C176" t="s">
        <v>26</v>
      </c>
      <c r="D176" t="s">
        <v>698</v>
      </c>
      <c r="E176">
        <v>10</v>
      </c>
      <c r="F176" t="s">
        <v>23</v>
      </c>
      <c r="G176" t="s">
        <v>14</v>
      </c>
      <c r="H176" t="s">
        <v>699</v>
      </c>
      <c r="K176" s="1">
        <v>43867</v>
      </c>
      <c r="L176" s="2">
        <v>0.41944444444444401</v>
      </c>
      <c r="M176" t="s">
        <v>274</v>
      </c>
      <c r="N176" t="s">
        <v>647</v>
      </c>
      <c r="O176">
        <v>39.799999999999997</v>
      </c>
      <c r="P176">
        <v>1</v>
      </c>
      <c r="Q176" t="s">
        <v>14</v>
      </c>
      <c r="R176" t="s">
        <v>391</v>
      </c>
      <c r="T176" s="35" t="s">
        <v>624</v>
      </c>
      <c r="U176" t="s">
        <v>601</v>
      </c>
      <c r="V176" t="s">
        <v>602</v>
      </c>
    </row>
    <row r="177" spans="1:22">
      <c r="A177" s="1">
        <v>43886</v>
      </c>
      <c r="B177" s="2">
        <v>0.40902777777777799</v>
      </c>
      <c r="C177" t="s">
        <v>258</v>
      </c>
      <c r="D177" t="s">
        <v>706</v>
      </c>
      <c r="E177" s="4">
        <v>114.4</v>
      </c>
      <c r="F177" t="s">
        <v>23</v>
      </c>
      <c r="G177" t="s">
        <v>303</v>
      </c>
      <c r="H177" t="s">
        <v>535</v>
      </c>
      <c r="K177" s="1">
        <v>43867</v>
      </c>
      <c r="L177" s="2">
        <v>0.41944444444444401</v>
      </c>
      <c r="M177" t="s">
        <v>274</v>
      </c>
      <c r="N177" t="s">
        <v>648</v>
      </c>
      <c r="O177">
        <v>0</v>
      </c>
      <c r="P177">
        <v>1</v>
      </c>
      <c r="Q177" t="s">
        <v>14</v>
      </c>
      <c r="R177" t="s">
        <v>391</v>
      </c>
      <c r="T177" s="35" t="s">
        <v>625</v>
      </c>
      <c r="U177" t="s">
        <v>601</v>
      </c>
      <c r="V177" t="s">
        <v>602</v>
      </c>
    </row>
    <row r="178" spans="1:22">
      <c r="A178" s="1">
        <v>43886</v>
      </c>
      <c r="B178" s="2">
        <v>0.55694444444444446</v>
      </c>
      <c r="C178" t="s">
        <v>274</v>
      </c>
      <c r="D178" t="s">
        <v>768</v>
      </c>
      <c r="E178">
        <v>22.3</v>
      </c>
      <c r="F178" t="s">
        <v>769</v>
      </c>
      <c r="G178" t="s">
        <v>303</v>
      </c>
      <c r="H178" t="s">
        <v>278</v>
      </c>
      <c r="K178" s="1" t="s">
        <v>128</v>
      </c>
      <c r="L178" s="2"/>
      <c r="M178" s="36" t="s">
        <v>658</v>
      </c>
      <c r="N178" s="36" t="s">
        <v>659</v>
      </c>
      <c r="O178" s="36" t="s">
        <v>660</v>
      </c>
      <c r="P178" s="36" t="s">
        <v>661</v>
      </c>
      <c r="Q178" s="36" t="s">
        <v>662</v>
      </c>
      <c r="R178" s="36" t="s">
        <v>663</v>
      </c>
      <c r="S178" s="36" t="s">
        <v>664</v>
      </c>
    </row>
    <row r="179" spans="1:22">
      <c r="A179" s="1">
        <v>43886</v>
      </c>
      <c r="B179" s="2">
        <v>0.56388888888888888</v>
      </c>
      <c r="C179" t="s">
        <v>274</v>
      </c>
      <c r="D179" t="s">
        <v>766</v>
      </c>
      <c r="E179">
        <v>84.69</v>
      </c>
      <c r="F179" t="s">
        <v>23</v>
      </c>
      <c r="G179" t="s">
        <v>303</v>
      </c>
      <c r="H179" t="s">
        <v>391</v>
      </c>
      <c r="K179" s="1"/>
      <c r="L179" s="2"/>
      <c r="M179" s="36">
        <v>478.8</v>
      </c>
      <c r="N179" s="36">
        <v>-35.6</v>
      </c>
      <c r="O179" s="36">
        <v>-22.16</v>
      </c>
      <c r="P179" s="36">
        <v>0</v>
      </c>
      <c r="Q179" s="36">
        <v>421.04</v>
      </c>
      <c r="R179" s="36">
        <v>-396.24</v>
      </c>
      <c r="S179" s="37">
        <v>24.8</v>
      </c>
    </row>
    <row r="180" spans="1:22">
      <c r="A180" s="1">
        <v>43886</v>
      </c>
      <c r="B180" s="2">
        <v>0.5708333333333333</v>
      </c>
      <c r="C180" t="s">
        <v>274</v>
      </c>
      <c r="D180" t="s">
        <v>770</v>
      </c>
      <c r="E180">
        <v>29</v>
      </c>
      <c r="F180" t="s">
        <v>65</v>
      </c>
      <c r="G180" t="s">
        <v>303</v>
      </c>
      <c r="H180" t="s">
        <v>392</v>
      </c>
      <c r="O180" s="13"/>
    </row>
    <row r="181" spans="1:22">
      <c r="A181" s="1">
        <v>43890</v>
      </c>
      <c r="B181" s="2">
        <v>0.66666666666666663</v>
      </c>
      <c r="C181" t="s">
        <v>700</v>
      </c>
      <c r="D181" t="s">
        <v>701</v>
      </c>
      <c r="E181">
        <v>114</v>
      </c>
      <c r="F181" t="s">
        <v>23</v>
      </c>
      <c r="G181" t="s">
        <v>24</v>
      </c>
      <c r="H181" t="s">
        <v>702</v>
      </c>
      <c r="I181" t="s">
        <v>703</v>
      </c>
      <c r="K181" s="47" t="s">
        <v>531</v>
      </c>
      <c r="L181" s="47"/>
      <c r="M181" s="47"/>
      <c r="N181" s="47"/>
      <c r="O181" s="47"/>
      <c r="P181" s="47"/>
      <c r="Q181" s="47"/>
      <c r="R181" s="47"/>
      <c r="S181" s="47"/>
    </row>
    <row r="182" spans="1:22">
      <c r="A182" s="1">
        <v>43892</v>
      </c>
      <c r="B182" s="2">
        <v>0.39374999999999999</v>
      </c>
      <c r="C182" t="s">
        <v>771</v>
      </c>
      <c r="D182" t="s">
        <v>772</v>
      </c>
      <c r="E182">
        <v>401</v>
      </c>
      <c r="F182" t="s">
        <v>773</v>
      </c>
      <c r="G182" t="s">
        <v>24</v>
      </c>
      <c r="H182" t="s">
        <v>401</v>
      </c>
      <c r="I182" t="s">
        <v>774</v>
      </c>
      <c r="K182" s="9" t="s">
        <v>1</v>
      </c>
      <c r="L182" s="9" t="s">
        <v>2</v>
      </c>
      <c r="M182" s="9" t="s">
        <v>5</v>
      </c>
      <c r="N182" s="9" t="s">
        <v>3</v>
      </c>
      <c r="O182" s="9" t="s">
        <v>130</v>
      </c>
      <c r="P182" s="9" t="s">
        <v>15</v>
      </c>
      <c r="Q182" s="9" t="s">
        <v>12</v>
      </c>
      <c r="R182" s="9" t="s">
        <v>11</v>
      </c>
      <c r="S182" s="9" t="s">
        <v>4</v>
      </c>
    </row>
    <row r="183" spans="1:22">
      <c r="A183" s="1">
        <v>43892</v>
      </c>
      <c r="B183" s="2">
        <v>0.39374999999999999</v>
      </c>
      <c r="C183" t="s">
        <v>771</v>
      </c>
      <c r="D183" t="s">
        <v>775</v>
      </c>
      <c r="E183">
        <v>286</v>
      </c>
      <c r="F183" t="s">
        <v>773</v>
      </c>
      <c r="G183" t="s">
        <v>24</v>
      </c>
      <c r="H183" t="s">
        <v>401</v>
      </c>
      <c r="I183" t="s">
        <v>774</v>
      </c>
      <c r="K183" s="1">
        <v>43870</v>
      </c>
      <c r="L183" s="2">
        <v>0.58194444444444449</v>
      </c>
      <c r="M183" t="s">
        <v>258</v>
      </c>
      <c r="N183" t="s">
        <v>480</v>
      </c>
      <c r="O183">
        <v>36.22</v>
      </c>
      <c r="P183" t="s">
        <v>481</v>
      </c>
      <c r="Q183" t="s">
        <v>24</v>
      </c>
      <c r="R183" t="s">
        <v>479</v>
      </c>
      <c r="S183" t="s">
        <v>482</v>
      </c>
    </row>
    <row r="184" spans="1:22">
      <c r="A184" s="1">
        <v>43893</v>
      </c>
      <c r="B184" s="2">
        <v>0.79305555555555562</v>
      </c>
      <c r="C184" t="s">
        <v>336</v>
      </c>
      <c r="D184" t="s">
        <v>776</v>
      </c>
      <c r="E184">
        <v>15</v>
      </c>
      <c r="F184" t="s">
        <v>777</v>
      </c>
      <c r="G184" t="s">
        <v>13</v>
      </c>
      <c r="H184" t="s">
        <v>258</v>
      </c>
      <c r="K184" s="1">
        <v>43870</v>
      </c>
      <c r="L184" s="2">
        <v>0.58194444444444449</v>
      </c>
      <c r="M184" t="s">
        <v>83</v>
      </c>
      <c r="N184" t="s">
        <v>483</v>
      </c>
      <c r="O184">
        <v>7.9</v>
      </c>
      <c r="P184" t="s">
        <v>62</v>
      </c>
      <c r="Q184" t="s">
        <v>24</v>
      </c>
      <c r="R184" t="s">
        <v>479</v>
      </c>
      <c r="S184" t="s">
        <v>508</v>
      </c>
    </row>
    <row r="185" spans="1:22">
      <c r="A185" s="1">
        <v>43893</v>
      </c>
      <c r="B185" s="2">
        <v>0.7944444444444444</v>
      </c>
      <c r="C185" t="s">
        <v>258</v>
      </c>
      <c r="D185" t="s">
        <v>541</v>
      </c>
      <c r="E185">
        <v>25.61</v>
      </c>
      <c r="F185" t="s">
        <v>778</v>
      </c>
      <c r="G185" t="s">
        <v>13</v>
      </c>
      <c r="H185" t="s">
        <v>535</v>
      </c>
      <c r="I185" t="s">
        <v>779</v>
      </c>
      <c r="K185" s="1">
        <v>43870</v>
      </c>
      <c r="L185" s="2">
        <v>0.58194444444444404</v>
      </c>
      <c r="M185" t="s">
        <v>258</v>
      </c>
      <c r="N185" t="s">
        <v>484</v>
      </c>
      <c r="O185">
        <v>4.8</v>
      </c>
      <c r="P185" t="s">
        <v>509</v>
      </c>
      <c r="Q185" t="s">
        <v>24</v>
      </c>
      <c r="R185" t="s">
        <v>479</v>
      </c>
      <c r="S185" t="s">
        <v>290</v>
      </c>
    </row>
    <row r="186" spans="1:22">
      <c r="A186" s="1">
        <v>43898</v>
      </c>
      <c r="B186" s="2">
        <v>0.30694444444444441</v>
      </c>
      <c r="C186" t="s">
        <v>765</v>
      </c>
      <c r="D186" t="s">
        <v>780</v>
      </c>
      <c r="E186">
        <v>100</v>
      </c>
      <c r="F186" t="s">
        <v>61</v>
      </c>
      <c r="G186" t="s">
        <v>24</v>
      </c>
      <c r="H186" t="s">
        <v>781</v>
      </c>
      <c r="I186" t="s">
        <v>782</v>
      </c>
      <c r="K186" s="1">
        <v>43870</v>
      </c>
      <c r="L186" s="2">
        <v>0.58194444444444404</v>
      </c>
      <c r="M186" t="s">
        <v>83</v>
      </c>
      <c r="N186" t="s">
        <v>510</v>
      </c>
      <c r="O186">
        <v>9.9</v>
      </c>
      <c r="P186" t="s">
        <v>511</v>
      </c>
      <c r="Q186" t="s">
        <v>24</v>
      </c>
      <c r="R186" t="s">
        <v>479</v>
      </c>
      <c r="S186" t="s">
        <v>290</v>
      </c>
    </row>
    <row r="187" spans="1:22">
      <c r="A187" s="1">
        <v>43902</v>
      </c>
      <c r="B187" s="2">
        <v>0.39374999999999999</v>
      </c>
      <c r="C187" t="s">
        <v>208</v>
      </c>
      <c r="D187" t="s">
        <v>784</v>
      </c>
      <c r="E187">
        <v>0</v>
      </c>
      <c r="F187" t="s">
        <v>23</v>
      </c>
      <c r="G187" t="s">
        <v>150</v>
      </c>
      <c r="H187" t="s">
        <v>783</v>
      </c>
      <c r="I187" t="s">
        <v>791</v>
      </c>
      <c r="K187" s="1">
        <v>43870</v>
      </c>
      <c r="L187" s="2">
        <v>0.58194444444444404</v>
      </c>
      <c r="M187" t="s">
        <v>258</v>
      </c>
      <c r="N187" t="s">
        <v>513</v>
      </c>
      <c r="O187">
        <v>9.9</v>
      </c>
      <c r="P187" t="s">
        <v>512</v>
      </c>
      <c r="Q187" t="s">
        <v>24</v>
      </c>
      <c r="R187" t="s">
        <v>479</v>
      </c>
      <c r="S187" t="s">
        <v>290</v>
      </c>
    </row>
    <row r="188" spans="1:22">
      <c r="A188" s="1">
        <v>43902</v>
      </c>
      <c r="B188" s="2">
        <v>0.39374999999999999</v>
      </c>
      <c r="C188" t="s">
        <v>786</v>
      </c>
      <c r="D188" t="s">
        <v>785</v>
      </c>
      <c r="E188">
        <v>30.454999999999998</v>
      </c>
      <c r="F188" t="s">
        <v>23</v>
      </c>
      <c r="G188" t="s">
        <v>150</v>
      </c>
      <c r="H188" t="s">
        <v>783</v>
      </c>
      <c r="I188" t="s">
        <v>789</v>
      </c>
      <c r="K188" s="1">
        <v>43870</v>
      </c>
      <c r="L188" s="2">
        <v>0.58194444444444404</v>
      </c>
      <c r="M188" t="s">
        <v>83</v>
      </c>
      <c r="N188" t="s">
        <v>485</v>
      </c>
      <c r="O188">
        <v>10</v>
      </c>
      <c r="P188" t="s">
        <v>514</v>
      </c>
      <c r="Q188" t="s">
        <v>24</v>
      </c>
      <c r="R188" t="s">
        <v>479</v>
      </c>
      <c r="S188" t="s">
        <v>515</v>
      </c>
    </row>
    <row r="189" spans="1:22">
      <c r="A189" s="1">
        <v>43902</v>
      </c>
      <c r="B189" s="2">
        <v>0.39374999999999999</v>
      </c>
      <c r="C189" t="s">
        <v>787</v>
      </c>
      <c r="D189" t="s">
        <v>788</v>
      </c>
      <c r="E189">
        <v>190.33</v>
      </c>
      <c r="F189" t="s">
        <v>23</v>
      </c>
      <c r="G189" t="s">
        <v>150</v>
      </c>
      <c r="H189" t="s">
        <v>783</v>
      </c>
      <c r="I189" t="s">
        <v>790</v>
      </c>
      <c r="K189" s="1">
        <v>43870</v>
      </c>
      <c r="L189" s="2">
        <v>0.58194444444444404</v>
      </c>
      <c r="M189" t="s">
        <v>258</v>
      </c>
      <c r="N189" t="s">
        <v>486</v>
      </c>
      <c r="O189">
        <v>8.5</v>
      </c>
      <c r="P189" t="s">
        <v>516</v>
      </c>
      <c r="Q189" t="s">
        <v>24</v>
      </c>
      <c r="R189" t="s">
        <v>479</v>
      </c>
      <c r="S189" t="s">
        <v>517</v>
      </c>
    </row>
    <row r="190" spans="1:22">
      <c r="A190" s="1">
        <v>43903</v>
      </c>
      <c r="B190" s="2">
        <v>0.73958333333333337</v>
      </c>
      <c r="C190" t="s">
        <v>274</v>
      </c>
      <c r="D190" t="s">
        <v>792</v>
      </c>
      <c r="E190">
        <v>9.9</v>
      </c>
      <c r="F190" t="s">
        <v>201</v>
      </c>
      <c r="G190" t="s">
        <v>24</v>
      </c>
      <c r="H190" t="s">
        <v>278</v>
      </c>
      <c r="I190" t="s">
        <v>793</v>
      </c>
      <c r="K190" s="1">
        <v>43870</v>
      </c>
      <c r="L190" s="2">
        <v>0.58194444444444404</v>
      </c>
      <c r="M190" t="s">
        <v>83</v>
      </c>
      <c r="N190" t="s">
        <v>487</v>
      </c>
      <c r="O190">
        <v>16</v>
      </c>
      <c r="P190" t="s">
        <v>518</v>
      </c>
      <c r="Q190" t="s">
        <v>24</v>
      </c>
      <c r="R190" t="s">
        <v>479</v>
      </c>
      <c r="S190" t="s">
        <v>519</v>
      </c>
    </row>
    <row r="191" spans="1:22">
      <c r="A191" s="1">
        <v>43903</v>
      </c>
      <c r="B191" s="2">
        <v>0.76736111111111116</v>
      </c>
      <c r="C191" t="s">
        <v>274</v>
      </c>
      <c r="D191" t="s">
        <v>794</v>
      </c>
      <c r="E191">
        <v>20.9</v>
      </c>
      <c r="F191" t="s">
        <v>65</v>
      </c>
      <c r="G191" t="s">
        <v>24</v>
      </c>
      <c r="H191" t="s">
        <v>278</v>
      </c>
      <c r="I191" t="s">
        <v>795</v>
      </c>
      <c r="K191" s="1">
        <v>43870</v>
      </c>
      <c r="L191" s="2">
        <v>0.58194444444444404</v>
      </c>
      <c r="M191" t="s">
        <v>258</v>
      </c>
      <c r="N191" t="s">
        <v>488</v>
      </c>
      <c r="O191">
        <v>8.5</v>
      </c>
      <c r="P191" t="s">
        <v>520</v>
      </c>
      <c r="Q191" t="s">
        <v>24</v>
      </c>
      <c r="R191" t="s">
        <v>479</v>
      </c>
    </row>
    <row r="192" spans="1:22">
      <c r="A192" s="1">
        <v>43903</v>
      </c>
      <c r="B192" s="2">
        <v>0.78194444444444444</v>
      </c>
      <c r="C192" t="s">
        <v>274</v>
      </c>
      <c r="D192" t="s">
        <v>796</v>
      </c>
      <c r="E192">
        <v>19.8</v>
      </c>
      <c r="F192" t="s">
        <v>287</v>
      </c>
      <c r="G192" t="s">
        <v>24</v>
      </c>
      <c r="H192" t="s">
        <v>278</v>
      </c>
      <c r="I192" t="s">
        <v>797</v>
      </c>
      <c r="K192" s="1">
        <v>43870</v>
      </c>
      <c r="L192" s="2">
        <v>0.58194444444444404</v>
      </c>
      <c r="M192" t="s">
        <v>83</v>
      </c>
      <c r="N192" t="s">
        <v>489</v>
      </c>
      <c r="O192">
        <v>10</v>
      </c>
      <c r="P192" t="s">
        <v>490</v>
      </c>
      <c r="Q192" t="s">
        <v>24</v>
      </c>
      <c r="R192" t="s">
        <v>479</v>
      </c>
      <c r="S192" t="s">
        <v>233</v>
      </c>
    </row>
    <row r="193" spans="1:19">
      <c r="A193" s="1">
        <v>43903</v>
      </c>
      <c r="B193" s="2">
        <v>0.78749999999999998</v>
      </c>
      <c r="C193" t="s">
        <v>274</v>
      </c>
      <c r="D193" t="s">
        <v>798</v>
      </c>
      <c r="E193">
        <v>26.93</v>
      </c>
      <c r="F193" t="s">
        <v>65</v>
      </c>
      <c r="G193" t="s">
        <v>24</v>
      </c>
      <c r="H193" t="s">
        <v>278</v>
      </c>
      <c r="I193" t="s">
        <v>799</v>
      </c>
      <c r="K193" s="1">
        <v>43870</v>
      </c>
      <c r="L193" s="2">
        <v>0.58194444444444404</v>
      </c>
      <c r="M193" t="s">
        <v>258</v>
      </c>
      <c r="N193" t="s">
        <v>491</v>
      </c>
      <c r="O193">
        <v>6.6</v>
      </c>
      <c r="P193" t="s">
        <v>521</v>
      </c>
      <c r="Q193" t="s">
        <v>24</v>
      </c>
      <c r="R193" t="s">
        <v>479</v>
      </c>
      <c r="S193" t="s">
        <v>522</v>
      </c>
    </row>
    <row r="194" spans="1:19">
      <c r="A194" s="1">
        <v>43903</v>
      </c>
      <c r="B194" s="2">
        <v>0.79861111111111116</v>
      </c>
      <c r="C194" t="s">
        <v>274</v>
      </c>
      <c r="D194" t="s">
        <v>800</v>
      </c>
      <c r="E194">
        <v>8.5</v>
      </c>
      <c r="F194" t="s">
        <v>294</v>
      </c>
      <c r="G194" t="s">
        <v>24</v>
      </c>
      <c r="H194" t="s">
        <v>278</v>
      </c>
      <c r="K194" s="1">
        <v>43870</v>
      </c>
      <c r="L194" s="2">
        <v>0.58194444444444404</v>
      </c>
      <c r="M194" t="s">
        <v>83</v>
      </c>
      <c r="N194" t="s">
        <v>492</v>
      </c>
      <c r="O194">
        <v>3.4</v>
      </c>
      <c r="P194" t="s">
        <v>493</v>
      </c>
      <c r="Q194" t="s">
        <v>24</v>
      </c>
      <c r="R194" t="s">
        <v>479</v>
      </c>
      <c r="S194" t="s">
        <v>290</v>
      </c>
    </row>
    <row r="195" spans="1:19">
      <c r="A195" s="1">
        <v>43904</v>
      </c>
      <c r="B195" s="2">
        <v>0.3840277777777778</v>
      </c>
      <c r="C195" t="s">
        <v>26</v>
      </c>
      <c r="D195" t="s">
        <v>663</v>
      </c>
      <c r="E195">
        <v>398</v>
      </c>
      <c r="F195" t="s">
        <v>23</v>
      </c>
      <c r="G195" t="s">
        <v>394</v>
      </c>
      <c r="H195" t="s">
        <v>392</v>
      </c>
      <c r="I195" t="s">
        <v>801</v>
      </c>
      <c r="K195" s="1">
        <v>43870</v>
      </c>
      <c r="L195" s="2">
        <v>0.58194444444444404</v>
      </c>
      <c r="M195" t="s">
        <v>258</v>
      </c>
      <c r="N195" t="s">
        <v>494</v>
      </c>
      <c r="O195">
        <v>16</v>
      </c>
      <c r="P195" t="s">
        <v>523</v>
      </c>
      <c r="Q195" t="s">
        <v>24</v>
      </c>
      <c r="R195" t="s">
        <v>479</v>
      </c>
      <c r="S195" t="s">
        <v>524</v>
      </c>
    </row>
    <row r="196" spans="1:19">
      <c r="A196" s="1">
        <v>43904</v>
      </c>
      <c r="B196" s="2">
        <v>0.3888888888888889</v>
      </c>
      <c r="C196" t="s">
        <v>258</v>
      </c>
      <c r="D196" t="s">
        <v>822</v>
      </c>
      <c r="E196">
        <v>0</v>
      </c>
      <c r="F196" t="s">
        <v>23</v>
      </c>
      <c r="G196" t="s">
        <v>663</v>
      </c>
      <c r="H196" t="s">
        <v>392</v>
      </c>
      <c r="I196" s="36" t="s">
        <v>823</v>
      </c>
      <c r="K196" s="1">
        <v>43870</v>
      </c>
      <c r="L196" s="2">
        <v>0.58194444444444404</v>
      </c>
      <c r="M196" t="s">
        <v>83</v>
      </c>
      <c r="N196" t="s">
        <v>495</v>
      </c>
      <c r="O196">
        <v>8.1999999999999993</v>
      </c>
      <c r="P196" t="s">
        <v>525</v>
      </c>
      <c r="Q196" t="s">
        <v>24</v>
      </c>
      <c r="R196" t="s">
        <v>479</v>
      </c>
      <c r="S196" t="s">
        <v>526</v>
      </c>
    </row>
    <row r="197" spans="1:19">
      <c r="A197" s="1">
        <v>43904</v>
      </c>
      <c r="B197" s="2">
        <v>0.43541666666666662</v>
      </c>
      <c r="C197" t="s">
        <v>274</v>
      </c>
      <c r="D197" t="s">
        <v>824</v>
      </c>
      <c r="E197">
        <v>25.9</v>
      </c>
      <c r="F197" t="s">
        <v>825</v>
      </c>
      <c r="G197" t="s">
        <v>24</v>
      </c>
      <c r="H197" t="s">
        <v>278</v>
      </c>
      <c r="I197" s="36" t="s">
        <v>826</v>
      </c>
      <c r="K197" s="1">
        <v>43870</v>
      </c>
      <c r="L197" s="2">
        <v>0.58194444444444404</v>
      </c>
      <c r="M197" t="s">
        <v>258</v>
      </c>
      <c r="N197" t="s">
        <v>496</v>
      </c>
      <c r="O197">
        <v>7.8</v>
      </c>
      <c r="P197" t="s">
        <v>521</v>
      </c>
      <c r="Q197" t="s">
        <v>24</v>
      </c>
      <c r="R197" t="s">
        <v>479</v>
      </c>
      <c r="S197" t="s">
        <v>439</v>
      </c>
    </row>
    <row r="198" spans="1:19">
      <c r="A198" s="1">
        <v>43904</v>
      </c>
      <c r="B198" s="2">
        <v>0.4375</v>
      </c>
      <c r="C198" t="s">
        <v>274</v>
      </c>
      <c r="D198" t="s">
        <v>828</v>
      </c>
      <c r="E198">
        <v>12.5</v>
      </c>
      <c r="F198" t="s">
        <v>827</v>
      </c>
      <c r="G198" t="s">
        <v>24</v>
      </c>
      <c r="H198" t="s">
        <v>278</v>
      </c>
      <c r="K198" s="1">
        <v>43870</v>
      </c>
      <c r="L198" s="2">
        <v>0.58194444444444404</v>
      </c>
      <c r="M198" t="s">
        <v>83</v>
      </c>
      <c r="N198" t="s">
        <v>497</v>
      </c>
      <c r="O198">
        <v>17.5</v>
      </c>
      <c r="P198" t="s">
        <v>498</v>
      </c>
      <c r="Q198" t="s">
        <v>24</v>
      </c>
      <c r="R198" t="s">
        <v>479</v>
      </c>
      <c r="S198" t="s">
        <v>527</v>
      </c>
    </row>
    <row r="199" spans="1:19">
      <c r="A199" s="1">
        <v>43904</v>
      </c>
      <c r="B199" s="2">
        <v>0.43888888888888888</v>
      </c>
      <c r="C199" t="s">
        <v>274</v>
      </c>
      <c r="D199" t="s">
        <v>830</v>
      </c>
      <c r="E199">
        <v>16.8</v>
      </c>
      <c r="F199" t="s">
        <v>829</v>
      </c>
      <c r="G199" t="s">
        <v>24</v>
      </c>
      <c r="H199" t="s">
        <v>278</v>
      </c>
      <c r="K199" s="1">
        <v>43870</v>
      </c>
      <c r="L199" s="2">
        <v>0.58194444444444404</v>
      </c>
      <c r="M199" t="s">
        <v>258</v>
      </c>
      <c r="N199" t="s">
        <v>499</v>
      </c>
      <c r="O199">
        <v>10.9</v>
      </c>
      <c r="P199" t="s">
        <v>500</v>
      </c>
      <c r="Q199" t="s">
        <v>24</v>
      </c>
      <c r="R199" t="s">
        <v>479</v>
      </c>
      <c r="S199" t="s">
        <v>290</v>
      </c>
    </row>
    <row r="200" spans="1:19">
      <c r="A200" s="1">
        <v>43904</v>
      </c>
      <c r="B200" s="2">
        <v>0.44097222222222227</v>
      </c>
      <c r="C200" t="s">
        <v>274</v>
      </c>
      <c r="D200" t="s">
        <v>831</v>
      </c>
      <c r="E200">
        <v>32.9</v>
      </c>
      <c r="F200" t="s">
        <v>832</v>
      </c>
      <c r="G200" t="s">
        <v>24</v>
      </c>
      <c r="H200" t="s">
        <v>278</v>
      </c>
      <c r="I200" t="s">
        <v>833</v>
      </c>
      <c r="K200" s="1">
        <v>43870</v>
      </c>
      <c r="L200" s="2">
        <v>0.58194444444444404</v>
      </c>
      <c r="M200" t="s">
        <v>83</v>
      </c>
      <c r="N200" t="s">
        <v>501</v>
      </c>
      <c r="O200">
        <v>4.8</v>
      </c>
      <c r="P200" t="s">
        <v>529</v>
      </c>
      <c r="Q200" t="s">
        <v>24</v>
      </c>
      <c r="R200" t="s">
        <v>479</v>
      </c>
      <c r="S200" t="s">
        <v>528</v>
      </c>
    </row>
    <row r="201" spans="1:19">
      <c r="A201" s="1">
        <v>43905</v>
      </c>
      <c r="B201" s="2">
        <v>0.31527777777777777</v>
      </c>
      <c r="C201" t="s">
        <v>274</v>
      </c>
      <c r="D201" t="s">
        <v>834</v>
      </c>
      <c r="E201">
        <v>29.9</v>
      </c>
      <c r="F201" t="s">
        <v>65</v>
      </c>
      <c r="G201" t="s">
        <v>394</v>
      </c>
      <c r="H201" t="s">
        <v>276</v>
      </c>
      <c r="I201" t="s">
        <v>835</v>
      </c>
      <c r="K201" s="1">
        <v>43870</v>
      </c>
      <c r="L201" s="2">
        <v>0.58194444444444404</v>
      </c>
      <c r="M201" t="s">
        <v>258</v>
      </c>
      <c r="N201" t="s">
        <v>502</v>
      </c>
      <c r="O201">
        <v>6.8</v>
      </c>
      <c r="P201" t="s">
        <v>290</v>
      </c>
      <c r="Q201" t="s">
        <v>24</v>
      </c>
      <c r="R201" t="s">
        <v>479</v>
      </c>
      <c r="S201" t="s">
        <v>506</v>
      </c>
    </row>
    <row r="202" spans="1:19">
      <c r="A202" s="1">
        <v>43905</v>
      </c>
      <c r="B202" s="2">
        <v>0.31597222222222221</v>
      </c>
      <c r="C202" t="s">
        <v>274</v>
      </c>
      <c r="D202" t="s">
        <v>836</v>
      </c>
      <c r="E202">
        <v>25.67</v>
      </c>
      <c r="F202" t="s">
        <v>65</v>
      </c>
      <c r="G202" t="s">
        <v>394</v>
      </c>
      <c r="H202" t="s">
        <v>276</v>
      </c>
      <c r="I202" t="s">
        <v>837</v>
      </c>
      <c r="K202" s="1">
        <v>43870</v>
      </c>
      <c r="L202" s="2">
        <v>0.58194444444444404</v>
      </c>
      <c r="M202" t="s">
        <v>258</v>
      </c>
      <c r="N202" t="s">
        <v>503</v>
      </c>
      <c r="O202">
        <v>9.9</v>
      </c>
      <c r="P202" t="s">
        <v>290</v>
      </c>
      <c r="Q202" t="s">
        <v>14</v>
      </c>
      <c r="R202" t="s">
        <v>479</v>
      </c>
      <c r="S202" t="s">
        <v>504</v>
      </c>
    </row>
    <row r="203" spans="1:19">
      <c r="A203" s="1">
        <v>43905</v>
      </c>
      <c r="B203" s="2">
        <v>0.40763888888888888</v>
      </c>
      <c r="C203" t="s">
        <v>258</v>
      </c>
      <c r="D203" t="s">
        <v>838</v>
      </c>
      <c r="E203">
        <v>95.5</v>
      </c>
      <c r="F203" t="s">
        <v>23</v>
      </c>
      <c r="G203" t="s">
        <v>303</v>
      </c>
      <c r="H203" t="s">
        <v>535</v>
      </c>
      <c r="K203" s="1">
        <v>43870</v>
      </c>
      <c r="L203" s="2">
        <v>0.58194444444444404</v>
      </c>
      <c r="M203" t="s">
        <v>83</v>
      </c>
      <c r="N203" t="s">
        <v>505</v>
      </c>
      <c r="O203">
        <v>4.9000000000000004</v>
      </c>
      <c r="P203" t="s">
        <v>290</v>
      </c>
      <c r="Q203" t="s">
        <v>14</v>
      </c>
      <c r="R203" t="s">
        <v>479</v>
      </c>
      <c r="S203" t="s">
        <v>507</v>
      </c>
    </row>
    <row r="204" spans="1:19">
      <c r="A204" s="1">
        <v>43914</v>
      </c>
      <c r="B204" s="2">
        <v>0.76388888888888884</v>
      </c>
      <c r="C204" t="s">
        <v>0</v>
      </c>
      <c r="D204" t="s">
        <v>321</v>
      </c>
      <c r="E204">
        <v>3</v>
      </c>
      <c r="F204" t="s">
        <v>23</v>
      </c>
      <c r="G204" t="s">
        <v>24</v>
      </c>
      <c r="H204" t="s">
        <v>25</v>
      </c>
      <c r="K204" s="1" t="s">
        <v>128</v>
      </c>
      <c r="L204" s="2"/>
      <c r="O204" s="13">
        <v>218.52000000000004</v>
      </c>
    </row>
    <row r="205" spans="1:19">
      <c r="A205" s="1">
        <v>43914</v>
      </c>
      <c r="B205" s="2">
        <v>0.79513888888888884</v>
      </c>
      <c r="C205" t="s">
        <v>0</v>
      </c>
      <c r="D205" t="s">
        <v>900</v>
      </c>
      <c r="E205">
        <v>6</v>
      </c>
      <c r="F205" t="s">
        <v>23</v>
      </c>
      <c r="G205" t="s">
        <v>24</v>
      </c>
      <c r="H205" t="s">
        <v>25</v>
      </c>
    </row>
    <row r="206" spans="1:19">
      <c r="A206" s="1">
        <v>43914</v>
      </c>
      <c r="B206" s="2">
        <v>0.92361111111111116</v>
      </c>
      <c r="C206" t="s">
        <v>898</v>
      </c>
      <c r="D206" t="s">
        <v>899</v>
      </c>
      <c r="E206">
        <v>594</v>
      </c>
      <c r="F206" t="s">
        <v>23</v>
      </c>
      <c r="G206" t="s">
        <v>24</v>
      </c>
      <c r="H206" t="s">
        <v>216</v>
      </c>
      <c r="K206" s="47" t="s">
        <v>533</v>
      </c>
      <c r="L206" s="47"/>
      <c r="M206" s="47"/>
      <c r="N206" s="47"/>
      <c r="O206" s="47"/>
      <c r="P206" s="47"/>
      <c r="Q206" s="47"/>
      <c r="R206" s="47"/>
      <c r="S206" s="47"/>
    </row>
    <row r="207" spans="1:19">
      <c r="A207" s="1">
        <v>43914</v>
      </c>
      <c r="B207" s="2">
        <v>0.92708333333333337</v>
      </c>
      <c r="C207" t="s">
        <v>260</v>
      </c>
      <c r="D207" t="s">
        <v>897</v>
      </c>
      <c r="E207">
        <v>8</v>
      </c>
      <c r="F207" t="s">
        <v>65</v>
      </c>
      <c r="G207" t="s">
        <v>24</v>
      </c>
      <c r="H207" t="s">
        <v>892</v>
      </c>
      <c r="K207" s="9" t="s">
        <v>1</v>
      </c>
      <c r="L207" s="9" t="s">
        <v>2</v>
      </c>
      <c r="M207" s="9" t="s">
        <v>5</v>
      </c>
      <c r="N207" s="9" t="s">
        <v>3</v>
      </c>
      <c r="O207" s="9" t="s">
        <v>130</v>
      </c>
      <c r="P207" s="9" t="s">
        <v>15</v>
      </c>
      <c r="Q207" s="9" t="s">
        <v>12</v>
      </c>
      <c r="R207" s="9" t="s">
        <v>11</v>
      </c>
      <c r="S207" s="9" t="s">
        <v>4</v>
      </c>
    </row>
    <row r="208" spans="1:19">
      <c r="A208" s="1">
        <v>43914</v>
      </c>
      <c r="B208" s="2">
        <v>0.92847222222222225</v>
      </c>
      <c r="C208" t="s">
        <v>0</v>
      </c>
      <c r="D208" t="s">
        <v>896</v>
      </c>
      <c r="E208">
        <v>4</v>
      </c>
      <c r="F208" t="s">
        <v>23</v>
      </c>
      <c r="G208" t="s">
        <v>24</v>
      </c>
      <c r="H208" t="s">
        <v>25</v>
      </c>
      <c r="K208" s="1">
        <v>43871</v>
      </c>
      <c r="L208" s="2">
        <v>0.60902777777777783</v>
      </c>
      <c r="M208" t="s">
        <v>258</v>
      </c>
      <c r="N208" t="s">
        <v>536</v>
      </c>
      <c r="O208">
        <v>1.8</v>
      </c>
      <c r="P208" t="s">
        <v>537</v>
      </c>
      <c r="Q208" t="s">
        <v>13</v>
      </c>
      <c r="R208" t="s">
        <v>535</v>
      </c>
      <c r="S208" t="s">
        <v>538</v>
      </c>
    </row>
    <row r="209" spans="1:19">
      <c r="A209" s="1">
        <v>43914</v>
      </c>
      <c r="B209" s="2">
        <v>0.9506944444444444</v>
      </c>
      <c r="C209" t="s">
        <v>8</v>
      </c>
      <c r="D209" t="s">
        <v>891</v>
      </c>
      <c r="E209">
        <v>5</v>
      </c>
      <c r="F209" t="s">
        <v>594</v>
      </c>
      <c r="G209" t="s">
        <v>303</v>
      </c>
      <c r="H209" t="s">
        <v>892</v>
      </c>
      <c r="K209" s="1">
        <v>43871</v>
      </c>
      <c r="L209" s="2">
        <v>0.60902777777777783</v>
      </c>
      <c r="M209" t="s">
        <v>258</v>
      </c>
      <c r="N209" t="s">
        <v>539</v>
      </c>
      <c r="O209">
        <v>7.1</v>
      </c>
      <c r="P209" t="s">
        <v>545</v>
      </c>
      <c r="Q209" t="s">
        <v>13</v>
      </c>
      <c r="R209" t="s">
        <v>535</v>
      </c>
      <c r="S209" t="s">
        <v>544</v>
      </c>
    </row>
    <row r="210" spans="1:19">
      <c r="A210" s="1">
        <v>43914</v>
      </c>
      <c r="B210" s="2">
        <v>0.9506944444444444</v>
      </c>
      <c r="C210" t="s">
        <v>8</v>
      </c>
      <c r="D210" t="s">
        <v>893</v>
      </c>
      <c r="E210">
        <v>5</v>
      </c>
      <c r="F210" t="s">
        <v>594</v>
      </c>
      <c r="G210" t="s">
        <v>303</v>
      </c>
      <c r="H210" t="s">
        <v>892</v>
      </c>
      <c r="K210" s="1">
        <v>43871</v>
      </c>
      <c r="L210" s="2">
        <v>0.60902777777777795</v>
      </c>
      <c r="M210" t="s">
        <v>258</v>
      </c>
      <c r="N210" t="s">
        <v>540</v>
      </c>
      <c r="O210">
        <v>3.7</v>
      </c>
      <c r="P210" t="s">
        <v>547</v>
      </c>
      <c r="Q210" t="s">
        <v>13</v>
      </c>
      <c r="R210" t="s">
        <v>535</v>
      </c>
      <c r="S210" t="s">
        <v>546</v>
      </c>
    </row>
    <row r="211" spans="1:19">
      <c r="A211" s="1">
        <v>43914</v>
      </c>
      <c r="B211" s="2">
        <v>0.95138888888888884</v>
      </c>
      <c r="C211" t="s">
        <v>260</v>
      </c>
      <c r="D211" t="s">
        <v>894</v>
      </c>
      <c r="E211">
        <v>17</v>
      </c>
      <c r="F211" t="s">
        <v>20</v>
      </c>
      <c r="G211" t="s">
        <v>24</v>
      </c>
      <c r="H211" t="s">
        <v>895</v>
      </c>
      <c r="K211" s="1">
        <v>43871</v>
      </c>
      <c r="L211" s="2">
        <v>0.60902777777777795</v>
      </c>
      <c r="M211" t="s">
        <v>258</v>
      </c>
      <c r="N211" t="s">
        <v>541</v>
      </c>
      <c r="O211">
        <v>33.700000000000003</v>
      </c>
      <c r="P211" t="s">
        <v>542</v>
      </c>
      <c r="Q211" t="s">
        <v>13</v>
      </c>
      <c r="R211" t="s">
        <v>535</v>
      </c>
      <c r="S211" t="s">
        <v>543</v>
      </c>
    </row>
    <row r="212" spans="1:19">
      <c r="A212" s="1">
        <v>43915</v>
      </c>
      <c r="B212" s="2">
        <v>0.70138888888888884</v>
      </c>
      <c r="C212" t="s">
        <v>901</v>
      </c>
      <c r="D212" t="s">
        <v>902</v>
      </c>
      <c r="E212">
        <v>25</v>
      </c>
      <c r="F212" t="s">
        <v>23</v>
      </c>
      <c r="G212" t="s">
        <v>24</v>
      </c>
      <c r="H212" t="s">
        <v>903</v>
      </c>
      <c r="K212" s="1" t="s">
        <v>128</v>
      </c>
      <c r="L212" s="2"/>
      <c r="O212" s="13">
        <v>46.300000000000004</v>
      </c>
    </row>
    <row r="213" spans="1:19">
      <c r="A213" s="1">
        <v>43916</v>
      </c>
      <c r="B213" s="2">
        <v>0.92569444444444438</v>
      </c>
      <c r="C213" t="s">
        <v>336</v>
      </c>
      <c r="D213" t="s">
        <v>222</v>
      </c>
      <c r="E213">
        <v>13</v>
      </c>
      <c r="F213" t="s">
        <v>62</v>
      </c>
      <c r="G213" t="s">
        <v>24</v>
      </c>
      <c r="H213" t="s">
        <v>904</v>
      </c>
    </row>
    <row r="214" spans="1:19">
      <c r="A214" s="1">
        <v>43917</v>
      </c>
      <c r="B214" s="2">
        <v>0.34930555555555554</v>
      </c>
      <c r="C214" t="s">
        <v>0</v>
      </c>
      <c r="D214" t="s">
        <v>321</v>
      </c>
      <c r="E214">
        <v>3</v>
      </c>
      <c r="F214" t="s">
        <v>23</v>
      </c>
      <c r="G214" t="s">
        <v>24</v>
      </c>
      <c r="H214" t="s">
        <v>25</v>
      </c>
      <c r="K214" s="47" t="s">
        <v>707</v>
      </c>
      <c r="L214" s="47"/>
      <c r="M214" s="47"/>
      <c r="N214" s="47"/>
      <c r="O214" s="47"/>
      <c r="P214" s="47"/>
      <c r="Q214" s="47"/>
      <c r="R214" s="47"/>
      <c r="S214" s="47"/>
    </row>
    <row r="215" spans="1:19">
      <c r="A215" s="1">
        <v>43917</v>
      </c>
      <c r="B215" s="2">
        <v>0.39374999999999999</v>
      </c>
      <c r="C215" t="s">
        <v>6</v>
      </c>
      <c r="D215" t="s">
        <v>908</v>
      </c>
      <c r="E215">
        <v>39.5</v>
      </c>
      <c r="F215" t="s">
        <v>23</v>
      </c>
      <c r="G215" t="s">
        <v>24</v>
      </c>
      <c r="H215" t="s">
        <v>907</v>
      </c>
      <c r="I215" t="s">
        <v>909</v>
      </c>
      <c r="K215" s="9" t="s">
        <v>1</v>
      </c>
      <c r="L215" s="9" t="s">
        <v>2</v>
      </c>
      <c r="M215" s="9" t="s">
        <v>5</v>
      </c>
      <c r="N215" s="9" t="s">
        <v>3</v>
      </c>
      <c r="O215" s="9" t="s">
        <v>130</v>
      </c>
      <c r="P215" s="9" t="s">
        <v>15</v>
      </c>
      <c r="Q215" s="9" t="s">
        <v>12</v>
      </c>
      <c r="R215" s="9" t="s">
        <v>11</v>
      </c>
      <c r="S215" s="9" t="s">
        <v>4</v>
      </c>
    </row>
    <row r="216" spans="1:19">
      <c r="A216" s="1">
        <v>43917</v>
      </c>
      <c r="B216" s="2">
        <v>0.41666666666666669</v>
      </c>
      <c r="C216" t="s">
        <v>427</v>
      </c>
      <c r="D216" t="s">
        <v>905</v>
      </c>
      <c r="E216">
        <v>7</v>
      </c>
      <c r="F216" t="s">
        <v>20</v>
      </c>
      <c r="G216" t="s">
        <v>24</v>
      </c>
      <c r="H216" t="s">
        <v>906</v>
      </c>
      <c r="K216" s="1">
        <v>43886</v>
      </c>
      <c r="L216" s="2">
        <v>0.40902777777777777</v>
      </c>
      <c r="M216" t="s">
        <v>258</v>
      </c>
      <c r="N216" t="s">
        <v>708</v>
      </c>
      <c r="O216">
        <v>7.8</v>
      </c>
      <c r="P216" t="s">
        <v>537</v>
      </c>
      <c r="Q216" t="s">
        <v>303</v>
      </c>
      <c r="R216" t="s">
        <v>535</v>
      </c>
      <c r="S216" t="s">
        <v>709</v>
      </c>
    </row>
    <row r="217" spans="1:19">
      <c r="A217" s="1">
        <v>43917</v>
      </c>
      <c r="B217" s="2">
        <v>0.54583333333333328</v>
      </c>
      <c r="C217" t="s">
        <v>19</v>
      </c>
      <c r="D217" t="s">
        <v>344</v>
      </c>
      <c r="E217">
        <v>18</v>
      </c>
      <c r="F217" t="s">
        <v>20</v>
      </c>
      <c r="G217" t="s">
        <v>24</v>
      </c>
      <c r="H217" t="s">
        <v>30</v>
      </c>
      <c r="K217" s="1">
        <v>43886</v>
      </c>
      <c r="L217" s="2">
        <v>0.40902777777777777</v>
      </c>
      <c r="M217" t="s">
        <v>258</v>
      </c>
      <c r="N217" t="s">
        <v>710</v>
      </c>
      <c r="O217">
        <v>5.8</v>
      </c>
      <c r="P217" t="s">
        <v>233</v>
      </c>
      <c r="Q217" t="s">
        <v>303</v>
      </c>
      <c r="R217" t="s">
        <v>535</v>
      </c>
      <c r="S217" t="s">
        <v>711</v>
      </c>
    </row>
    <row r="218" spans="1:19">
      <c r="A218" s="1">
        <v>43917</v>
      </c>
      <c r="B218" s="2">
        <v>0.7909722222222223</v>
      </c>
      <c r="C218" t="s">
        <v>83</v>
      </c>
      <c r="D218" t="s">
        <v>910</v>
      </c>
      <c r="E218">
        <v>42.2</v>
      </c>
      <c r="F218" t="s">
        <v>23</v>
      </c>
      <c r="G218" t="s">
        <v>24</v>
      </c>
      <c r="H218" t="s">
        <v>535</v>
      </c>
      <c r="K218" s="1">
        <v>43886</v>
      </c>
      <c r="L218" s="2">
        <v>0.40902777777777799</v>
      </c>
      <c r="M218" t="s">
        <v>258</v>
      </c>
      <c r="N218" t="s">
        <v>712</v>
      </c>
      <c r="O218">
        <v>8.8000000000000007</v>
      </c>
      <c r="P218" t="s">
        <v>233</v>
      </c>
      <c r="Q218" t="s">
        <v>303</v>
      </c>
      <c r="R218" t="s">
        <v>535</v>
      </c>
      <c r="S218" t="s">
        <v>713</v>
      </c>
    </row>
    <row r="219" spans="1:19">
      <c r="A219" s="1">
        <v>43917</v>
      </c>
      <c r="B219" s="2">
        <v>0.8979166666666667</v>
      </c>
      <c r="C219" t="s">
        <v>336</v>
      </c>
      <c r="D219" t="s">
        <v>222</v>
      </c>
      <c r="E219">
        <v>12</v>
      </c>
      <c r="F219" t="s">
        <v>62</v>
      </c>
      <c r="G219" t="s">
        <v>24</v>
      </c>
      <c r="H219" t="s">
        <v>904</v>
      </c>
      <c r="K219" s="1">
        <v>43886</v>
      </c>
      <c r="L219" s="2">
        <v>0.40902777777777799</v>
      </c>
      <c r="M219" t="s">
        <v>258</v>
      </c>
      <c r="N219" t="s">
        <v>714</v>
      </c>
      <c r="O219">
        <v>7.8</v>
      </c>
      <c r="P219" t="s">
        <v>233</v>
      </c>
      <c r="Q219" t="s">
        <v>303</v>
      </c>
      <c r="R219" t="s">
        <v>535</v>
      </c>
      <c r="S219" t="s">
        <v>715</v>
      </c>
    </row>
    <row r="220" spans="1:19">
      <c r="A220" s="1">
        <v>43918</v>
      </c>
      <c r="B220" s="2">
        <v>0.35694444444444445</v>
      </c>
      <c r="C220" t="s">
        <v>0</v>
      </c>
      <c r="D220" t="s">
        <v>321</v>
      </c>
      <c r="E220">
        <v>3</v>
      </c>
      <c r="F220" t="s">
        <v>23</v>
      </c>
      <c r="G220" t="s">
        <v>24</v>
      </c>
      <c r="H220" t="s">
        <v>25</v>
      </c>
      <c r="K220" s="1">
        <v>43886</v>
      </c>
      <c r="L220" s="2">
        <v>0.40902777777777799</v>
      </c>
      <c r="M220" t="s">
        <v>258</v>
      </c>
      <c r="N220" t="s">
        <v>716</v>
      </c>
      <c r="O220">
        <v>8.1999999999999993</v>
      </c>
      <c r="P220" t="s">
        <v>233</v>
      </c>
      <c r="Q220" t="s">
        <v>303</v>
      </c>
      <c r="R220" t="s">
        <v>535</v>
      </c>
      <c r="S220" t="s">
        <v>717</v>
      </c>
    </row>
    <row r="221" spans="1:19">
      <c r="A221" s="1">
        <v>43918</v>
      </c>
      <c r="B221" s="2">
        <v>0.42569444444444443</v>
      </c>
      <c r="C221" t="s">
        <v>0</v>
      </c>
      <c r="D221" t="s">
        <v>919</v>
      </c>
      <c r="E221">
        <v>3</v>
      </c>
      <c r="F221" t="s">
        <v>23</v>
      </c>
      <c r="G221" t="s">
        <v>24</v>
      </c>
      <c r="H221" t="s">
        <v>25</v>
      </c>
      <c r="K221" s="1">
        <v>43886</v>
      </c>
      <c r="L221" s="2">
        <v>0.40902777777777799</v>
      </c>
      <c r="M221" t="s">
        <v>258</v>
      </c>
      <c r="N221" t="s">
        <v>726</v>
      </c>
      <c r="O221">
        <v>4.8</v>
      </c>
      <c r="P221" t="s">
        <v>233</v>
      </c>
      <c r="Q221" t="s">
        <v>303</v>
      </c>
      <c r="R221" t="s">
        <v>535</v>
      </c>
      <c r="S221" t="s">
        <v>718</v>
      </c>
    </row>
    <row r="222" spans="1:19">
      <c r="A222" s="1">
        <v>43918</v>
      </c>
      <c r="B222" s="2">
        <v>0.43263888888888885</v>
      </c>
      <c r="C222" t="s">
        <v>427</v>
      </c>
      <c r="D222" t="s">
        <v>917</v>
      </c>
      <c r="E222">
        <v>12</v>
      </c>
      <c r="F222" t="s">
        <v>23</v>
      </c>
      <c r="G222" t="s">
        <v>24</v>
      </c>
      <c r="H222" t="s">
        <v>918</v>
      </c>
      <c r="K222" s="1">
        <v>43886</v>
      </c>
      <c r="L222" s="2">
        <v>0.40902777777777799</v>
      </c>
      <c r="M222" t="s">
        <v>258</v>
      </c>
      <c r="N222" t="s">
        <v>562</v>
      </c>
      <c r="O222">
        <v>3.3</v>
      </c>
      <c r="P222" t="s">
        <v>62</v>
      </c>
      <c r="Q222" t="s">
        <v>303</v>
      </c>
      <c r="R222" t="s">
        <v>535</v>
      </c>
      <c r="S222" t="s">
        <v>730</v>
      </c>
    </row>
    <row r="223" spans="1:19">
      <c r="A223" s="1">
        <v>43918</v>
      </c>
      <c r="B223" s="2">
        <v>0.75694444444444453</v>
      </c>
      <c r="C223" t="s">
        <v>0</v>
      </c>
      <c r="D223" t="s">
        <v>935</v>
      </c>
      <c r="E223">
        <v>2</v>
      </c>
      <c r="F223" t="s">
        <v>23</v>
      </c>
      <c r="G223" t="s">
        <v>24</v>
      </c>
      <c r="H223" t="s">
        <v>25</v>
      </c>
      <c r="K223" s="1">
        <v>43886</v>
      </c>
      <c r="L223" s="2">
        <v>0.40902777777777799</v>
      </c>
      <c r="M223" t="s">
        <v>258</v>
      </c>
      <c r="N223" t="s">
        <v>727</v>
      </c>
      <c r="O223">
        <v>5.8</v>
      </c>
      <c r="P223" t="s">
        <v>363</v>
      </c>
      <c r="Q223" t="s">
        <v>303</v>
      </c>
      <c r="R223" t="s">
        <v>535</v>
      </c>
      <c r="S223" t="s">
        <v>731</v>
      </c>
    </row>
    <row r="224" spans="1:19">
      <c r="A224" s="1">
        <v>43919</v>
      </c>
      <c r="B224" s="2">
        <v>0.85555555555555562</v>
      </c>
      <c r="C224" t="s">
        <v>260</v>
      </c>
      <c r="D224" t="s">
        <v>44</v>
      </c>
      <c r="E224">
        <v>20</v>
      </c>
      <c r="F224" t="s">
        <v>20</v>
      </c>
      <c r="G224" t="s">
        <v>24</v>
      </c>
      <c r="H224" t="s">
        <v>895</v>
      </c>
      <c r="K224" s="1">
        <v>43886</v>
      </c>
      <c r="L224" s="2">
        <v>0.40902777777777799</v>
      </c>
      <c r="M224" t="s">
        <v>258</v>
      </c>
      <c r="N224" t="s">
        <v>728</v>
      </c>
      <c r="O224">
        <v>2.2999999999999998</v>
      </c>
      <c r="P224" t="s">
        <v>388</v>
      </c>
      <c r="Q224" t="s">
        <v>303</v>
      </c>
      <c r="R224" t="s">
        <v>535</v>
      </c>
      <c r="S224" t="s">
        <v>732</v>
      </c>
    </row>
    <row r="225" spans="1:19">
      <c r="A225" s="1">
        <v>43920</v>
      </c>
      <c r="B225" s="2">
        <v>0.35347222222222219</v>
      </c>
      <c r="C225" t="s">
        <v>932</v>
      </c>
      <c r="D225" t="s">
        <v>933</v>
      </c>
      <c r="E225">
        <v>1.5</v>
      </c>
      <c r="F225" t="s">
        <v>23</v>
      </c>
      <c r="G225" t="s">
        <v>24</v>
      </c>
      <c r="H225" t="s">
        <v>934</v>
      </c>
      <c r="K225" s="1">
        <v>43886</v>
      </c>
      <c r="L225" s="2">
        <v>0.40902777777777799</v>
      </c>
      <c r="M225" t="s">
        <v>258</v>
      </c>
      <c r="N225" t="s">
        <v>734</v>
      </c>
      <c r="O225">
        <v>3.5</v>
      </c>
      <c r="P225" t="s">
        <v>381</v>
      </c>
      <c r="Q225" t="s">
        <v>303</v>
      </c>
      <c r="R225" t="s">
        <v>535</v>
      </c>
      <c r="S225" t="s">
        <v>733</v>
      </c>
    </row>
    <row r="226" spans="1:19">
      <c r="A226" s="1">
        <v>43920</v>
      </c>
      <c r="B226" s="2">
        <v>0.35902777777777778</v>
      </c>
      <c r="C226" t="s">
        <v>427</v>
      </c>
      <c r="D226" t="s">
        <v>931</v>
      </c>
      <c r="E226">
        <v>7</v>
      </c>
      <c r="F226" t="s">
        <v>23</v>
      </c>
      <c r="G226" t="s">
        <v>24</v>
      </c>
      <c r="H226" t="s">
        <v>918</v>
      </c>
      <c r="K226" s="1">
        <v>43886</v>
      </c>
      <c r="L226" s="2">
        <v>0.40902777777777799</v>
      </c>
      <c r="M226" t="s">
        <v>258</v>
      </c>
      <c r="N226" t="s">
        <v>729</v>
      </c>
      <c r="O226">
        <v>1.5</v>
      </c>
      <c r="P226" t="s">
        <v>381</v>
      </c>
      <c r="Q226" t="s">
        <v>303</v>
      </c>
      <c r="R226" t="s">
        <v>535</v>
      </c>
      <c r="S226" t="s">
        <v>735</v>
      </c>
    </row>
    <row r="227" spans="1:19">
      <c r="A227" s="1">
        <v>43920</v>
      </c>
      <c r="B227" s="2">
        <v>0.37013888888888885</v>
      </c>
      <c r="C227" t="s">
        <v>929</v>
      </c>
      <c r="D227" t="s">
        <v>930</v>
      </c>
      <c r="E227">
        <v>20</v>
      </c>
      <c r="F227" t="s">
        <v>23</v>
      </c>
      <c r="G227" t="s">
        <v>24</v>
      </c>
      <c r="H227" t="s">
        <v>251</v>
      </c>
      <c r="K227" s="1">
        <v>43886</v>
      </c>
      <c r="L227" s="2">
        <v>0.40902777777777799</v>
      </c>
      <c r="M227" t="s">
        <v>258</v>
      </c>
      <c r="N227" t="s">
        <v>387</v>
      </c>
      <c r="O227">
        <v>3</v>
      </c>
      <c r="P227" t="s">
        <v>737</v>
      </c>
      <c r="Q227" t="s">
        <v>303</v>
      </c>
      <c r="R227" t="s">
        <v>535</v>
      </c>
      <c r="S227" t="s">
        <v>736</v>
      </c>
    </row>
    <row r="228" spans="1:19">
      <c r="A228" s="1">
        <v>43920</v>
      </c>
      <c r="B228" s="2">
        <v>0.52847222222222223</v>
      </c>
      <c r="C228" t="s">
        <v>936</v>
      </c>
      <c r="D228" t="s">
        <v>943</v>
      </c>
      <c r="E228">
        <v>18</v>
      </c>
      <c r="F228" t="s">
        <v>20</v>
      </c>
      <c r="G228" t="s">
        <v>24</v>
      </c>
      <c r="H228" t="s">
        <v>944</v>
      </c>
      <c r="K228" s="1">
        <v>43886</v>
      </c>
      <c r="L228" s="2">
        <v>0.40902777777777799</v>
      </c>
      <c r="M228" t="s">
        <v>258</v>
      </c>
      <c r="N228" t="s">
        <v>719</v>
      </c>
      <c r="O228">
        <v>3</v>
      </c>
      <c r="P228" t="s">
        <v>287</v>
      </c>
      <c r="Q228" t="s">
        <v>303</v>
      </c>
      <c r="R228" t="s">
        <v>535</v>
      </c>
      <c r="S228" t="s">
        <v>738</v>
      </c>
    </row>
    <row r="229" spans="1:19">
      <c r="A229" s="1">
        <v>43920</v>
      </c>
      <c r="B229" s="2">
        <v>0.5395833333333333</v>
      </c>
      <c r="C229" t="s">
        <v>53</v>
      </c>
      <c r="D229" t="s">
        <v>942</v>
      </c>
      <c r="E229">
        <v>5.04</v>
      </c>
      <c r="F229" t="s">
        <v>191</v>
      </c>
      <c r="G229" t="s">
        <v>24</v>
      </c>
      <c r="H229" t="s">
        <v>56</v>
      </c>
      <c r="K229" s="1">
        <v>43886</v>
      </c>
      <c r="L229" s="2">
        <v>0.40902777777777799</v>
      </c>
      <c r="M229" t="s">
        <v>258</v>
      </c>
      <c r="N229" t="s">
        <v>720</v>
      </c>
      <c r="O229">
        <v>7</v>
      </c>
      <c r="P229" t="s">
        <v>287</v>
      </c>
      <c r="Q229" t="s">
        <v>303</v>
      </c>
      <c r="R229" t="s">
        <v>535</v>
      </c>
      <c r="S229" t="s">
        <v>739</v>
      </c>
    </row>
    <row r="230" spans="1:19">
      <c r="A230" s="1">
        <v>43920</v>
      </c>
      <c r="B230" s="2">
        <v>0.68541666666666667</v>
      </c>
      <c r="C230" t="s">
        <v>0</v>
      </c>
      <c r="D230" t="s">
        <v>941</v>
      </c>
      <c r="E230">
        <v>5</v>
      </c>
      <c r="F230" t="s">
        <v>23</v>
      </c>
      <c r="G230" t="s">
        <v>24</v>
      </c>
      <c r="H230" t="s">
        <v>25</v>
      </c>
      <c r="K230" s="1">
        <v>43886</v>
      </c>
      <c r="L230" s="2">
        <v>0.40902777777777799</v>
      </c>
      <c r="M230" t="s">
        <v>258</v>
      </c>
      <c r="N230" t="s">
        <v>740</v>
      </c>
      <c r="O230">
        <v>4.2</v>
      </c>
      <c r="P230" t="s">
        <v>65</v>
      </c>
      <c r="Q230" t="s">
        <v>303</v>
      </c>
      <c r="R230" t="s">
        <v>535</v>
      </c>
      <c r="S230" t="s">
        <v>741</v>
      </c>
    </row>
    <row r="231" spans="1:19">
      <c r="A231" s="1">
        <v>43921</v>
      </c>
      <c r="B231" s="2">
        <v>0.35000000000000003</v>
      </c>
      <c r="C231" t="s">
        <v>427</v>
      </c>
      <c r="D231" t="s">
        <v>939</v>
      </c>
      <c r="E231">
        <v>3.5</v>
      </c>
      <c r="F231" t="s">
        <v>287</v>
      </c>
      <c r="G231" t="s">
        <v>24</v>
      </c>
      <c r="H231" t="s">
        <v>940</v>
      </c>
      <c r="I231" t="s">
        <v>937</v>
      </c>
      <c r="K231" s="1">
        <v>43886</v>
      </c>
      <c r="L231" s="2">
        <v>0.40902777777777799</v>
      </c>
      <c r="M231" t="s">
        <v>258</v>
      </c>
      <c r="N231" t="s">
        <v>355</v>
      </c>
      <c r="O231">
        <v>6.3</v>
      </c>
      <c r="P231" t="s">
        <v>287</v>
      </c>
      <c r="Q231" t="s">
        <v>303</v>
      </c>
      <c r="R231" t="s">
        <v>535</v>
      </c>
      <c r="S231" t="s">
        <v>742</v>
      </c>
    </row>
    <row r="232" spans="1:19">
      <c r="A232" s="1">
        <v>43921</v>
      </c>
      <c r="B232" s="2">
        <v>0.52569444444444446</v>
      </c>
      <c r="C232" t="s">
        <v>936</v>
      </c>
      <c r="D232" t="s">
        <v>937</v>
      </c>
      <c r="E232">
        <v>14</v>
      </c>
      <c r="F232" t="s">
        <v>23</v>
      </c>
      <c r="G232" t="s">
        <v>24</v>
      </c>
      <c r="H232" t="s">
        <v>938</v>
      </c>
      <c r="K232" s="1">
        <v>43886</v>
      </c>
      <c r="L232" s="2">
        <v>0.40902777777777799</v>
      </c>
      <c r="M232" t="s">
        <v>258</v>
      </c>
      <c r="N232" t="s">
        <v>539</v>
      </c>
      <c r="O232">
        <v>4.2</v>
      </c>
      <c r="P232" t="s">
        <v>287</v>
      </c>
      <c r="Q232" t="s">
        <v>303</v>
      </c>
      <c r="R232" t="s">
        <v>535</v>
      </c>
      <c r="S232" t="s">
        <v>743</v>
      </c>
    </row>
    <row r="233" spans="1:19">
      <c r="A233" s="1">
        <v>43921</v>
      </c>
      <c r="B233" s="2">
        <v>0.77638888888888891</v>
      </c>
      <c r="C233" t="s">
        <v>945</v>
      </c>
      <c r="D233" t="s">
        <v>946</v>
      </c>
      <c r="E233">
        <v>22</v>
      </c>
      <c r="F233" t="s">
        <v>20</v>
      </c>
      <c r="G233" t="s">
        <v>24</v>
      </c>
      <c r="H233" t="s">
        <v>947</v>
      </c>
      <c r="K233" s="1">
        <v>43886</v>
      </c>
      <c r="L233" s="2">
        <v>0.40902777777777799</v>
      </c>
      <c r="M233" t="s">
        <v>258</v>
      </c>
      <c r="N233" t="s">
        <v>349</v>
      </c>
      <c r="O233">
        <v>10</v>
      </c>
      <c r="P233" t="s">
        <v>61</v>
      </c>
      <c r="Q233" t="s">
        <v>303</v>
      </c>
      <c r="R233" t="s">
        <v>535</v>
      </c>
    </row>
    <row r="234" spans="1:19">
      <c r="A234" s="1">
        <v>43922</v>
      </c>
      <c r="B234" s="2">
        <v>0.52430555555555558</v>
      </c>
      <c r="C234" t="s">
        <v>936</v>
      </c>
      <c r="D234" t="s">
        <v>949</v>
      </c>
      <c r="E234">
        <v>17</v>
      </c>
      <c r="F234" t="s">
        <v>20</v>
      </c>
      <c r="G234" t="s">
        <v>24</v>
      </c>
      <c r="H234" t="s">
        <v>950</v>
      </c>
      <c r="I234" t="s">
        <v>951</v>
      </c>
      <c r="K234" s="1">
        <v>43886</v>
      </c>
      <c r="L234" s="2">
        <v>0.40902777777777799</v>
      </c>
      <c r="M234" t="s">
        <v>258</v>
      </c>
      <c r="N234" t="s">
        <v>721</v>
      </c>
      <c r="O234">
        <v>8.5</v>
      </c>
      <c r="P234" t="s">
        <v>233</v>
      </c>
      <c r="Q234" t="s">
        <v>303</v>
      </c>
      <c r="R234" t="s">
        <v>535</v>
      </c>
      <c r="S234" t="s">
        <v>744</v>
      </c>
    </row>
    <row r="235" spans="1:19">
      <c r="A235" s="1">
        <v>43922</v>
      </c>
      <c r="B235" s="2">
        <v>0.78125</v>
      </c>
      <c r="C235" t="s">
        <v>945</v>
      </c>
      <c r="D235" t="s">
        <v>948</v>
      </c>
      <c r="E235">
        <v>16</v>
      </c>
      <c r="F235" t="s">
        <v>20</v>
      </c>
      <c r="G235" t="s">
        <v>24</v>
      </c>
      <c r="H235" t="s">
        <v>938</v>
      </c>
      <c r="K235" s="1">
        <v>43886</v>
      </c>
      <c r="L235" s="2">
        <v>0.40902777777777799</v>
      </c>
      <c r="M235" t="s">
        <v>258</v>
      </c>
      <c r="N235" t="s">
        <v>722</v>
      </c>
      <c r="O235">
        <v>3.5</v>
      </c>
      <c r="P235" t="s">
        <v>62</v>
      </c>
      <c r="Q235" t="s">
        <v>303</v>
      </c>
      <c r="R235" t="s">
        <v>535</v>
      </c>
      <c r="S235" t="s">
        <v>745</v>
      </c>
    </row>
    <row r="236" spans="1:19">
      <c r="A236" s="1">
        <v>43923</v>
      </c>
      <c r="B236" s="2">
        <v>0.52569444444444446</v>
      </c>
      <c r="C236" t="s">
        <v>945</v>
      </c>
      <c r="D236" t="s">
        <v>948</v>
      </c>
      <c r="E236">
        <v>16</v>
      </c>
      <c r="F236" t="s">
        <v>20</v>
      </c>
      <c r="G236" t="s">
        <v>24</v>
      </c>
      <c r="H236" t="s">
        <v>938</v>
      </c>
      <c r="K236" s="1">
        <v>43886</v>
      </c>
      <c r="L236" s="2">
        <v>0.40902777777777799</v>
      </c>
      <c r="M236" t="s">
        <v>258</v>
      </c>
      <c r="N236" t="s">
        <v>723</v>
      </c>
      <c r="O236">
        <v>1.2</v>
      </c>
      <c r="P236" t="s">
        <v>287</v>
      </c>
      <c r="Q236" t="s">
        <v>303</v>
      </c>
      <c r="R236" t="s">
        <v>535</v>
      </c>
      <c r="S236" t="s">
        <v>746</v>
      </c>
    </row>
    <row r="237" spans="1:19">
      <c r="A237" s="1">
        <v>43923</v>
      </c>
      <c r="B237" s="2">
        <v>0.77569444444444446</v>
      </c>
      <c r="C237" t="s">
        <v>945</v>
      </c>
      <c r="D237" t="s">
        <v>952</v>
      </c>
      <c r="E237">
        <v>20</v>
      </c>
      <c r="F237" t="s">
        <v>20</v>
      </c>
      <c r="G237" t="s">
        <v>24</v>
      </c>
      <c r="H237" t="s">
        <v>947</v>
      </c>
      <c r="K237" s="1">
        <v>43886</v>
      </c>
      <c r="L237" s="2">
        <v>0.40902777777777799</v>
      </c>
      <c r="M237" t="s">
        <v>258</v>
      </c>
      <c r="N237" t="s">
        <v>724</v>
      </c>
      <c r="O237">
        <v>2.4</v>
      </c>
      <c r="P237" t="s">
        <v>747</v>
      </c>
      <c r="Q237" t="s">
        <v>303</v>
      </c>
      <c r="R237" t="s">
        <v>535</v>
      </c>
      <c r="S237" t="s">
        <v>748</v>
      </c>
    </row>
    <row r="238" spans="1:19">
      <c r="A238" s="1">
        <v>43924</v>
      </c>
      <c r="B238" s="2">
        <v>0.56111111111111112</v>
      </c>
      <c r="C238" t="s">
        <v>936</v>
      </c>
      <c r="D238" t="s">
        <v>957</v>
      </c>
      <c r="E238">
        <v>15</v>
      </c>
      <c r="F238" t="s">
        <v>20</v>
      </c>
      <c r="G238" t="s">
        <v>24</v>
      </c>
      <c r="H238" t="s">
        <v>950</v>
      </c>
      <c r="K238" s="1">
        <v>43886</v>
      </c>
      <c r="L238" s="2">
        <v>0.40902777777777799</v>
      </c>
      <c r="M238" t="s">
        <v>258</v>
      </c>
      <c r="N238" t="s">
        <v>725</v>
      </c>
      <c r="O238">
        <v>1.5</v>
      </c>
      <c r="P238" t="s">
        <v>749</v>
      </c>
      <c r="Q238" t="s">
        <v>303</v>
      </c>
      <c r="R238" t="s">
        <v>535</v>
      </c>
      <c r="S238" t="s">
        <v>750</v>
      </c>
    </row>
    <row r="239" spans="1:19">
      <c r="A239" s="1">
        <v>43924</v>
      </c>
      <c r="B239" s="2">
        <v>0.57222222222222219</v>
      </c>
      <c r="C239" t="s">
        <v>53</v>
      </c>
      <c r="D239" t="s">
        <v>956</v>
      </c>
      <c r="E239">
        <v>8</v>
      </c>
      <c r="F239" t="s">
        <v>20</v>
      </c>
      <c r="G239" t="s">
        <v>24</v>
      </c>
      <c r="H239" t="s">
        <v>906</v>
      </c>
      <c r="K239" s="1" t="s">
        <v>128</v>
      </c>
      <c r="L239" s="2"/>
      <c r="O239" s="13">
        <v>114.4</v>
      </c>
    </row>
    <row r="240" spans="1:19">
      <c r="A240" s="1">
        <v>43925</v>
      </c>
      <c r="B240" s="2">
        <v>0.72777777777777775</v>
      </c>
      <c r="C240" t="s">
        <v>945</v>
      </c>
      <c r="D240" t="s">
        <v>955</v>
      </c>
      <c r="E240">
        <v>28.3</v>
      </c>
      <c r="F240" t="s">
        <v>20</v>
      </c>
      <c r="G240" t="s">
        <v>24</v>
      </c>
      <c r="H240" t="s">
        <v>251</v>
      </c>
    </row>
    <row r="241" spans="1:22">
      <c r="A241" s="1">
        <v>43926</v>
      </c>
      <c r="B241" s="2">
        <v>0.72777777777777775</v>
      </c>
      <c r="C241" t="s">
        <v>945</v>
      </c>
      <c r="D241" t="s">
        <v>954</v>
      </c>
      <c r="E241">
        <v>22.88</v>
      </c>
      <c r="F241" t="s">
        <v>20</v>
      </c>
      <c r="G241" t="s">
        <v>24</v>
      </c>
      <c r="H241" t="s">
        <v>251</v>
      </c>
      <c r="K241" s="48" t="s">
        <v>767</v>
      </c>
      <c r="L241" s="48"/>
      <c r="M241" s="48"/>
      <c r="N241" s="48"/>
      <c r="O241" s="48"/>
      <c r="P241" s="48"/>
      <c r="Q241" s="48"/>
      <c r="R241" s="48"/>
      <c r="S241" s="48"/>
      <c r="T241" s="48"/>
      <c r="U241" s="48"/>
      <c r="V241" s="48"/>
    </row>
    <row r="242" spans="1:22">
      <c r="A242" s="1">
        <v>43927</v>
      </c>
      <c r="B242" s="2">
        <v>0.66597222222222219</v>
      </c>
      <c r="C242" t="s">
        <v>945</v>
      </c>
      <c r="D242" t="s">
        <v>953</v>
      </c>
      <c r="E242">
        <v>23.9</v>
      </c>
      <c r="F242" t="s">
        <v>20</v>
      </c>
      <c r="G242" t="s">
        <v>24</v>
      </c>
      <c r="H242" t="s">
        <v>251</v>
      </c>
      <c r="K242" s="9" t="s">
        <v>1</v>
      </c>
      <c r="L242" s="9" t="s">
        <v>2</v>
      </c>
      <c r="M242" s="9" t="s">
        <v>5</v>
      </c>
      <c r="N242" s="9" t="s">
        <v>3</v>
      </c>
      <c r="O242" s="9" t="s">
        <v>130</v>
      </c>
      <c r="P242" s="9" t="s">
        <v>15</v>
      </c>
      <c r="Q242" s="9" t="s">
        <v>12</v>
      </c>
      <c r="R242" s="9" t="s">
        <v>11</v>
      </c>
      <c r="S242" s="9" t="s">
        <v>4</v>
      </c>
      <c r="T242" s="9" t="s">
        <v>599</v>
      </c>
      <c r="U242" s="9" t="s">
        <v>600</v>
      </c>
      <c r="V242" s="9" t="s">
        <v>598</v>
      </c>
    </row>
    <row r="243" spans="1:22">
      <c r="A243" s="1">
        <v>43927</v>
      </c>
      <c r="B243" s="2">
        <v>0.97916666666666663</v>
      </c>
      <c r="C243" t="s">
        <v>765</v>
      </c>
      <c r="D243" t="s">
        <v>958</v>
      </c>
      <c r="E243">
        <v>100</v>
      </c>
      <c r="F243" t="s">
        <v>23</v>
      </c>
      <c r="G243" t="s">
        <v>24</v>
      </c>
      <c r="H243" t="s">
        <v>959</v>
      </c>
      <c r="K243" s="1">
        <v>43886</v>
      </c>
      <c r="L243" s="2">
        <v>0.56388888888888888</v>
      </c>
      <c r="M243" t="s">
        <v>274</v>
      </c>
      <c r="N243" t="s">
        <v>753</v>
      </c>
      <c r="O243" s="39">
        <v>12.9</v>
      </c>
      <c r="P243" s="39" t="s">
        <v>374</v>
      </c>
      <c r="Q243" t="s">
        <v>303</v>
      </c>
      <c r="R243" t="s">
        <v>391</v>
      </c>
      <c r="S243" t="s">
        <v>759</v>
      </c>
      <c r="T243" s="35" t="s">
        <v>752</v>
      </c>
      <c r="U243" s="35" t="s">
        <v>751</v>
      </c>
      <c r="V243" t="s">
        <v>602</v>
      </c>
    </row>
    <row r="244" spans="1:22">
      <c r="A244" s="1">
        <v>43928</v>
      </c>
      <c r="B244" s="2">
        <v>0.49374999999999997</v>
      </c>
      <c r="C244" t="s">
        <v>936</v>
      </c>
      <c r="D244" t="s">
        <v>961</v>
      </c>
      <c r="E244">
        <v>25.8</v>
      </c>
      <c r="F244" t="s">
        <v>20</v>
      </c>
      <c r="G244" t="s">
        <v>24</v>
      </c>
      <c r="H244" t="s">
        <v>251</v>
      </c>
      <c r="K244" s="1">
        <v>43886</v>
      </c>
      <c r="L244" s="2">
        <v>0.56388888888888888</v>
      </c>
      <c r="M244" t="s">
        <v>274</v>
      </c>
      <c r="N244" t="s">
        <v>754</v>
      </c>
      <c r="O244" s="39">
        <v>10.9</v>
      </c>
      <c r="P244" s="39" t="s">
        <v>233</v>
      </c>
      <c r="Q244" t="s">
        <v>478</v>
      </c>
      <c r="R244" t="s">
        <v>391</v>
      </c>
      <c r="S244" t="s">
        <v>760</v>
      </c>
      <c r="T244" s="35" t="s">
        <v>752</v>
      </c>
      <c r="U244" s="35" t="s">
        <v>751</v>
      </c>
      <c r="V244" t="s">
        <v>602</v>
      </c>
    </row>
    <row r="245" spans="1:22">
      <c r="A245" s="1">
        <v>43928</v>
      </c>
      <c r="B245" s="2">
        <v>0.77916666666666667</v>
      </c>
      <c r="C245" t="s">
        <v>945</v>
      </c>
      <c r="D245" t="s">
        <v>960</v>
      </c>
      <c r="E245">
        <v>16</v>
      </c>
      <c r="F245" t="s">
        <v>20</v>
      </c>
      <c r="G245" t="s">
        <v>24</v>
      </c>
      <c r="H245" t="s">
        <v>950</v>
      </c>
      <c r="K245" s="1">
        <v>43886</v>
      </c>
      <c r="L245" s="2">
        <v>0.56388888888888888</v>
      </c>
      <c r="M245" t="s">
        <v>274</v>
      </c>
      <c r="N245" t="s">
        <v>755</v>
      </c>
      <c r="O245" s="39">
        <v>6.9</v>
      </c>
      <c r="P245" s="39" t="s">
        <v>233</v>
      </c>
      <c r="Q245" t="s">
        <v>478</v>
      </c>
      <c r="R245" t="s">
        <v>391</v>
      </c>
      <c r="S245" t="s">
        <v>761</v>
      </c>
      <c r="T245" s="35" t="s">
        <v>752</v>
      </c>
      <c r="U245" s="35" t="s">
        <v>751</v>
      </c>
      <c r="V245" t="s">
        <v>602</v>
      </c>
    </row>
    <row r="246" spans="1:22">
      <c r="A246" s="1">
        <v>43929</v>
      </c>
      <c r="B246" s="2">
        <v>0.37361111111111112</v>
      </c>
      <c r="C246" t="s">
        <v>53</v>
      </c>
      <c r="D246" t="s">
        <v>942</v>
      </c>
      <c r="E246">
        <v>3</v>
      </c>
      <c r="F246" t="s">
        <v>191</v>
      </c>
      <c r="G246" t="s">
        <v>24</v>
      </c>
      <c r="H246" t="s">
        <v>56</v>
      </c>
      <c r="K246" s="1">
        <v>43886</v>
      </c>
      <c r="L246" s="2">
        <v>0.56388888888888888</v>
      </c>
      <c r="M246" t="s">
        <v>274</v>
      </c>
      <c r="N246" t="s">
        <v>756</v>
      </c>
      <c r="O246" s="39">
        <v>23.9</v>
      </c>
      <c r="P246" s="39" t="s">
        <v>374</v>
      </c>
      <c r="Q246" t="s">
        <v>478</v>
      </c>
      <c r="R246" t="s">
        <v>391</v>
      </c>
      <c r="S246" t="s">
        <v>762</v>
      </c>
      <c r="T246" s="35" t="s">
        <v>752</v>
      </c>
      <c r="U246" s="35" t="s">
        <v>751</v>
      </c>
      <c r="V246" t="s">
        <v>602</v>
      </c>
    </row>
    <row r="247" spans="1:22">
      <c r="A247" s="1">
        <v>43929</v>
      </c>
      <c r="B247" s="2">
        <v>0.49374999999999997</v>
      </c>
      <c r="C247" t="s">
        <v>936</v>
      </c>
      <c r="D247" t="s">
        <v>963</v>
      </c>
      <c r="E247">
        <v>19.100000000000001</v>
      </c>
      <c r="F247" t="s">
        <v>20</v>
      </c>
      <c r="G247" t="s">
        <v>24</v>
      </c>
      <c r="H247" t="s">
        <v>251</v>
      </c>
      <c r="K247" s="1">
        <v>43886</v>
      </c>
      <c r="L247" s="2">
        <v>0.56388888888888888</v>
      </c>
      <c r="M247" t="s">
        <v>274</v>
      </c>
      <c r="N247" t="s">
        <v>757</v>
      </c>
      <c r="O247" s="39">
        <v>14.8</v>
      </c>
      <c r="P247" s="39" t="s">
        <v>62</v>
      </c>
      <c r="Q247" t="s">
        <v>478</v>
      </c>
      <c r="R247" t="s">
        <v>391</v>
      </c>
      <c r="S247" t="s">
        <v>763</v>
      </c>
      <c r="T247" s="35" t="s">
        <v>752</v>
      </c>
      <c r="U247" s="35" t="s">
        <v>751</v>
      </c>
      <c r="V247" t="s">
        <v>602</v>
      </c>
    </row>
    <row r="248" spans="1:22">
      <c r="A248" s="1">
        <v>43929</v>
      </c>
      <c r="B248" s="2">
        <v>0.77638888888888891</v>
      </c>
      <c r="C248" t="s">
        <v>945</v>
      </c>
      <c r="D248" t="s">
        <v>962</v>
      </c>
      <c r="E248">
        <v>22</v>
      </c>
      <c r="F248" t="s">
        <v>20</v>
      </c>
      <c r="G248" t="s">
        <v>24</v>
      </c>
      <c r="H248" t="s">
        <v>947</v>
      </c>
      <c r="K248" s="1">
        <v>43886</v>
      </c>
      <c r="L248" s="2">
        <v>0.56388888888888888</v>
      </c>
      <c r="M248" t="s">
        <v>274</v>
      </c>
      <c r="N248" t="s">
        <v>758</v>
      </c>
      <c r="O248" s="39">
        <v>7.9</v>
      </c>
      <c r="P248" s="39" t="s">
        <v>290</v>
      </c>
      <c r="Q248" t="s">
        <v>478</v>
      </c>
      <c r="R248" t="s">
        <v>391</v>
      </c>
      <c r="S248" t="s">
        <v>764</v>
      </c>
      <c r="T248" s="35" t="s">
        <v>752</v>
      </c>
      <c r="U248" s="35" t="s">
        <v>751</v>
      </c>
      <c r="V248" t="s">
        <v>602</v>
      </c>
    </row>
    <row r="249" spans="1:22">
      <c r="A249" s="1">
        <v>43930</v>
      </c>
      <c r="B249" s="2">
        <v>0.4826388888888889</v>
      </c>
      <c r="C249" t="s">
        <v>936</v>
      </c>
      <c r="D249" t="s">
        <v>964</v>
      </c>
      <c r="E249">
        <v>18.8</v>
      </c>
      <c r="F249" t="s">
        <v>20</v>
      </c>
      <c r="G249" t="s">
        <v>24</v>
      </c>
      <c r="H249" t="s">
        <v>251</v>
      </c>
      <c r="K249" s="1" t="s">
        <v>128</v>
      </c>
      <c r="L249" s="2"/>
      <c r="M249" s="36" t="s">
        <v>658</v>
      </c>
      <c r="N249" s="36" t="s">
        <v>660</v>
      </c>
      <c r="O249" s="36" t="s">
        <v>661</v>
      </c>
      <c r="P249" s="36" t="s">
        <v>662</v>
      </c>
      <c r="Q249" s="36" t="s">
        <v>765</v>
      </c>
      <c r="R249" s="36" t="s">
        <v>664</v>
      </c>
      <c r="T249" s="35"/>
      <c r="U249" s="35"/>
    </row>
    <row r="250" spans="1:22">
      <c r="A250" s="1">
        <v>43930</v>
      </c>
      <c r="B250" s="2">
        <v>0.78749999999999998</v>
      </c>
      <c r="C250" t="s">
        <v>945</v>
      </c>
      <c r="D250" t="s">
        <v>948</v>
      </c>
      <c r="E250">
        <v>18</v>
      </c>
      <c r="F250" t="s">
        <v>20</v>
      </c>
      <c r="G250" t="s">
        <v>24</v>
      </c>
      <c r="H250" t="s">
        <v>938</v>
      </c>
      <c r="K250" s="1"/>
      <c r="L250" s="2"/>
      <c r="M250" s="36">
        <v>90.2</v>
      </c>
      <c r="N250" s="36">
        <v>-4.51</v>
      </c>
      <c r="O250" s="36">
        <v>0</v>
      </c>
      <c r="P250" s="36">
        <v>85.69</v>
      </c>
      <c r="Q250" s="36">
        <v>-1</v>
      </c>
      <c r="R250" s="37">
        <v>84.69</v>
      </c>
      <c r="T250" s="35"/>
      <c r="U250" s="35"/>
    </row>
    <row r="251" spans="1:22">
      <c r="A251" s="1">
        <v>43930</v>
      </c>
      <c r="B251" s="2">
        <v>0.86319444444444438</v>
      </c>
      <c r="C251" t="s">
        <v>983</v>
      </c>
      <c r="D251" t="s">
        <v>984</v>
      </c>
      <c r="E251">
        <v>2000</v>
      </c>
      <c r="F251" t="s">
        <v>23</v>
      </c>
      <c r="G251" t="s">
        <v>14</v>
      </c>
    </row>
    <row r="252" spans="1:22">
      <c r="A252" s="1">
        <v>43930</v>
      </c>
      <c r="B252" s="2">
        <v>0.94930555555555562</v>
      </c>
      <c r="C252" t="s">
        <v>274</v>
      </c>
      <c r="D252" t="s">
        <v>972</v>
      </c>
      <c r="E252">
        <v>0</v>
      </c>
      <c r="F252" t="s">
        <v>23</v>
      </c>
      <c r="G252" t="s">
        <v>14</v>
      </c>
      <c r="H252" t="s">
        <v>392</v>
      </c>
      <c r="K252" s="48" t="s">
        <v>802</v>
      </c>
      <c r="L252" s="48"/>
      <c r="M252" s="48"/>
      <c r="N252" s="48"/>
      <c r="O252" s="48"/>
      <c r="P252" s="48"/>
      <c r="Q252" s="48"/>
      <c r="R252" s="48"/>
      <c r="S252" s="48"/>
      <c r="T252" s="48"/>
      <c r="U252" s="48"/>
      <c r="V252" s="48"/>
    </row>
    <row r="253" spans="1:22">
      <c r="A253" s="1">
        <v>43931</v>
      </c>
      <c r="B253" s="2">
        <v>0.48125000000000001</v>
      </c>
      <c r="C253" t="s">
        <v>936</v>
      </c>
      <c r="D253" t="s">
        <v>973</v>
      </c>
      <c r="E253">
        <v>18.8</v>
      </c>
      <c r="F253" t="s">
        <v>20</v>
      </c>
      <c r="G253" t="s">
        <v>24</v>
      </c>
      <c r="H253" t="s">
        <v>251</v>
      </c>
      <c r="K253" s="9" t="s">
        <v>1</v>
      </c>
      <c r="L253" s="9" t="s">
        <v>2</v>
      </c>
      <c r="M253" s="9" t="s">
        <v>5</v>
      </c>
      <c r="N253" s="9" t="s">
        <v>3</v>
      </c>
      <c r="O253" s="9" t="s">
        <v>130</v>
      </c>
      <c r="P253" s="9" t="s">
        <v>15</v>
      </c>
      <c r="Q253" s="9" t="s">
        <v>12</v>
      </c>
      <c r="R253" s="9" t="s">
        <v>11</v>
      </c>
      <c r="S253" s="9" t="s">
        <v>4</v>
      </c>
      <c r="T253" s="9" t="s">
        <v>599</v>
      </c>
      <c r="U253" s="9" t="s">
        <v>600</v>
      </c>
      <c r="V253" s="9" t="s">
        <v>598</v>
      </c>
    </row>
    <row r="254" spans="1:22">
      <c r="A254" s="1">
        <v>43931</v>
      </c>
      <c r="B254" s="2">
        <v>0.78819444444444453</v>
      </c>
      <c r="C254" t="s">
        <v>945</v>
      </c>
      <c r="D254" t="s">
        <v>982</v>
      </c>
      <c r="E254">
        <v>21</v>
      </c>
      <c r="F254" t="s">
        <v>20</v>
      </c>
      <c r="G254" t="s">
        <v>24</v>
      </c>
      <c r="H254" t="s">
        <v>251</v>
      </c>
      <c r="K254" s="1">
        <v>43904</v>
      </c>
      <c r="L254" s="2">
        <v>0.3888888888888889</v>
      </c>
      <c r="M254" t="s">
        <v>274</v>
      </c>
      <c r="N254" t="s">
        <v>803</v>
      </c>
      <c r="O254" s="39">
        <v>13.9</v>
      </c>
      <c r="P254" s="39">
        <v>1</v>
      </c>
      <c r="Q254" t="s">
        <v>663</v>
      </c>
      <c r="R254" t="s">
        <v>391</v>
      </c>
      <c r="T254" t="s">
        <v>812</v>
      </c>
      <c r="U254" t="s">
        <v>804</v>
      </c>
      <c r="V254" t="s">
        <v>602</v>
      </c>
    </row>
    <row r="255" spans="1:22">
      <c r="A255" s="1">
        <v>43932</v>
      </c>
      <c r="B255" s="2">
        <v>0.45277777777777778</v>
      </c>
      <c r="C255" t="s">
        <v>979</v>
      </c>
      <c r="D255" t="s">
        <v>981</v>
      </c>
      <c r="E255">
        <v>9.9</v>
      </c>
      <c r="F255" t="s">
        <v>23</v>
      </c>
      <c r="G255" t="s">
        <v>24</v>
      </c>
      <c r="H255" t="s">
        <v>251</v>
      </c>
      <c r="K255" s="1">
        <v>43904</v>
      </c>
      <c r="L255" s="2">
        <v>0.38888888888888701</v>
      </c>
      <c r="M255" t="s">
        <v>274</v>
      </c>
      <c r="N255" t="s">
        <v>805</v>
      </c>
      <c r="O255" s="39">
        <v>9.9</v>
      </c>
      <c r="P255" s="39">
        <v>2</v>
      </c>
      <c r="Q255" t="s">
        <v>663</v>
      </c>
      <c r="R255" t="s">
        <v>391</v>
      </c>
      <c r="S255" t="s">
        <v>821</v>
      </c>
      <c r="T255" t="s">
        <v>813</v>
      </c>
      <c r="U255" t="s">
        <v>804</v>
      </c>
      <c r="V255" t="s">
        <v>602</v>
      </c>
    </row>
    <row r="256" spans="1:22">
      <c r="A256" s="1">
        <v>43932</v>
      </c>
      <c r="B256" s="2">
        <v>0.46180555555555558</v>
      </c>
      <c r="C256" t="s">
        <v>980</v>
      </c>
      <c r="D256" t="s">
        <v>976</v>
      </c>
      <c r="E256">
        <v>1.5</v>
      </c>
      <c r="F256" t="s">
        <v>977</v>
      </c>
      <c r="G256" t="s">
        <v>24</v>
      </c>
      <c r="H256" t="s">
        <v>251</v>
      </c>
      <c r="K256" s="1">
        <v>43904</v>
      </c>
      <c r="L256" s="2">
        <v>0.38888888888888701</v>
      </c>
      <c r="M256" t="s">
        <v>274</v>
      </c>
      <c r="N256" t="s">
        <v>806</v>
      </c>
      <c r="O256" s="39">
        <v>6.9</v>
      </c>
      <c r="P256" s="39">
        <v>2</v>
      </c>
      <c r="Q256" t="s">
        <v>663</v>
      </c>
      <c r="R256" t="s">
        <v>391</v>
      </c>
      <c r="T256" t="s">
        <v>814</v>
      </c>
      <c r="U256" t="s">
        <v>804</v>
      </c>
      <c r="V256" t="s">
        <v>602</v>
      </c>
    </row>
    <row r="257" spans="1:22">
      <c r="A257" s="1">
        <v>43932</v>
      </c>
      <c r="B257" s="2">
        <v>0.46249999999999997</v>
      </c>
      <c r="C257" t="s">
        <v>936</v>
      </c>
      <c r="D257" t="s">
        <v>978</v>
      </c>
      <c r="E257">
        <v>25.8</v>
      </c>
      <c r="F257" t="s">
        <v>20</v>
      </c>
      <c r="G257" t="s">
        <v>24</v>
      </c>
      <c r="H257" t="s">
        <v>251</v>
      </c>
      <c r="K257" s="1">
        <v>43904</v>
      </c>
      <c r="L257" s="2">
        <v>0.38888888888888701</v>
      </c>
      <c r="M257" t="s">
        <v>274</v>
      </c>
      <c r="N257" t="s">
        <v>807</v>
      </c>
      <c r="O257" s="39">
        <v>9.9</v>
      </c>
      <c r="P257" s="39">
        <v>2</v>
      </c>
      <c r="Q257" t="s">
        <v>663</v>
      </c>
      <c r="R257" t="s">
        <v>391</v>
      </c>
      <c r="T257" t="s">
        <v>815</v>
      </c>
      <c r="U257" t="s">
        <v>804</v>
      </c>
      <c r="V257" t="s">
        <v>602</v>
      </c>
    </row>
    <row r="258" spans="1:22">
      <c r="A258" s="1">
        <v>43933</v>
      </c>
      <c r="B258" s="2">
        <v>0.45555555555555555</v>
      </c>
      <c r="C258" t="s">
        <v>987</v>
      </c>
      <c r="D258" t="s">
        <v>988</v>
      </c>
      <c r="E258">
        <v>449.54</v>
      </c>
      <c r="F258" t="s">
        <v>23</v>
      </c>
      <c r="G258" t="s">
        <v>24</v>
      </c>
      <c r="H258" t="s">
        <v>36</v>
      </c>
      <c r="K258" s="1">
        <v>43904</v>
      </c>
      <c r="L258" s="2">
        <v>0.38888888888888701</v>
      </c>
      <c r="M258" t="s">
        <v>274</v>
      </c>
      <c r="N258" t="s">
        <v>808</v>
      </c>
      <c r="O258" s="39">
        <v>45.9</v>
      </c>
      <c r="P258" s="39">
        <v>1</v>
      </c>
      <c r="Q258" t="s">
        <v>663</v>
      </c>
      <c r="R258" t="s">
        <v>391</v>
      </c>
      <c r="T258" t="s">
        <v>816</v>
      </c>
      <c r="U258" t="s">
        <v>804</v>
      </c>
      <c r="V258" t="s">
        <v>602</v>
      </c>
    </row>
    <row r="259" spans="1:22">
      <c r="A259" s="1">
        <v>43933</v>
      </c>
      <c r="B259" s="2">
        <v>0.46249999999999997</v>
      </c>
      <c r="C259" t="s">
        <v>936</v>
      </c>
      <c r="D259" t="s">
        <v>975</v>
      </c>
      <c r="E259">
        <v>33.6</v>
      </c>
      <c r="F259" t="s">
        <v>20</v>
      </c>
      <c r="G259" t="s">
        <v>24</v>
      </c>
      <c r="H259" t="s">
        <v>251</v>
      </c>
      <c r="K259" s="1">
        <v>43904</v>
      </c>
      <c r="L259" s="2">
        <v>0.38888888888888701</v>
      </c>
      <c r="M259" t="s">
        <v>274</v>
      </c>
      <c r="N259" t="s">
        <v>809</v>
      </c>
      <c r="O259" s="39">
        <v>16.899999999999999</v>
      </c>
      <c r="P259" s="39">
        <v>1</v>
      </c>
      <c r="Q259" t="s">
        <v>663</v>
      </c>
      <c r="R259" t="s">
        <v>391</v>
      </c>
      <c r="T259" t="s">
        <v>817</v>
      </c>
      <c r="U259" t="s">
        <v>804</v>
      </c>
      <c r="V259" t="s">
        <v>602</v>
      </c>
    </row>
    <row r="260" spans="1:22">
      <c r="A260" s="1">
        <v>43933</v>
      </c>
      <c r="B260" s="2">
        <v>0.46249999999999997</v>
      </c>
      <c r="C260" t="s">
        <v>980</v>
      </c>
      <c r="D260" t="s">
        <v>976</v>
      </c>
      <c r="E260">
        <v>1.5</v>
      </c>
      <c r="F260" t="s">
        <v>977</v>
      </c>
      <c r="G260" t="s">
        <v>24</v>
      </c>
      <c r="H260" t="s">
        <v>251</v>
      </c>
      <c r="K260" s="1">
        <v>43904</v>
      </c>
      <c r="L260" s="2">
        <v>0.38888888888888701</v>
      </c>
      <c r="M260" t="s">
        <v>274</v>
      </c>
      <c r="N260" t="s">
        <v>810</v>
      </c>
      <c r="O260" s="39">
        <v>9.9</v>
      </c>
      <c r="P260" s="39">
        <v>2</v>
      </c>
      <c r="Q260" t="s">
        <v>663</v>
      </c>
      <c r="R260" t="s">
        <v>391</v>
      </c>
      <c r="T260" t="s">
        <v>818</v>
      </c>
      <c r="U260" t="s">
        <v>804</v>
      </c>
      <c r="V260" t="s">
        <v>602</v>
      </c>
    </row>
    <row r="261" spans="1:22">
      <c r="A261" s="1">
        <v>43934</v>
      </c>
      <c r="B261" s="2">
        <v>0.4777777777777778</v>
      </c>
      <c r="C261" t="s">
        <v>936</v>
      </c>
      <c r="D261" t="s">
        <v>974</v>
      </c>
      <c r="E261">
        <v>19.3</v>
      </c>
      <c r="F261" t="s">
        <v>20</v>
      </c>
      <c r="G261" t="s">
        <v>24</v>
      </c>
      <c r="H261" t="s">
        <v>251</v>
      </c>
      <c r="K261" s="1">
        <v>43904</v>
      </c>
      <c r="L261" s="2">
        <v>0.38888888888888701</v>
      </c>
      <c r="M261" t="s">
        <v>274</v>
      </c>
      <c r="N261" t="s">
        <v>811</v>
      </c>
      <c r="O261" s="39">
        <v>11.9</v>
      </c>
      <c r="P261" s="39">
        <v>2</v>
      </c>
      <c r="Q261" t="s">
        <v>663</v>
      </c>
      <c r="R261" t="s">
        <v>391</v>
      </c>
      <c r="T261" t="s">
        <v>819</v>
      </c>
      <c r="U261" t="s">
        <v>804</v>
      </c>
      <c r="V261" t="s">
        <v>602</v>
      </c>
    </row>
    <row r="262" spans="1:22">
      <c r="A262" s="1">
        <v>43934</v>
      </c>
      <c r="B262" s="2">
        <v>0.77638888888888891</v>
      </c>
      <c r="C262" t="s">
        <v>945</v>
      </c>
      <c r="D262" t="s">
        <v>948</v>
      </c>
      <c r="E262">
        <v>10</v>
      </c>
      <c r="F262" t="s">
        <v>20</v>
      </c>
      <c r="G262" t="s">
        <v>24</v>
      </c>
      <c r="H262" t="s">
        <v>938</v>
      </c>
      <c r="K262" s="1" t="s">
        <v>128</v>
      </c>
      <c r="L262" s="2"/>
      <c r="M262" s="36" t="s">
        <v>658</v>
      </c>
      <c r="N262" s="36" t="s">
        <v>820</v>
      </c>
      <c r="O262" s="36" t="s">
        <v>660</v>
      </c>
      <c r="P262" s="36" t="s">
        <v>661</v>
      </c>
      <c r="Q262" s="36" t="s">
        <v>662</v>
      </c>
      <c r="R262" s="36" t="s">
        <v>663</v>
      </c>
      <c r="S262" s="36" t="s">
        <v>664</v>
      </c>
      <c r="T262" s="35"/>
      <c r="U262" s="35"/>
    </row>
    <row r="263" spans="1:22">
      <c r="A263" s="1">
        <v>43935</v>
      </c>
      <c r="B263" s="2">
        <v>0.48819444444444443</v>
      </c>
      <c r="C263" t="s">
        <v>936</v>
      </c>
      <c r="D263" t="s">
        <v>989</v>
      </c>
      <c r="E263">
        <v>17.2</v>
      </c>
      <c r="F263" t="s">
        <v>20</v>
      </c>
      <c r="G263" t="s">
        <v>24</v>
      </c>
      <c r="H263" t="s">
        <v>251</v>
      </c>
      <c r="K263" s="1"/>
      <c r="L263" s="2"/>
      <c r="M263" s="36">
        <v>173.7</v>
      </c>
      <c r="N263" s="36">
        <v>-4.95</v>
      </c>
      <c r="O263" s="36">
        <v>-8.43</v>
      </c>
      <c r="P263" s="36">
        <v>0</v>
      </c>
      <c r="Q263" s="36">
        <v>160.32</v>
      </c>
      <c r="R263" s="36">
        <v>-160.32</v>
      </c>
      <c r="S263" s="37">
        <v>0</v>
      </c>
      <c r="T263" s="35"/>
      <c r="U263" s="35"/>
    </row>
    <row r="264" spans="1:22">
      <c r="A264" s="1">
        <v>43935</v>
      </c>
      <c r="B264" s="2">
        <v>0.75694444444444453</v>
      </c>
      <c r="C264" t="s">
        <v>945</v>
      </c>
      <c r="D264" t="s">
        <v>948</v>
      </c>
      <c r="E264">
        <v>10</v>
      </c>
      <c r="F264" t="s">
        <v>20</v>
      </c>
      <c r="G264" t="s">
        <v>24</v>
      </c>
      <c r="H264" t="s">
        <v>938</v>
      </c>
    </row>
    <row r="265" spans="1:22">
      <c r="A265" s="1">
        <v>43935</v>
      </c>
      <c r="B265" s="2">
        <v>0.89930555555555547</v>
      </c>
      <c r="C265" t="s">
        <v>986</v>
      </c>
      <c r="D265" t="s">
        <v>985</v>
      </c>
      <c r="E265">
        <v>80</v>
      </c>
      <c r="F265" t="s">
        <v>23</v>
      </c>
      <c r="G265" t="s">
        <v>24</v>
      </c>
      <c r="H265" t="s">
        <v>36</v>
      </c>
      <c r="K265" s="47" t="s">
        <v>839</v>
      </c>
      <c r="L265" s="47"/>
      <c r="M265" s="47"/>
      <c r="N265" s="47"/>
      <c r="O265" s="47"/>
      <c r="P265" s="47"/>
      <c r="Q265" s="47"/>
      <c r="R265" s="47"/>
      <c r="S265" s="47"/>
    </row>
    <row r="266" spans="1:22">
      <c r="A266" s="1">
        <v>43936</v>
      </c>
      <c r="B266" s="2">
        <v>0.41597222222222219</v>
      </c>
      <c r="C266" t="s">
        <v>983</v>
      </c>
      <c r="D266" t="s">
        <v>990</v>
      </c>
      <c r="E266">
        <v>3000</v>
      </c>
      <c r="F266" t="s">
        <v>23</v>
      </c>
      <c r="G266" t="s">
        <v>14</v>
      </c>
      <c r="H266" t="s">
        <v>36</v>
      </c>
      <c r="I266" t="s">
        <v>991</v>
      </c>
      <c r="K266" s="9" t="s">
        <v>1</v>
      </c>
      <c r="L266" s="9" t="s">
        <v>2</v>
      </c>
      <c r="M266" s="9" t="s">
        <v>5</v>
      </c>
      <c r="N266" s="9" t="s">
        <v>3</v>
      </c>
      <c r="O266" s="9" t="s">
        <v>130</v>
      </c>
      <c r="P266" s="9" t="s">
        <v>15</v>
      </c>
      <c r="Q266" s="9" t="s">
        <v>12</v>
      </c>
      <c r="R266" s="9" t="s">
        <v>11</v>
      </c>
      <c r="S266" s="9" t="s">
        <v>4</v>
      </c>
    </row>
    <row r="267" spans="1:22">
      <c r="A267" s="1">
        <v>43936</v>
      </c>
      <c r="B267" s="2">
        <v>0.49305555555555558</v>
      </c>
      <c r="C267" t="s">
        <v>936</v>
      </c>
      <c r="D267" t="s">
        <v>992</v>
      </c>
      <c r="E267">
        <v>21.5</v>
      </c>
      <c r="F267" t="s">
        <v>20</v>
      </c>
      <c r="G267" t="s">
        <v>24</v>
      </c>
      <c r="H267" t="s">
        <v>251</v>
      </c>
      <c r="K267" s="1">
        <v>43905</v>
      </c>
      <c r="L267" s="2">
        <v>0.40763888888888888</v>
      </c>
      <c r="M267" t="s">
        <v>258</v>
      </c>
      <c r="N267" t="s">
        <v>720</v>
      </c>
      <c r="O267">
        <v>3.7</v>
      </c>
      <c r="P267" t="s">
        <v>840</v>
      </c>
      <c r="Q267" t="s">
        <v>303</v>
      </c>
      <c r="R267" t="s">
        <v>535</v>
      </c>
      <c r="S267" t="s">
        <v>841</v>
      </c>
    </row>
    <row r="268" spans="1:22">
      <c r="A268" s="1">
        <v>43936</v>
      </c>
      <c r="B268" s="2">
        <v>0.49583333333333335</v>
      </c>
      <c r="C268" t="s">
        <v>979</v>
      </c>
      <c r="D268" t="s">
        <v>993</v>
      </c>
      <c r="E268">
        <v>30</v>
      </c>
      <c r="F268" t="s">
        <v>23</v>
      </c>
      <c r="G268" t="s">
        <v>24</v>
      </c>
      <c r="H268" t="s">
        <v>251</v>
      </c>
      <c r="K268" s="1">
        <v>43905</v>
      </c>
      <c r="L268" s="2">
        <v>0.40763888888888888</v>
      </c>
      <c r="M268" t="s">
        <v>258</v>
      </c>
      <c r="N268" t="s">
        <v>372</v>
      </c>
      <c r="O268">
        <v>3.2</v>
      </c>
      <c r="P268" t="s">
        <v>842</v>
      </c>
      <c r="Q268" t="s">
        <v>303</v>
      </c>
      <c r="R268" t="s">
        <v>535</v>
      </c>
      <c r="S268" t="s">
        <v>843</v>
      </c>
    </row>
    <row r="269" spans="1:22">
      <c r="A269" s="1">
        <v>43936</v>
      </c>
      <c r="B269" s="2">
        <v>0.77569444444444446</v>
      </c>
      <c r="C269" t="s">
        <v>945</v>
      </c>
      <c r="D269" t="s">
        <v>948</v>
      </c>
      <c r="E269">
        <v>10</v>
      </c>
      <c r="F269" t="s">
        <v>20</v>
      </c>
      <c r="G269" t="s">
        <v>24</v>
      </c>
      <c r="H269" t="s">
        <v>938</v>
      </c>
      <c r="K269" s="1">
        <v>43905</v>
      </c>
      <c r="L269" s="2">
        <v>0.40763888888888888</v>
      </c>
      <c r="M269" t="s">
        <v>258</v>
      </c>
      <c r="N269" t="s">
        <v>723</v>
      </c>
      <c r="O269">
        <v>2.1</v>
      </c>
      <c r="P269" t="s">
        <v>844</v>
      </c>
      <c r="Q269" t="s">
        <v>303</v>
      </c>
      <c r="R269" t="s">
        <v>535</v>
      </c>
      <c r="S269" t="s">
        <v>846</v>
      </c>
    </row>
    <row r="270" spans="1:22">
      <c r="A270" s="1">
        <v>43936</v>
      </c>
      <c r="B270" s="2">
        <v>0.86805555555555547</v>
      </c>
      <c r="C270" t="s">
        <v>994</v>
      </c>
      <c r="D270" t="s">
        <v>37</v>
      </c>
      <c r="E270">
        <v>100</v>
      </c>
      <c r="F270" t="s">
        <v>23</v>
      </c>
      <c r="G270" t="s">
        <v>24</v>
      </c>
      <c r="H270" t="s">
        <v>38</v>
      </c>
      <c r="K270" s="1">
        <v>43905</v>
      </c>
      <c r="L270" s="2">
        <v>0.40763888888888888</v>
      </c>
      <c r="M270" t="s">
        <v>258</v>
      </c>
      <c r="N270" t="s">
        <v>719</v>
      </c>
      <c r="O270">
        <v>4.0999999999999996</v>
      </c>
      <c r="P270" t="s">
        <v>847</v>
      </c>
      <c r="Q270" t="s">
        <v>303</v>
      </c>
      <c r="R270" t="s">
        <v>535</v>
      </c>
      <c r="S270" t="s">
        <v>849</v>
      </c>
    </row>
    <row r="271" spans="1:22">
      <c r="A271" s="1">
        <v>43937</v>
      </c>
      <c r="B271" s="2">
        <v>0.47500000000000003</v>
      </c>
      <c r="C271" t="s">
        <v>936</v>
      </c>
      <c r="D271" t="s">
        <v>998</v>
      </c>
      <c r="E271">
        <v>19.399999999999999</v>
      </c>
      <c r="F271" t="s">
        <v>23</v>
      </c>
      <c r="G271" t="s">
        <v>24</v>
      </c>
      <c r="H271" t="s">
        <v>938</v>
      </c>
      <c r="K271" s="1">
        <v>43905</v>
      </c>
      <c r="L271" s="2">
        <v>0.40763888888888899</v>
      </c>
      <c r="M271" t="s">
        <v>258</v>
      </c>
      <c r="N271" t="s">
        <v>734</v>
      </c>
      <c r="O271">
        <v>8.9</v>
      </c>
      <c r="P271" t="s">
        <v>850</v>
      </c>
      <c r="Q271" t="s">
        <v>303</v>
      </c>
      <c r="R271" t="s">
        <v>535</v>
      </c>
      <c r="S271" t="s">
        <v>851</v>
      </c>
    </row>
    <row r="272" spans="1:22">
      <c r="A272" s="1">
        <v>43937</v>
      </c>
      <c r="B272" s="2">
        <v>0.78055555555555556</v>
      </c>
      <c r="C272" t="s">
        <v>945</v>
      </c>
      <c r="D272" t="s">
        <v>948</v>
      </c>
      <c r="E272">
        <v>12</v>
      </c>
      <c r="F272" t="s">
        <v>23</v>
      </c>
      <c r="G272" t="s">
        <v>24</v>
      </c>
      <c r="H272" t="s">
        <v>938</v>
      </c>
      <c r="K272" s="1">
        <v>43905</v>
      </c>
      <c r="L272" s="2">
        <v>0.40763888888888899</v>
      </c>
      <c r="M272" t="s">
        <v>258</v>
      </c>
      <c r="N272" t="s">
        <v>852</v>
      </c>
      <c r="O272">
        <v>3.8</v>
      </c>
      <c r="P272" t="s">
        <v>853</v>
      </c>
      <c r="Q272" t="s">
        <v>303</v>
      </c>
      <c r="R272" t="s">
        <v>535</v>
      </c>
      <c r="S272" t="s">
        <v>854</v>
      </c>
    </row>
    <row r="273" spans="1:19">
      <c r="A273" s="1">
        <v>43939</v>
      </c>
      <c r="B273" s="2">
        <v>0.5083333333333333</v>
      </c>
      <c r="C273" t="s">
        <v>936</v>
      </c>
      <c r="D273" t="s">
        <v>997</v>
      </c>
      <c r="E273">
        <v>48.8</v>
      </c>
      <c r="F273" t="s">
        <v>20</v>
      </c>
      <c r="G273" t="s">
        <v>24</v>
      </c>
      <c r="H273" t="s">
        <v>251</v>
      </c>
      <c r="K273" s="1">
        <v>43905</v>
      </c>
      <c r="L273" s="2">
        <v>0.40763888888888899</v>
      </c>
      <c r="M273" t="s">
        <v>258</v>
      </c>
      <c r="N273" t="s">
        <v>725</v>
      </c>
      <c r="O273">
        <v>2</v>
      </c>
      <c r="P273" t="s">
        <v>855</v>
      </c>
      <c r="Q273" t="s">
        <v>303</v>
      </c>
      <c r="R273" t="s">
        <v>535</v>
      </c>
      <c r="S273" t="s">
        <v>856</v>
      </c>
    </row>
    <row r="274" spans="1:19">
      <c r="A274" s="1">
        <v>43940</v>
      </c>
      <c r="B274" s="2">
        <v>0.38472222222222219</v>
      </c>
      <c r="C274" t="s">
        <v>26</v>
      </c>
      <c r="D274" t="s">
        <v>996</v>
      </c>
      <c r="E274">
        <v>19.899999999999999</v>
      </c>
      <c r="F274" t="s">
        <v>23</v>
      </c>
      <c r="G274" t="s">
        <v>24</v>
      </c>
      <c r="H274" t="s">
        <v>432</v>
      </c>
      <c r="K274" s="1">
        <v>43905</v>
      </c>
      <c r="L274" s="2">
        <v>0.40763888888888899</v>
      </c>
      <c r="M274" t="s">
        <v>258</v>
      </c>
      <c r="N274" t="s">
        <v>551</v>
      </c>
      <c r="O274">
        <v>1.1000000000000001</v>
      </c>
      <c r="P274" t="s">
        <v>857</v>
      </c>
      <c r="Q274" t="s">
        <v>303</v>
      </c>
      <c r="R274" t="s">
        <v>535</v>
      </c>
      <c r="S274" t="s">
        <v>858</v>
      </c>
    </row>
    <row r="275" spans="1:19">
      <c r="A275" s="1">
        <v>43940</v>
      </c>
      <c r="B275" s="2">
        <v>0.5444444444444444</v>
      </c>
      <c r="C275" t="s">
        <v>936</v>
      </c>
      <c r="D275" t="s">
        <v>995</v>
      </c>
      <c r="E275">
        <v>14.9</v>
      </c>
      <c r="F275" t="s">
        <v>20</v>
      </c>
      <c r="G275" t="s">
        <v>24</v>
      </c>
      <c r="H275" t="s">
        <v>251</v>
      </c>
      <c r="K275" s="1">
        <v>43905</v>
      </c>
      <c r="L275" s="2">
        <v>0.40763888888888899</v>
      </c>
      <c r="M275" t="s">
        <v>258</v>
      </c>
      <c r="N275" t="s">
        <v>859</v>
      </c>
      <c r="O275">
        <v>0.9</v>
      </c>
      <c r="P275" t="s">
        <v>860</v>
      </c>
      <c r="Q275" t="s">
        <v>303</v>
      </c>
      <c r="R275" t="s">
        <v>535</v>
      </c>
      <c r="S275" t="s">
        <v>845</v>
      </c>
    </row>
    <row r="276" spans="1:19">
      <c r="A276" s="1">
        <v>43941</v>
      </c>
      <c r="B276" s="2">
        <v>0.47569444444444442</v>
      </c>
      <c r="C276" t="s">
        <v>980</v>
      </c>
      <c r="D276" t="s">
        <v>1003</v>
      </c>
      <c r="E276">
        <v>1.5</v>
      </c>
      <c r="F276" t="s">
        <v>20</v>
      </c>
      <c r="G276" t="s">
        <v>24</v>
      </c>
      <c r="H276" t="s">
        <v>251</v>
      </c>
      <c r="K276" s="1">
        <v>43905</v>
      </c>
      <c r="L276" s="2">
        <v>0.40763888888888899</v>
      </c>
      <c r="M276" t="s">
        <v>258</v>
      </c>
      <c r="N276" t="s">
        <v>861</v>
      </c>
      <c r="O276">
        <v>2.9</v>
      </c>
      <c r="P276" t="s">
        <v>862</v>
      </c>
      <c r="Q276" t="s">
        <v>303</v>
      </c>
      <c r="R276" t="s">
        <v>535</v>
      </c>
      <c r="S276" t="s">
        <v>863</v>
      </c>
    </row>
    <row r="277" spans="1:19">
      <c r="A277" s="1">
        <v>43941</v>
      </c>
      <c r="B277" s="2">
        <v>0.47638888888888892</v>
      </c>
      <c r="C277" t="s">
        <v>936</v>
      </c>
      <c r="D277" t="s">
        <v>961</v>
      </c>
      <c r="E277">
        <v>23.6</v>
      </c>
      <c r="F277" t="s">
        <v>20</v>
      </c>
      <c r="G277" t="s">
        <v>24</v>
      </c>
      <c r="H277" t="s">
        <v>251</v>
      </c>
      <c r="K277" s="1">
        <v>43905</v>
      </c>
      <c r="L277" s="2">
        <v>0.40763888888888899</v>
      </c>
      <c r="M277" t="s">
        <v>258</v>
      </c>
      <c r="N277" t="s">
        <v>387</v>
      </c>
      <c r="O277">
        <v>2.4</v>
      </c>
      <c r="P277" t="s">
        <v>864</v>
      </c>
      <c r="Q277" t="s">
        <v>303</v>
      </c>
      <c r="R277" t="s">
        <v>535</v>
      </c>
      <c r="S277" t="s">
        <v>865</v>
      </c>
    </row>
    <row r="278" spans="1:19">
      <c r="A278" s="1">
        <v>43941</v>
      </c>
      <c r="B278" s="2">
        <v>0.97013888888888899</v>
      </c>
      <c r="C278" t="s">
        <v>999</v>
      </c>
      <c r="D278" t="s">
        <v>1002</v>
      </c>
      <c r="E278">
        <v>18.8</v>
      </c>
      <c r="F278" t="s">
        <v>20</v>
      </c>
      <c r="G278" t="s">
        <v>24</v>
      </c>
      <c r="H278" t="s">
        <v>251</v>
      </c>
      <c r="K278" s="1">
        <v>43905</v>
      </c>
      <c r="L278" s="2">
        <v>0.40763888888888899</v>
      </c>
      <c r="M278" t="s">
        <v>258</v>
      </c>
      <c r="N278" t="s">
        <v>866</v>
      </c>
      <c r="O278">
        <v>2.4</v>
      </c>
      <c r="P278" t="s">
        <v>867</v>
      </c>
      <c r="Q278" t="s">
        <v>303</v>
      </c>
      <c r="R278" t="s">
        <v>535</v>
      </c>
      <c r="S278" t="s">
        <v>845</v>
      </c>
    </row>
    <row r="279" spans="1:19">
      <c r="A279" s="1">
        <v>43942</v>
      </c>
      <c r="B279" s="2">
        <v>4.1666666666666666E-3</v>
      </c>
      <c r="C279" t="s">
        <v>999</v>
      </c>
      <c r="D279" t="s">
        <v>1000</v>
      </c>
      <c r="E279">
        <v>23.88</v>
      </c>
      <c r="F279" t="s">
        <v>20</v>
      </c>
      <c r="G279" t="s">
        <v>24</v>
      </c>
      <c r="H279" t="s">
        <v>251</v>
      </c>
      <c r="K279" s="1">
        <v>43905</v>
      </c>
      <c r="L279" s="2">
        <v>0.40763888888888899</v>
      </c>
      <c r="M279" t="s">
        <v>258</v>
      </c>
      <c r="N279" t="s">
        <v>868</v>
      </c>
      <c r="O279">
        <v>1.5</v>
      </c>
      <c r="P279" t="s">
        <v>869</v>
      </c>
      <c r="Q279" t="s">
        <v>303</v>
      </c>
      <c r="R279" t="s">
        <v>535</v>
      </c>
      <c r="S279" t="s">
        <v>870</v>
      </c>
    </row>
    <row r="280" spans="1:19">
      <c r="A280" s="1">
        <v>43942</v>
      </c>
      <c r="B280" s="2">
        <v>4.1666666666666666E-3</v>
      </c>
      <c r="C280" t="s">
        <v>980</v>
      </c>
      <c r="D280" t="s">
        <v>1001</v>
      </c>
      <c r="E280">
        <v>1.5</v>
      </c>
      <c r="F280" t="s">
        <v>20</v>
      </c>
      <c r="G280" t="s">
        <v>24</v>
      </c>
      <c r="H280" t="s">
        <v>251</v>
      </c>
      <c r="K280" s="1">
        <v>43905</v>
      </c>
      <c r="L280" s="2">
        <v>0.40763888888888899</v>
      </c>
      <c r="M280" t="s">
        <v>258</v>
      </c>
      <c r="N280" t="s">
        <v>871</v>
      </c>
      <c r="O280">
        <v>3.1</v>
      </c>
      <c r="P280" t="s">
        <v>872</v>
      </c>
      <c r="Q280" t="s">
        <v>303</v>
      </c>
      <c r="R280" t="s">
        <v>535</v>
      </c>
      <c r="S280" t="s">
        <v>848</v>
      </c>
    </row>
    <row r="281" spans="1:19">
      <c r="A281" s="1">
        <v>43942</v>
      </c>
      <c r="B281" s="2">
        <v>0.47500000000000003</v>
      </c>
      <c r="C281" t="s">
        <v>936</v>
      </c>
      <c r="D281" t="s">
        <v>1004</v>
      </c>
      <c r="E281">
        <v>20.8</v>
      </c>
      <c r="F281" t="s">
        <v>20</v>
      </c>
      <c r="G281" t="s">
        <v>24</v>
      </c>
      <c r="H281" t="s">
        <v>251</v>
      </c>
      <c r="I281" t="s">
        <v>1005</v>
      </c>
      <c r="K281" s="1">
        <v>43905</v>
      </c>
      <c r="L281" s="2">
        <v>0.40763888888888899</v>
      </c>
      <c r="M281" t="s">
        <v>258</v>
      </c>
      <c r="N281" t="s">
        <v>873</v>
      </c>
      <c r="O281">
        <v>2.8</v>
      </c>
      <c r="P281" t="s">
        <v>874</v>
      </c>
      <c r="Q281" t="s">
        <v>303</v>
      </c>
      <c r="R281" t="s">
        <v>535</v>
      </c>
      <c r="S281" t="s">
        <v>875</v>
      </c>
    </row>
    <row r="282" spans="1:19">
      <c r="A282" s="1">
        <v>43943</v>
      </c>
      <c r="B282" s="2">
        <v>0.47430555555555554</v>
      </c>
      <c r="C282" t="s">
        <v>936</v>
      </c>
      <c r="D282" t="s">
        <v>1011</v>
      </c>
      <c r="E282">
        <v>10.8</v>
      </c>
      <c r="F282" t="s">
        <v>20</v>
      </c>
      <c r="G282" t="s">
        <v>24</v>
      </c>
      <c r="H282" t="s">
        <v>251</v>
      </c>
      <c r="K282" s="1">
        <v>43905</v>
      </c>
      <c r="L282" s="2">
        <v>0.40763888888888899</v>
      </c>
      <c r="M282" t="s">
        <v>258</v>
      </c>
      <c r="N282" t="s">
        <v>876</v>
      </c>
      <c r="O282">
        <v>2.4</v>
      </c>
      <c r="P282" t="s">
        <v>877</v>
      </c>
      <c r="Q282" t="s">
        <v>303</v>
      </c>
      <c r="R282" t="s">
        <v>535</v>
      </c>
      <c r="S282" t="s">
        <v>878</v>
      </c>
    </row>
    <row r="283" spans="1:19">
      <c r="A283" s="1">
        <v>43943</v>
      </c>
      <c r="B283" s="2">
        <v>0.7909722222222223</v>
      </c>
      <c r="C283" t="s">
        <v>945</v>
      </c>
      <c r="D283" t="s">
        <v>1009</v>
      </c>
      <c r="E283">
        <v>15</v>
      </c>
      <c r="F283" t="s">
        <v>20</v>
      </c>
      <c r="G283" t="s">
        <v>24</v>
      </c>
      <c r="H283" t="s">
        <v>30</v>
      </c>
      <c r="I283" t="s">
        <v>1010</v>
      </c>
      <c r="K283" s="1">
        <v>43905</v>
      </c>
      <c r="L283" s="2">
        <v>0.40763888888888899</v>
      </c>
      <c r="M283" t="s">
        <v>258</v>
      </c>
      <c r="N283" t="s">
        <v>879</v>
      </c>
      <c r="O283">
        <v>13.9</v>
      </c>
      <c r="P283" t="s">
        <v>880</v>
      </c>
      <c r="Q283" t="s">
        <v>303</v>
      </c>
      <c r="R283" t="s">
        <v>535</v>
      </c>
      <c r="S283" t="s">
        <v>881</v>
      </c>
    </row>
    <row r="284" spans="1:19">
      <c r="A284" s="1">
        <v>43944</v>
      </c>
      <c r="B284" s="2">
        <v>0.47638888888888892</v>
      </c>
      <c r="C284" t="s">
        <v>936</v>
      </c>
      <c r="D284" t="s">
        <v>1008</v>
      </c>
      <c r="E284">
        <v>23.1</v>
      </c>
      <c r="F284" t="s">
        <v>20</v>
      </c>
      <c r="G284" t="s">
        <v>24</v>
      </c>
      <c r="H284" t="s">
        <v>251</v>
      </c>
      <c r="K284" s="1">
        <v>43905</v>
      </c>
      <c r="L284" s="2">
        <v>0.40763888888888899</v>
      </c>
      <c r="M284" t="s">
        <v>258</v>
      </c>
      <c r="N284" t="s">
        <v>882</v>
      </c>
      <c r="O284">
        <v>3.7</v>
      </c>
      <c r="P284" t="s">
        <v>883</v>
      </c>
      <c r="Q284" t="s">
        <v>303</v>
      </c>
      <c r="R284" t="s">
        <v>535</v>
      </c>
      <c r="S284" t="s">
        <v>884</v>
      </c>
    </row>
    <row r="285" spans="1:19">
      <c r="A285" s="1">
        <v>43944</v>
      </c>
      <c r="B285" s="2">
        <v>0.79305555555555562</v>
      </c>
      <c r="C285" t="s">
        <v>945</v>
      </c>
      <c r="D285" t="s">
        <v>948</v>
      </c>
      <c r="E285">
        <v>14</v>
      </c>
      <c r="F285" t="s">
        <v>20</v>
      </c>
      <c r="G285" t="s">
        <v>303</v>
      </c>
      <c r="H285" t="s">
        <v>938</v>
      </c>
      <c r="K285" s="1">
        <v>43905</v>
      </c>
      <c r="L285" s="2">
        <v>0.40763888888888899</v>
      </c>
      <c r="M285" t="s">
        <v>258</v>
      </c>
      <c r="N285" t="s">
        <v>541</v>
      </c>
      <c r="O285">
        <v>26.1</v>
      </c>
      <c r="P285" t="s">
        <v>885</v>
      </c>
      <c r="Q285" t="s">
        <v>303</v>
      </c>
      <c r="R285" t="s">
        <v>535</v>
      </c>
      <c r="S285" t="s">
        <v>886</v>
      </c>
    </row>
    <row r="286" spans="1:19">
      <c r="A286" s="1">
        <v>43944</v>
      </c>
      <c r="B286" s="2">
        <v>0.85902777777777783</v>
      </c>
      <c r="C286" t="s">
        <v>336</v>
      </c>
      <c r="D286" t="s">
        <v>1006</v>
      </c>
      <c r="E286">
        <v>20</v>
      </c>
      <c r="F286" t="s">
        <v>62</v>
      </c>
      <c r="G286" t="s">
        <v>303</v>
      </c>
      <c r="H286" t="s">
        <v>1007</v>
      </c>
      <c r="K286" s="1">
        <v>43905</v>
      </c>
      <c r="L286" s="2">
        <v>0.40763888888888899</v>
      </c>
      <c r="M286" t="s">
        <v>258</v>
      </c>
      <c r="N286" t="s">
        <v>729</v>
      </c>
      <c r="O286">
        <v>4.5</v>
      </c>
      <c r="P286" t="s">
        <v>887</v>
      </c>
      <c r="Q286" t="s">
        <v>303</v>
      </c>
      <c r="R286" t="s">
        <v>535</v>
      </c>
      <c r="S286" t="s">
        <v>888</v>
      </c>
    </row>
    <row r="287" spans="1:19">
      <c r="A287" s="1">
        <v>43945</v>
      </c>
      <c r="B287" s="2">
        <v>0.4770833333333333</v>
      </c>
      <c r="C287" t="s">
        <v>936</v>
      </c>
      <c r="D287" t="s">
        <v>1012</v>
      </c>
      <c r="E287">
        <v>14.8</v>
      </c>
      <c r="F287" t="s">
        <v>20</v>
      </c>
      <c r="G287" t="s">
        <v>303</v>
      </c>
      <c r="H287" t="s">
        <v>251</v>
      </c>
      <c r="K287" s="1" t="s">
        <v>128</v>
      </c>
      <c r="L287" s="2"/>
      <c r="O287" s="13">
        <v>95.5</v>
      </c>
    </row>
    <row r="288" spans="1:19">
      <c r="A288" s="1">
        <v>43946</v>
      </c>
      <c r="B288" s="2">
        <v>0.49861111111111112</v>
      </c>
      <c r="C288" t="s">
        <v>936</v>
      </c>
      <c r="D288" t="s">
        <v>1013</v>
      </c>
      <c r="E288">
        <v>21.9</v>
      </c>
      <c r="F288" t="s">
        <v>20</v>
      </c>
      <c r="G288" t="s">
        <v>303</v>
      </c>
      <c r="H288" t="s">
        <v>251</v>
      </c>
    </row>
    <row r="289" spans="1:22">
      <c r="A289" s="1">
        <v>43946</v>
      </c>
      <c r="B289" s="2">
        <v>0.73402777777777783</v>
      </c>
      <c r="C289" t="s">
        <v>945</v>
      </c>
      <c r="D289" t="s">
        <v>1014</v>
      </c>
      <c r="E289">
        <v>17.88</v>
      </c>
      <c r="F289" t="s">
        <v>20</v>
      </c>
      <c r="G289" t="s">
        <v>303</v>
      </c>
      <c r="H289" t="s">
        <v>251</v>
      </c>
      <c r="K289" s="47" t="s">
        <v>910</v>
      </c>
      <c r="L289" s="47"/>
      <c r="M289" s="47"/>
      <c r="N289" s="47"/>
      <c r="O289" s="47"/>
      <c r="P289" s="47"/>
      <c r="Q289" s="47"/>
      <c r="R289" s="47"/>
      <c r="S289" s="47"/>
    </row>
    <row r="290" spans="1:22">
      <c r="A290" s="1">
        <v>43947</v>
      </c>
      <c r="B290" s="2">
        <v>0.48472222222222222</v>
      </c>
      <c r="C290" t="s">
        <v>945</v>
      </c>
      <c r="D290" t="s">
        <v>1015</v>
      </c>
      <c r="E290">
        <v>16.600000000000001</v>
      </c>
      <c r="F290" t="s">
        <v>20</v>
      </c>
      <c r="G290" t="s">
        <v>303</v>
      </c>
      <c r="H290" t="s">
        <v>251</v>
      </c>
      <c r="K290" s="9" t="s">
        <v>1</v>
      </c>
      <c r="L290" s="9" t="s">
        <v>2</v>
      </c>
      <c r="M290" s="9" t="s">
        <v>5</v>
      </c>
      <c r="N290" s="9" t="s">
        <v>3</v>
      </c>
      <c r="O290" s="9" t="s">
        <v>130</v>
      </c>
      <c r="P290" s="9" t="s">
        <v>15</v>
      </c>
      <c r="Q290" s="9" t="s">
        <v>12</v>
      </c>
      <c r="R290" s="9" t="s">
        <v>11</v>
      </c>
      <c r="S290" s="9" t="s">
        <v>4</v>
      </c>
    </row>
    <row r="291" spans="1:22">
      <c r="A291" s="1">
        <v>43947</v>
      </c>
      <c r="B291" s="2">
        <v>0.48472222222222222</v>
      </c>
      <c r="C291" t="s">
        <v>979</v>
      </c>
      <c r="D291" t="s">
        <v>1016</v>
      </c>
      <c r="E291">
        <v>5</v>
      </c>
      <c r="F291" t="s">
        <v>773</v>
      </c>
      <c r="G291" t="s">
        <v>303</v>
      </c>
      <c r="H291" t="s">
        <v>251</v>
      </c>
      <c r="K291" s="1">
        <v>43917</v>
      </c>
      <c r="L291" s="2">
        <v>0.7909722222222223</v>
      </c>
      <c r="M291" t="s">
        <v>258</v>
      </c>
      <c r="N291" t="s">
        <v>725</v>
      </c>
      <c r="O291">
        <v>0.8</v>
      </c>
      <c r="P291" t="s">
        <v>922</v>
      </c>
      <c r="Q291" t="s">
        <v>24</v>
      </c>
      <c r="R291" t="s">
        <v>535</v>
      </c>
      <c r="S291" t="s">
        <v>920</v>
      </c>
    </row>
    <row r="292" spans="1:22">
      <c r="A292" s="1">
        <v>43947</v>
      </c>
      <c r="B292" s="2">
        <v>0.77708333333333324</v>
      </c>
      <c r="C292" t="s">
        <v>945</v>
      </c>
      <c r="D292" t="s">
        <v>948</v>
      </c>
      <c r="E292">
        <v>18</v>
      </c>
      <c r="F292" t="s">
        <v>20</v>
      </c>
      <c r="G292" t="s">
        <v>303</v>
      </c>
      <c r="H292" t="s">
        <v>938</v>
      </c>
      <c r="K292" s="1">
        <v>43917</v>
      </c>
      <c r="L292" s="2">
        <v>0.7909722222222223</v>
      </c>
      <c r="M292" t="s">
        <v>258</v>
      </c>
      <c r="N292" t="s">
        <v>911</v>
      </c>
      <c r="O292">
        <v>19.899999999999999</v>
      </c>
      <c r="P292" t="s">
        <v>915</v>
      </c>
      <c r="Q292" t="s">
        <v>24</v>
      </c>
      <c r="R292" t="s">
        <v>535</v>
      </c>
      <c r="S292" t="s">
        <v>916</v>
      </c>
    </row>
    <row r="293" spans="1:22">
      <c r="A293" s="1">
        <v>43948</v>
      </c>
      <c r="B293" s="2">
        <v>0.47500000000000003</v>
      </c>
      <c r="C293" t="s">
        <v>936</v>
      </c>
      <c r="D293" t="s">
        <v>1020</v>
      </c>
      <c r="E293">
        <v>16.989999999999998</v>
      </c>
      <c r="F293" t="s">
        <v>20</v>
      </c>
      <c r="G293" t="s">
        <v>303</v>
      </c>
      <c r="H293" t="s">
        <v>251</v>
      </c>
      <c r="K293" s="1">
        <v>43917</v>
      </c>
      <c r="L293" s="2">
        <v>0.7909722222222223</v>
      </c>
      <c r="M293" t="s">
        <v>258</v>
      </c>
      <c r="N293" t="s">
        <v>723</v>
      </c>
      <c r="O293">
        <v>1.5</v>
      </c>
      <c r="P293" t="s">
        <v>923</v>
      </c>
      <c r="Q293" t="s">
        <v>24</v>
      </c>
      <c r="R293" t="s">
        <v>535</v>
      </c>
      <c r="S293" t="s">
        <v>924</v>
      </c>
    </row>
    <row r="294" spans="1:22">
      <c r="A294" s="1">
        <v>43948</v>
      </c>
      <c r="B294" s="2">
        <v>0.77708333333333324</v>
      </c>
      <c r="C294" t="s">
        <v>945</v>
      </c>
      <c r="D294" t="s">
        <v>948</v>
      </c>
      <c r="E294">
        <v>12</v>
      </c>
      <c r="F294" t="s">
        <v>20</v>
      </c>
      <c r="G294" t="s">
        <v>303</v>
      </c>
      <c r="H294" t="s">
        <v>938</v>
      </c>
      <c r="K294" s="1">
        <v>43917</v>
      </c>
      <c r="L294" s="2">
        <v>0.79097222222222197</v>
      </c>
      <c r="M294" t="s">
        <v>258</v>
      </c>
      <c r="N294" t="s">
        <v>912</v>
      </c>
      <c r="O294">
        <v>6.3</v>
      </c>
      <c r="P294" t="s">
        <v>925</v>
      </c>
      <c r="Q294" t="s">
        <v>24</v>
      </c>
      <c r="R294" t="s">
        <v>535</v>
      </c>
      <c r="S294" t="s">
        <v>926</v>
      </c>
    </row>
    <row r="295" spans="1:22">
      <c r="A295" s="1">
        <v>43948</v>
      </c>
      <c r="B295" s="2">
        <v>0.95138888888888884</v>
      </c>
      <c r="C295" t="s">
        <v>8</v>
      </c>
      <c r="D295" t="s">
        <v>1017</v>
      </c>
      <c r="E295">
        <v>100</v>
      </c>
      <c r="F295" t="s">
        <v>17</v>
      </c>
      <c r="G295" t="s">
        <v>394</v>
      </c>
      <c r="H295" t="s">
        <v>1018</v>
      </c>
      <c r="I295" t="s">
        <v>1019</v>
      </c>
      <c r="K295" s="1">
        <v>43917</v>
      </c>
      <c r="L295" s="2">
        <v>0.79097222222222197</v>
      </c>
      <c r="M295" t="s">
        <v>258</v>
      </c>
      <c r="N295" t="s">
        <v>914</v>
      </c>
      <c r="O295">
        <v>4.3</v>
      </c>
      <c r="P295" t="s">
        <v>921</v>
      </c>
      <c r="Q295" t="s">
        <v>24</v>
      </c>
      <c r="R295" t="s">
        <v>535</v>
      </c>
      <c r="S295" t="s">
        <v>920</v>
      </c>
    </row>
    <row r="296" spans="1:22">
      <c r="A296" s="1">
        <v>43949</v>
      </c>
      <c r="B296" s="2">
        <v>0.47847222222222219</v>
      </c>
      <c r="C296" t="s">
        <v>936</v>
      </c>
      <c r="D296" t="s">
        <v>1021</v>
      </c>
      <c r="E296">
        <v>14.2</v>
      </c>
      <c r="F296" t="s">
        <v>20</v>
      </c>
      <c r="G296" t="s">
        <v>303</v>
      </c>
      <c r="H296" t="s">
        <v>251</v>
      </c>
      <c r="K296" s="1">
        <v>43917</v>
      </c>
      <c r="L296" s="2">
        <v>0.79097222222222197</v>
      </c>
      <c r="M296" t="s">
        <v>258</v>
      </c>
      <c r="N296" t="s">
        <v>913</v>
      </c>
      <c r="O296">
        <v>9.4</v>
      </c>
      <c r="P296" t="s">
        <v>927</v>
      </c>
      <c r="Q296" t="s">
        <v>24</v>
      </c>
      <c r="R296" t="s">
        <v>535</v>
      </c>
      <c r="S296" t="s">
        <v>928</v>
      </c>
    </row>
    <row r="297" spans="1:22">
      <c r="A297" s="1">
        <v>43949</v>
      </c>
      <c r="B297" s="2">
        <v>0.79513888888888884</v>
      </c>
      <c r="C297" t="s">
        <v>945</v>
      </c>
      <c r="D297" t="s">
        <v>948</v>
      </c>
      <c r="E297">
        <v>16</v>
      </c>
      <c r="F297" t="s">
        <v>20</v>
      </c>
      <c r="G297" t="s">
        <v>303</v>
      </c>
      <c r="H297" t="s">
        <v>938</v>
      </c>
      <c r="K297" s="1" t="s">
        <v>128</v>
      </c>
      <c r="L297" s="2"/>
      <c r="O297" s="13">
        <v>42.2</v>
      </c>
    </row>
    <row r="298" spans="1:22">
      <c r="A298" s="1">
        <v>43950</v>
      </c>
      <c r="B298" s="2">
        <v>0.47638888888888892</v>
      </c>
      <c r="C298" t="s">
        <v>936</v>
      </c>
      <c r="D298" t="s">
        <v>1022</v>
      </c>
      <c r="E298">
        <v>25.89</v>
      </c>
      <c r="F298" t="s">
        <v>20</v>
      </c>
      <c r="G298" t="s">
        <v>303</v>
      </c>
      <c r="H298" t="s">
        <v>251</v>
      </c>
    </row>
    <row r="299" spans="1:22">
      <c r="A299" s="1">
        <v>43950</v>
      </c>
      <c r="B299" s="2">
        <v>0.77777777777777779</v>
      </c>
      <c r="C299" t="s">
        <v>945</v>
      </c>
      <c r="D299" t="s">
        <v>948</v>
      </c>
      <c r="E299">
        <v>10</v>
      </c>
      <c r="F299" t="s">
        <v>20</v>
      </c>
      <c r="G299" t="s">
        <v>303</v>
      </c>
      <c r="H299" t="s">
        <v>938</v>
      </c>
      <c r="K299" s="48" t="s">
        <v>965</v>
      </c>
      <c r="L299" s="48"/>
      <c r="M299" s="48"/>
      <c r="N299" s="48"/>
      <c r="O299" s="48"/>
      <c r="P299" s="48"/>
      <c r="Q299" s="48"/>
      <c r="R299" s="48"/>
      <c r="S299" s="48"/>
      <c r="T299" s="48"/>
      <c r="U299" s="48"/>
      <c r="V299" s="48"/>
    </row>
    <row r="300" spans="1:22">
      <c r="A300" s="1">
        <v>43951</v>
      </c>
      <c r="B300" s="2">
        <v>0.37291666666666662</v>
      </c>
      <c r="C300" t="s">
        <v>932</v>
      </c>
      <c r="D300" t="s">
        <v>933</v>
      </c>
      <c r="E300">
        <v>1.5</v>
      </c>
      <c r="F300" t="s">
        <v>23</v>
      </c>
      <c r="G300" t="s">
        <v>24</v>
      </c>
      <c r="H300" t="s">
        <v>934</v>
      </c>
      <c r="K300" s="9" t="s">
        <v>1</v>
      </c>
      <c r="L300" s="9" t="s">
        <v>2</v>
      </c>
      <c r="M300" s="9" t="s">
        <v>5</v>
      </c>
      <c r="N300" s="9" t="s">
        <v>3</v>
      </c>
      <c r="O300" s="9" t="s">
        <v>130</v>
      </c>
      <c r="P300" s="9" t="s">
        <v>15</v>
      </c>
      <c r="Q300" s="9" t="s">
        <v>12</v>
      </c>
      <c r="R300" s="9" t="s">
        <v>11</v>
      </c>
      <c r="S300" s="9" t="s">
        <v>4</v>
      </c>
      <c r="T300" s="9" t="s">
        <v>599</v>
      </c>
      <c r="U300" s="9" t="s">
        <v>600</v>
      </c>
      <c r="V300" s="9" t="s">
        <v>598</v>
      </c>
    </row>
    <row r="301" spans="1:22">
      <c r="A301" s="1">
        <v>43951</v>
      </c>
      <c r="B301" s="2">
        <v>0.37291666666666662</v>
      </c>
      <c r="C301" t="s">
        <v>820</v>
      </c>
      <c r="D301" t="s">
        <v>1054</v>
      </c>
      <c r="E301">
        <v>1.5</v>
      </c>
      <c r="F301" t="s">
        <v>23</v>
      </c>
      <c r="G301" t="s">
        <v>24</v>
      </c>
      <c r="H301" t="s">
        <v>251</v>
      </c>
      <c r="K301" s="1">
        <v>43930</v>
      </c>
      <c r="L301" s="2">
        <v>0.94930555555555562</v>
      </c>
      <c r="M301" t="s">
        <v>274</v>
      </c>
      <c r="N301" t="s">
        <v>966</v>
      </c>
      <c r="O301" s="39">
        <v>12.9</v>
      </c>
      <c r="P301" s="39">
        <v>1</v>
      </c>
      <c r="Q301" t="s">
        <v>663</v>
      </c>
      <c r="R301" t="s">
        <v>391</v>
      </c>
      <c r="S301" s="39" t="s">
        <v>967</v>
      </c>
      <c r="V301" t="s">
        <v>602</v>
      </c>
    </row>
    <row r="302" spans="1:22">
      <c r="A302" s="1">
        <v>43951</v>
      </c>
      <c r="B302" s="2">
        <v>0.37847222222222227</v>
      </c>
      <c r="C302" t="s">
        <v>929</v>
      </c>
      <c r="D302" t="s">
        <v>1023</v>
      </c>
      <c r="E302">
        <v>20</v>
      </c>
      <c r="F302" t="s">
        <v>23</v>
      </c>
      <c r="G302" t="s">
        <v>24</v>
      </c>
      <c r="H302" t="s">
        <v>251</v>
      </c>
      <c r="K302" s="1">
        <v>43930</v>
      </c>
      <c r="L302" s="2">
        <v>0.94930555555555562</v>
      </c>
      <c r="M302" t="s">
        <v>274</v>
      </c>
      <c r="N302" t="s">
        <v>968</v>
      </c>
      <c r="O302" s="39">
        <v>29.9</v>
      </c>
      <c r="P302" s="39">
        <v>3</v>
      </c>
      <c r="Q302" t="s">
        <v>663</v>
      </c>
      <c r="R302" t="s">
        <v>391</v>
      </c>
      <c r="V302" t="s">
        <v>602</v>
      </c>
    </row>
    <row r="303" spans="1:22">
      <c r="A303" s="1">
        <v>43951</v>
      </c>
      <c r="B303" s="2">
        <v>0.48402777777777778</v>
      </c>
      <c r="C303" t="s">
        <v>936</v>
      </c>
      <c r="D303" t="s">
        <v>1053</v>
      </c>
      <c r="E303">
        <v>19</v>
      </c>
      <c r="F303" t="s">
        <v>20</v>
      </c>
      <c r="G303" t="s">
        <v>24</v>
      </c>
      <c r="H303" t="s">
        <v>251</v>
      </c>
      <c r="K303" s="1">
        <v>43930</v>
      </c>
      <c r="L303" s="2">
        <v>0.94930555555555562</v>
      </c>
      <c r="M303" t="s">
        <v>274</v>
      </c>
      <c r="N303" t="s">
        <v>969</v>
      </c>
      <c r="O303" s="39">
        <v>21.9</v>
      </c>
      <c r="P303" s="39">
        <v>2</v>
      </c>
      <c r="Q303" t="s">
        <v>663</v>
      </c>
      <c r="R303" t="s">
        <v>391</v>
      </c>
      <c r="V303" t="s">
        <v>602</v>
      </c>
    </row>
    <row r="304" spans="1:22">
      <c r="A304" s="1">
        <v>43951</v>
      </c>
      <c r="B304" s="2">
        <v>0.79861111111111116</v>
      </c>
      <c r="C304" t="s">
        <v>945</v>
      </c>
      <c r="D304" t="s">
        <v>1052</v>
      </c>
      <c r="E304">
        <v>24.76</v>
      </c>
      <c r="F304" t="s">
        <v>20</v>
      </c>
      <c r="G304" t="s">
        <v>24</v>
      </c>
      <c r="H304" t="s">
        <v>251</v>
      </c>
      <c r="K304" s="1">
        <v>43930</v>
      </c>
      <c r="L304" s="2">
        <v>0.94930555555555562</v>
      </c>
      <c r="M304" t="s">
        <v>274</v>
      </c>
      <c r="N304" t="s">
        <v>970</v>
      </c>
      <c r="O304" s="39">
        <v>21.9</v>
      </c>
      <c r="P304" s="39">
        <v>1</v>
      </c>
      <c r="Q304" t="s">
        <v>663</v>
      </c>
      <c r="R304" t="s">
        <v>391</v>
      </c>
      <c r="S304" t="s">
        <v>971</v>
      </c>
      <c r="V304" t="s">
        <v>602</v>
      </c>
    </row>
    <row r="305" spans="1:21">
      <c r="A305" s="1">
        <v>43952</v>
      </c>
      <c r="B305" s="2">
        <v>0.24027777777777778</v>
      </c>
      <c r="C305" t="s">
        <v>258</v>
      </c>
      <c r="D305" t="s">
        <v>1050</v>
      </c>
      <c r="E305">
        <v>114.7</v>
      </c>
      <c r="F305" t="s">
        <v>23</v>
      </c>
      <c r="G305" t="s">
        <v>24</v>
      </c>
      <c r="H305" t="s">
        <v>1051</v>
      </c>
      <c r="K305" s="1" t="s">
        <v>128</v>
      </c>
      <c r="L305" s="2"/>
      <c r="M305" s="36" t="s">
        <v>658</v>
      </c>
      <c r="N305" s="36" t="s">
        <v>659</v>
      </c>
      <c r="O305" s="36" t="s">
        <v>660</v>
      </c>
      <c r="P305" s="36" t="s">
        <v>661</v>
      </c>
      <c r="Q305" s="36" t="s">
        <v>662</v>
      </c>
      <c r="R305" s="36" t="s">
        <v>663</v>
      </c>
      <c r="S305" s="36" t="s">
        <v>664</v>
      </c>
      <c r="T305" s="35"/>
      <c r="U305" s="35"/>
    </row>
    <row r="306" spans="1:21">
      <c r="A306" s="1">
        <v>43952</v>
      </c>
      <c r="B306" s="2">
        <v>0.25208333333333333</v>
      </c>
      <c r="C306" t="s">
        <v>427</v>
      </c>
      <c r="D306" t="s">
        <v>1049</v>
      </c>
      <c r="E306">
        <v>49</v>
      </c>
      <c r="F306" t="s">
        <v>23</v>
      </c>
      <c r="G306" t="s">
        <v>24</v>
      </c>
      <c r="H306" t="s">
        <v>251</v>
      </c>
      <c r="K306" s="1"/>
      <c r="L306" s="2"/>
      <c r="M306" s="36">
        <v>168.3</v>
      </c>
      <c r="N306" s="36">
        <v>-35.67</v>
      </c>
      <c r="O306" s="36">
        <v>-4.8899999999999997</v>
      </c>
      <c r="P306" s="36">
        <v>0</v>
      </c>
      <c r="Q306" s="36">
        <v>127.74</v>
      </c>
      <c r="R306" s="36">
        <v>-127.74</v>
      </c>
      <c r="S306" s="13">
        <v>0</v>
      </c>
      <c r="T306" s="35"/>
      <c r="U306" s="35"/>
    </row>
    <row r="307" spans="1:21">
      <c r="A307" s="1">
        <v>43952</v>
      </c>
      <c r="B307" s="2">
        <v>0.4458333333333333</v>
      </c>
      <c r="C307" t="s">
        <v>19</v>
      </c>
      <c r="D307" t="s">
        <v>1048</v>
      </c>
      <c r="E307">
        <v>47.9</v>
      </c>
      <c r="F307" t="s">
        <v>23</v>
      </c>
      <c r="G307" t="s">
        <v>24</v>
      </c>
      <c r="H307" t="s">
        <v>251</v>
      </c>
      <c r="K307" s="1"/>
      <c r="L307" s="2"/>
      <c r="M307" s="36"/>
      <c r="N307" s="36"/>
      <c r="O307" s="36"/>
      <c r="P307" s="36"/>
      <c r="Q307" s="36"/>
      <c r="R307" s="36"/>
      <c r="S307" s="13"/>
      <c r="T307" s="35"/>
      <c r="U307" s="35"/>
    </row>
    <row r="308" spans="1:21">
      <c r="A308" s="1">
        <v>43952</v>
      </c>
      <c r="B308" s="2">
        <v>0.50555555555555554</v>
      </c>
      <c r="C308" t="s">
        <v>0</v>
      </c>
      <c r="D308" t="s">
        <v>1047</v>
      </c>
      <c r="E308">
        <v>4</v>
      </c>
      <c r="F308" t="s">
        <v>23</v>
      </c>
      <c r="G308" t="s">
        <v>24</v>
      </c>
      <c r="H308" t="s">
        <v>25</v>
      </c>
      <c r="K308" s="45" t="s">
        <v>1419</v>
      </c>
      <c r="L308" s="46"/>
      <c r="M308" s="46"/>
      <c r="N308" s="46"/>
      <c r="O308" s="46"/>
      <c r="P308" s="46"/>
      <c r="Q308" s="46"/>
      <c r="R308" s="46"/>
    </row>
    <row r="309" spans="1:21">
      <c r="A309" s="1">
        <v>43952</v>
      </c>
      <c r="B309" s="2">
        <v>0.54375000000000007</v>
      </c>
      <c r="C309" t="s">
        <v>0</v>
      </c>
      <c r="D309" t="s">
        <v>1046</v>
      </c>
      <c r="E309">
        <v>5</v>
      </c>
      <c r="F309" t="s">
        <v>23</v>
      </c>
      <c r="G309" t="s">
        <v>24</v>
      </c>
      <c r="H309" t="s">
        <v>25</v>
      </c>
      <c r="K309" t="s">
        <v>1</v>
      </c>
      <c r="L309" t="s">
        <v>2</v>
      </c>
      <c r="M309" t="s">
        <v>3</v>
      </c>
      <c r="N309" t="s">
        <v>1396</v>
      </c>
      <c r="O309" t="s">
        <v>1397</v>
      </c>
      <c r="P309" t="s">
        <v>15</v>
      </c>
      <c r="Q309" t="s">
        <v>1398</v>
      </c>
      <c r="R309" t="s">
        <v>1399</v>
      </c>
    </row>
    <row r="310" spans="1:21">
      <c r="A310" s="1">
        <v>43952</v>
      </c>
      <c r="B310" s="2">
        <v>0.58194444444444449</v>
      </c>
      <c r="C310" t="s">
        <v>1044</v>
      </c>
      <c r="D310" t="s">
        <v>1045</v>
      </c>
      <c r="E310">
        <v>7.5</v>
      </c>
      <c r="F310" t="s">
        <v>23</v>
      </c>
      <c r="G310" t="s">
        <v>24</v>
      </c>
      <c r="K310" s="1">
        <v>44063</v>
      </c>
      <c r="L310" s="2">
        <v>0.38125000000000003</v>
      </c>
      <c r="M310" t="s">
        <v>1400</v>
      </c>
      <c r="N310">
        <v>15</v>
      </c>
      <c r="O310" t="s">
        <v>1401</v>
      </c>
      <c r="P310" t="s">
        <v>1402</v>
      </c>
      <c r="Q310">
        <v>90</v>
      </c>
      <c r="R310" t="s">
        <v>1403</v>
      </c>
    </row>
    <row r="311" spans="1:21">
      <c r="A311" s="1">
        <v>43952</v>
      </c>
      <c r="B311" s="2">
        <v>0.7729166666666667</v>
      </c>
      <c r="C311" t="s">
        <v>1044</v>
      </c>
      <c r="D311" t="s">
        <v>1043</v>
      </c>
      <c r="E311">
        <v>1.6</v>
      </c>
      <c r="F311" t="s">
        <v>23</v>
      </c>
      <c r="G311" t="s">
        <v>24</v>
      </c>
      <c r="K311" s="1">
        <v>44063</v>
      </c>
      <c r="L311" s="2">
        <v>0.38125000000000003</v>
      </c>
      <c r="M311" t="s">
        <v>1404</v>
      </c>
      <c r="N311">
        <v>50</v>
      </c>
      <c r="O311" t="s">
        <v>1401</v>
      </c>
      <c r="P311" t="s">
        <v>1405</v>
      </c>
      <c r="Q311">
        <v>150</v>
      </c>
      <c r="R311" t="s">
        <v>1403</v>
      </c>
    </row>
    <row r="312" spans="1:21">
      <c r="A312" s="1">
        <v>43952</v>
      </c>
      <c r="B312" s="2">
        <v>0.8125</v>
      </c>
      <c r="C312" t="s">
        <v>260</v>
      </c>
      <c r="D312" t="s">
        <v>1043</v>
      </c>
      <c r="E312">
        <v>23</v>
      </c>
      <c r="F312" t="s">
        <v>23</v>
      </c>
      <c r="G312" t="s">
        <v>24</v>
      </c>
      <c r="K312" s="1">
        <v>44063</v>
      </c>
      <c r="L312" s="2">
        <v>0.38124999999999998</v>
      </c>
      <c r="M312" t="s">
        <v>1406</v>
      </c>
      <c r="N312">
        <v>15</v>
      </c>
      <c r="O312" t="s">
        <v>1401</v>
      </c>
      <c r="P312" t="s">
        <v>1405</v>
      </c>
      <c r="Q312">
        <v>45</v>
      </c>
      <c r="R312" t="s">
        <v>1403</v>
      </c>
    </row>
    <row r="313" spans="1:21">
      <c r="A313" s="1">
        <v>43952</v>
      </c>
      <c r="B313" s="2">
        <v>0.95486111111111116</v>
      </c>
      <c r="C313" t="s">
        <v>260</v>
      </c>
      <c r="D313" t="s">
        <v>1042</v>
      </c>
      <c r="E313">
        <v>36.1</v>
      </c>
      <c r="F313" t="s">
        <v>23</v>
      </c>
      <c r="G313" t="s">
        <v>24</v>
      </c>
      <c r="H313" t="s">
        <v>251</v>
      </c>
      <c r="K313" s="1">
        <v>44063</v>
      </c>
      <c r="L313" s="2">
        <v>0.38124999999999998</v>
      </c>
      <c r="M313" t="s">
        <v>1407</v>
      </c>
      <c r="N313">
        <v>15</v>
      </c>
      <c r="O313" t="s">
        <v>1401</v>
      </c>
      <c r="P313" t="s">
        <v>1405</v>
      </c>
      <c r="Q313">
        <v>45</v>
      </c>
      <c r="R313" t="s">
        <v>1403</v>
      </c>
    </row>
    <row r="314" spans="1:21">
      <c r="A314" s="1">
        <v>43953</v>
      </c>
      <c r="B314" s="2">
        <v>0.54375000000000007</v>
      </c>
      <c r="C314" t="s">
        <v>0</v>
      </c>
      <c r="D314" t="s">
        <v>1041</v>
      </c>
      <c r="E314">
        <v>5</v>
      </c>
      <c r="F314" t="s">
        <v>23</v>
      </c>
      <c r="G314" t="s">
        <v>24</v>
      </c>
      <c r="H314" t="s">
        <v>25</v>
      </c>
      <c r="K314" s="1">
        <v>44063</v>
      </c>
      <c r="L314" s="2">
        <v>0.38124999999999998</v>
      </c>
      <c r="M314" t="s">
        <v>1408</v>
      </c>
      <c r="N314">
        <v>15</v>
      </c>
      <c r="O314" t="s">
        <v>1401</v>
      </c>
      <c r="P314" t="s">
        <v>1405</v>
      </c>
      <c r="Q314">
        <v>45</v>
      </c>
      <c r="R314" t="s">
        <v>1403</v>
      </c>
    </row>
    <row r="315" spans="1:21">
      <c r="A315" s="1">
        <v>43953</v>
      </c>
      <c r="B315" s="2">
        <v>0.61111111111111105</v>
      </c>
      <c r="C315" t="s">
        <v>258</v>
      </c>
      <c r="D315" t="s">
        <v>1032</v>
      </c>
      <c r="E315">
        <v>9.6</v>
      </c>
      <c r="F315" t="s">
        <v>23</v>
      </c>
      <c r="G315" t="s">
        <v>24</v>
      </c>
      <c r="H315" t="s">
        <v>1040</v>
      </c>
      <c r="K315" s="1">
        <v>44063</v>
      </c>
      <c r="L315" s="2">
        <v>0.38124999999999998</v>
      </c>
      <c r="M315" t="s">
        <v>1409</v>
      </c>
      <c r="N315">
        <v>65</v>
      </c>
      <c r="O315" t="s">
        <v>1401</v>
      </c>
      <c r="P315" t="s">
        <v>1410</v>
      </c>
      <c r="Q315">
        <v>195</v>
      </c>
      <c r="R315" t="s">
        <v>1403</v>
      </c>
    </row>
    <row r="316" spans="1:21">
      <c r="A316" s="1">
        <v>43953</v>
      </c>
      <c r="B316" s="2">
        <v>0.63611111111111118</v>
      </c>
      <c r="C316" t="s">
        <v>0</v>
      </c>
      <c r="D316" t="s">
        <v>1039</v>
      </c>
      <c r="E316">
        <v>3</v>
      </c>
      <c r="F316" t="s">
        <v>23</v>
      </c>
      <c r="G316" t="s">
        <v>24</v>
      </c>
      <c r="H316" t="s">
        <v>25</v>
      </c>
      <c r="K316" s="1">
        <v>44063</v>
      </c>
      <c r="L316" s="2">
        <v>0.38124999999999998</v>
      </c>
      <c r="M316" t="s">
        <v>1411</v>
      </c>
      <c r="N316">
        <v>60</v>
      </c>
      <c r="O316" t="s">
        <v>1401</v>
      </c>
      <c r="P316" t="s">
        <v>1405</v>
      </c>
      <c r="Q316">
        <v>180</v>
      </c>
      <c r="R316" t="s">
        <v>1403</v>
      </c>
    </row>
    <row r="317" spans="1:21">
      <c r="A317" s="1">
        <v>43953</v>
      </c>
      <c r="B317" s="2">
        <v>0.65069444444444446</v>
      </c>
      <c r="C317" t="s">
        <v>260</v>
      </c>
      <c r="D317" t="s">
        <v>1037</v>
      </c>
      <c r="E317">
        <v>30</v>
      </c>
      <c r="F317" t="s">
        <v>23</v>
      </c>
      <c r="G317" t="s">
        <v>24</v>
      </c>
      <c r="H317" t="s">
        <v>1038</v>
      </c>
      <c r="K317" s="1">
        <v>44063</v>
      </c>
      <c r="L317" s="2">
        <v>0.38124999999999998</v>
      </c>
      <c r="M317" t="s">
        <v>1412</v>
      </c>
      <c r="N317">
        <v>50</v>
      </c>
      <c r="O317" t="s">
        <v>1401</v>
      </c>
      <c r="P317" t="s">
        <v>1413</v>
      </c>
      <c r="Q317">
        <v>50</v>
      </c>
      <c r="R317" t="s">
        <v>1403</v>
      </c>
    </row>
    <row r="318" spans="1:21">
      <c r="A318" s="1">
        <v>43953</v>
      </c>
      <c r="B318" s="2">
        <v>0.65138888888888891</v>
      </c>
      <c r="C318" t="s">
        <v>260</v>
      </c>
      <c r="D318" t="s">
        <v>1037</v>
      </c>
      <c r="E318">
        <v>20</v>
      </c>
      <c r="F318" t="s">
        <v>23</v>
      </c>
      <c r="G318" t="s">
        <v>24</v>
      </c>
      <c r="H318" t="s">
        <v>1038</v>
      </c>
      <c r="K318" s="1">
        <v>44063</v>
      </c>
      <c r="L318" s="2">
        <v>0.38124999999999998</v>
      </c>
      <c r="M318" t="s">
        <v>1414</v>
      </c>
      <c r="N318">
        <v>15</v>
      </c>
      <c r="O318" t="s">
        <v>1401</v>
      </c>
      <c r="P318" t="s">
        <v>1415</v>
      </c>
      <c r="Q318">
        <v>15</v>
      </c>
      <c r="R318" t="s">
        <v>1403</v>
      </c>
    </row>
    <row r="319" spans="1:21">
      <c r="A319" s="1">
        <v>43953</v>
      </c>
      <c r="B319" s="2">
        <v>0.67152777777777783</v>
      </c>
      <c r="C319" t="s">
        <v>26</v>
      </c>
      <c r="D319" t="s">
        <v>1036</v>
      </c>
      <c r="E319">
        <v>19.899999999999999</v>
      </c>
      <c r="F319" t="s">
        <v>23</v>
      </c>
      <c r="G319" t="s">
        <v>24</v>
      </c>
      <c r="H319" t="s">
        <v>432</v>
      </c>
      <c r="K319" s="1">
        <v>44063</v>
      </c>
      <c r="L319" s="2">
        <v>0.38124999999999998</v>
      </c>
      <c r="M319" t="s">
        <v>1416</v>
      </c>
      <c r="N319">
        <v>3</v>
      </c>
      <c r="O319" t="s">
        <v>1401</v>
      </c>
      <c r="P319" t="s">
        <v>1413</v>
      </c>
      <c r="Q319">
        <v>3</v>
      </c>
      <c r="R319" t="s">
        <v>1403</v>
      </c>
    </row>
    <row r="320" spans="1:21">
      <c r="A320" s="1">
        <v>43953</v>
      </c>
      <c r="B320" s="2">
        <v>0.6958333333333333</v>
      </c>
      <c r="C320" t="s">
        <v>1034</v>
      </c>
      <c r="D320" t="s">
        <v>1035</v>
      </c>
      <c r="E320">
        <v>5</v>
      </c>
      <c r="F320" t="s">
        <v>23</v>
      </c>
      <c r="G320" t="s">
        <v>24</v>
      </c>
      <c r="H320" t="s">
        <v>25</v>
      </c>
      <c r="K320" s="1">
        <v>44063</v>
      </c>
      <c r="L320" s="2">
        <v>0.38124999999999998</v>
      </c>
      <c r="M320" t="s">
        <v>1417</v>
      </c>
      <c r="N320">
        <v>3</v>
      </c>
      <c r="O320" t="s">
        <v>1401</v>
      </c>
      <c r="P320" t="s">
        <v>1418</v>
      </c>
      <c r="Q320">
        <v>3</v>
      </c>
      <c r="R320" t="s">
        <v>1403</v>
      </c>
    </row>
    <row r="321" spans="1:18" ht="20">
      <c r="A321" s="1">
        <v>43953</v>
      </c>
      <c r="B321" s="2">
        <v>0.73125000000000007</v>
      </c>
      <c r="C321" t="s">
        <v>258</v>
      </c>
      <c r="D321" t="s">
        <v>1032</v>
      </c>
      <c r="E321">
        <v>7.5</v>
      </c>
      <c r="F321" t="s">
        <v>23</v>
      </c>
      <c r="G321" t="s">
        <v>24</v>
      </c>
      <c r="H321" t="s">
        <v>1033</v>
      </c>
      <c r="K321" t="s">
        <v>1398</v>
      </c>
      <c r="L321" s="43"/>
      <c r="Q321" s="13">
        <v>821</v>
      </c>
    </row>
    <row r="322" spans="1:18" ht="20">
      <c r="A322" s="1">
        <v>43953</v>
      </c>
      <c r="B322" s="2">
        <v>0.7597222222222223</v>
      </c>
      <c r="C322" t="s">
        <v>0</v>
      </c>
      <c r="D322" t="s">
        <v>1031</v>
      </c>
      <c r="E322">
        <v>3</v>
      </c>
      <c r="F322" t="s">
        <v>23</v>
      </c>
      <c r="G322" t="s">
        <v>24</v>
      </c>
      <c r="H322" t="s">
        <v>25</v>
      </c>
      <c r="K322" t="s">
        <v>1538</v>
      </c>
      <c r="Q322" t="s">
        <v>1539</v>
      </c>
      <c r="R322" s="43"/>
    </row>
    <row r="323" spans="1:18">
      <c r="A323" s="1">
        <v>43953</v>
      </c>
      <c r="B323" s="2">
        <v>0.8208333333333333</v>
      </c>
      <c r="C323" t="s">
        <v>36</v>
      </c>
      <c r="D323" t="s">
        <v>1030</v>
      </c>
      <c r="E323">
        <v>1000</v>
      </c>
      <c r="F323" t="s">
        <v>23</v>
      </c>
      <c r="G323" t="s">
        <v>24</v>
      </c>
      <c r="H323" t="s">
        <v>38</v>
      </c>
    </row>
    <row r="324" spans="1:18">
      <c r="A324" s="1">
        <v>43954</v>
      </c>
      <c r="B324" s="2">
        <v>0.40138888888888885</v>
      </c>
      <c r="C324" t="s">
        <v>427</v>
      </c>
      <c r="D324" t="s">
        <v>1029</v>
      </c>
      <c r="E324">
        <v>13.4</v>
      </c>
      <c r="F324" t="s">
        <v>20</v>
      </c>
      <c r="G324" t="s">
        <v>24</v>
      </c>
      <c r="H324" t="s">
        <v>251</v>
      </c>
      <c r="K324" s="45" t="s">
        <v>1419</v>
      </c>
      <c r="L324" s="46"/>
      <c r="M324" s="46"/>
      <c r="N324" s="46"/>
      <c r="O324" s="46"/>
      <c r="P324" s="46"/>
      <c r="Q324" s="46"/>
      <c r="R324" s="46"/>
    </row>
    <row r="325" spans="1:18">
      <c r="A325" s="1">
        <v>43954</v>
      </c>
      <c r="B325" s="2">
        <v>0.66597222222222219</v>
      </c>
      <c r="C325" t="s">
        <v>929</v>
      </c>
      <c r="D325" t="s">
        <v>1028</v>
      </c>
      <c r="E325">
        <v>50</v>
      </c>
      <c r="F325" t="s">
        <v>23</v>
      </c>
      <c r="G325" t="s">
        <v>24</v>
      </c>
      <c r="H325" t="s">
        <v>251</v>
      </c>
      <c r="K325" t="s">
        <v>1</v>
      </c>
      <c r="L325" t="s">
        <v>2</v>
      </c>
      <c r="M325" t="s">
        <v>3</v>
      </c>
      <c r="N325" t="s">
        <v>1396</v>
      </c>
      <c r="O325" t="s">
        <v>1397</v>
      </c>
      <c r="P325" t="s">
        <v>15</v>
      </c>
      <c r="Q325" t="s">
        <v>1398</v>
      </c>
      <c r="R325" t="s">
        <v>1399</v>
      </c>
    </row>
    <row r="326" spans="1:18">
      <c r="A326" s="1">
        <v>43954</v>
      </c>
      <c r="B326" s="2">
        <v>0.66736111111111107</v>
      </c>
      <c r="C326" t="s">
        <v>260</v>
      </c>
      <c r="D326" t="s">
        <v>1027</v>
      </c>
      <c r="E326">
        <v>3.9</v>
      </c>
      <c r="F326" t="s">
        <v>20</v>
      </c>
      <c r="G326" t="s">
        <v>24</v>
      </c>
      <c r="H326" t="s">
        <v>251</v>
      </c>
      <c r="K326" s="1">
        <v>44081</v>
      </c>
      <c r="L326" s="2">
        <v>0.4291666666666667</v>
      </c>
      <c r="M326" t="s">
        <v>1527</v>
      </c>
      <c r="N326">
        <v>60</v>
      </c>
      <c r="O326" t="s">
        <v>1401</v>
      </c>
      <c r="P326" t="s">
        <v>1405</v>
      </c>
      <c r="Q326">
        <v>180</v>
      </c>
      <c r="R326" t="s">
        <v>1403</v>
      </c>
    </row>
    <row r="327" spans="1:18">
      <c r="A327" s="1">
        <v>43954</v>
      </c>
      <c r="B327" s="2">
        <v>0.67152777777777783</v>
      </c>
      <c r="C327" t="s">
        <v>260</v>
      </c>
      <c r="D327" t="s">
        <v>973</v>
      </c>
      <c r="E327">
        <v>13.8</v>
      </c>
      <c r="F327" t="s">
        <v>20</v>
      </c>
      <c r="G327" t="s">
        <v>24</v>
      </c>
      <c r="H327" t="s">
        <v>251</v>
      </c>
      <c r="K327" s="1">
        <v>44081</v>
      </c>
      <c r="L327" s="2">
        <v>0.4291666666666667</v>
      </c>
      <c r="M327" t="s">
        <v>1528</v>
      </c>
      <c r="N327">
        <v>10</v>
      </c>
      <c r="O327" t="s">
        <v>1401</v>
      </c>
      <c r="P327" t="s">
        <v>1405</v>
      </c>
      <c r="Q327">
        <v>30</v>
      </c>
      <c r="R327" t="s">
        <v>1403</v>
      </c>
    </row>
    <row r="328" spans="1:18">
      <c r="A328" s="1">
        <v>43955</v>
      </c>
      <c r="B328" s="2">
        <v>0.4694444444444445</v>
      </c>
      <c r="C328" t="s">
        <v>19</v>
      </c>
      <c r="D328" t="s">
        <v>1026</v>
      </c>
      <c r="E328">
        <v>25.3</v>
      </c>
      <c r="F328" t="s">
        <v>20</v>
      </c>
      <c r="G328" t="s">
        <v>24</v>
      </c>
      <c r="H328" t="s">
        <v>251</v>
      </c>
      <c r="K328" s="1">
        <v>44081</v>
      </c>
      <c r="L328" s="2">
        <v>0.42916666666666697</v>
      </c>
      <c r="M328" t="s">
        <v>1529</v>
      </c>
      <c r="N328">
        <v>60</v>
      </c>
      <c r="O328" t="s">
        <v>1401</v>
      </c>
      <c r="P328" t="s">
        <v>1405</v>
      </c>
      <c r="Q328">
        <v>180</v>
      </c>
      <c r="R328" t="s">
        <v>1403</v>
      </c>
    </row>
    <row r="329" spans="1:18">
      <c r="A329" s="1">
        <v>43955</v>
      </c>
      <c r="B329" s="2">
        <v>0.68402777777777779</v>
      </c>
      <c r="C329" t="s">
        <v>260</v>
      </c>
      <c r="D329" t="s">
        <v>1025</v>
      </c>
      <c r="E329">
        <v>25.5</v>
      </c>
      <c r="F329" t="s">
        <v>20</v>
      </c>
      <c r="G329" t="s">
        <v>24</v>
      </c>
      <c r="H329" t="s">
        <v>251</v>
      </c>
      <c r="K329" s="1">
        <v>44081</v>
      </c>
      <c r="L329" s="2">
        <v>0.42916666666666697</v>
      </c>
      <c r="M329" t="s">
        <v>1400</v>
      </c>
      <c r="N329">
        <v>15</v>
      </c>
      <c r="O329" t="s">
        <v>1401</v>
      </c>
      <c r="P329" t="s">
        <v>1413</v>
      </c>
      <c r="Q329">
        <v>15</v>
      </c>
      <c r="R329" t="s">
        <v>1403</v>
      </c>
    </row>
    <row r="330" spans="1:18">
      <c r="A330" s="1">
        <v>43956</v>
      </c>
      <c r="B330" s="2">
        <v>0.5</v>
      </c>
      <c r="C330" t="s">
        <v>19</v>
      </c>
      <c r="D330" t="s">
        <v>1024</v>
      </c>
      <c r="E330">
        <v>17.8</v>
      </c>
      <c r="F330" t="s">
        <v>20</v>
      </c>
      <c r="G330" t="s">
        <v>24</v>
      </c>
      <c r="H330" t="s">
        <v>251</v>
      </c>
      <c r="K330" s="1">
        <v>44081</v>
      </c>
      <c r="L330" s="2">
        <v>0.42916666666666697</v>
      </c>
      <c r="M330" t="s">
        <v>1530</v>
      </c>
      <c r="N330">
        <v>120</v>
      </c>
      <c r="O330" t="s">
        <v>1401</v>
      </c>
      <c r="P330" t="s">
        <v>1413</v>
      </c>
      <c r="Q330">
        <v>120</v>
      </c>
      <c r="R330" t="s">
        <v>1403</v>
      </c>
    </row>
    <row r="331" spans="1:18">
      <c r="A331" s="1">
        <v>43957</v>
      </c>
      <c r="B331" s="2">
        <v>0.4770833333333333</v>
      </c>
      <c r="C331" t="s">
        <v>19</v>
      </c>
      <c r="D331" t="s">
        <v>1056</v>
      </c>
      <c r="E331">
        <v>14.9</v>
      </c>
      <c r="F331" t="s">
        <v>20</v>
      </c>
      <c r="G331" t="s">
        <v>24</v>
      </c>
      <c r="H331" t="s">
        <v>251</v>
      </c>
      <c r="K331" s="1">
        <v>44081</v>
      </c>
      <c r="L331" s="2">
        <v>0.42916666666666697</v>
      </c>
      <c r="M331" t="s">
        <v>1531</v>
      </c>
      <c r="N331">
        <v>3</v>
      </c>
      <c r="O331" t="s">
        <v>1401</v>
      </c>
      <c r="P331" t="s">
        <v>1413</v>
      </c>
      <c r="Q331">
        <v>3</v>
      </c>
      <c r="R331" t="s">
        <v>1403</v>
      </c>
    </row>
    <row r="332" spans="1:18">
      <c r="A332" s="1">
        <v>43957</v>
      </c>
      <c r="B332" s="2">
        <v>0.78333333333333333</v>
      </c>
      <c r="C332" t="s">
        <v>260</v>
      </c>
      <c r="D332" t="s">
        <v>948</v>
      </c>
      <c r="E332">
        <v>13</v>
      </c>
      <c r="F332" t="s">
        <v>20</v>
      </c>
      <c r="G332" t="s">
        <v>24</v>
      </c>
      <c r="H332" t="s">
        <v>938</v>
      </c>
      <c r="K332" s="1">
        <v>44081</v>
      </c>
      <c r="L332" s="2">
        <v>0.42916666666666697</v>
      </c>
      <c r="M332" t="s">
        <v>1414</v>
      </c>
      <c r="N332">
        <v>15</v>
      </c>
      <c r="O332" t="s">
        <v>1401</v>
      </c>
      <c r="P332" t="s">
        <v>1415</v>
      </c>
      <c r="Q332">
        <v>15</v>
      </c>
      <c r="R332" t="s">
        <v>1403</v>
      </c>
    </row>
    <row r="333" spans="1:18">
      <c r="A333" s="1">
        <v>43958</v>
      </c>
      <c r="B333" s="2">
        <v>0.47083333333333338</v>
      </c>
      <c r="C333" t="s">
        <v>19</v>
      </c>
      <c r="D333" t="s">
        <v>1055</v>
      </c>
      <c r="E333">
        <v>16.98</v>
      </c>
      <c r="F333" t="s">
        <v>20</v>
      </c>
      <c r="G333" t="s">
        <v>24</v>
      </c>
      <c r="H333" t="s">
        <v>251</v>
      </c>
      <c r="K333" s="1">
        <v>44081</v>
      </c>
      <c r="L333" s="2">
        <v>0.42916666666666697</v>
      </c>
      <c r="M333" t="s">
        <v>1532</v>
      </c>
      <c r="N333">
        <v>51.75</v>
      </c>
      <c r="O333" t="s">
        <v>1401</v>
      </c>
      <c r="P333" t="s">
        <v>1533</v>
      </c>
      <c r="Q333">
        <v>51.75</v>
      </c>
      <c r="R333" t="s">
        <v>1403</v>
      </c>
    </row>
    <row r="334" spans="1:18">
      <c r="A334" s="1">
        <v>43958</v>
      </c>
      <c r="B334" s="2">
        <v>0.78611111111111109</v>
      </c>
      <c r="C334" t="s">
        <v>260</v>
      </c>
      <c r="D334" t="s">
        <v>948</v>
      </c>
      <c r="E334">
        <v>12</v>
      </c>
      <c r="F334" t="s">
        <v>20</v>
      </c>
      <c r="G334" t="s">
        <v>24</v>
      </c>
      <c r="H334" t="s">
        <v>938</v>
      </c>
      <c r="K334" s="1">
        <v>44081</v>
      </c>
      <c r="L334" s="2">
        <v>0.42916666666666697</v>
      </c>
      <c r="M334" t="s">
        <v>1534</v>
      </c>
      <c r="N334">
        <v>81.8</v>
      </c>
      <c r="O334" t="s">
        <v>1401</v>
      </c>
      <c r="P334" t="s">
        <v>1535</v>
      </c>
      <c r="Q334">
        <v>81.8</v>
      </c>
      <c r="R334" t="s">
        <v>1403</v>
      </c>
    </row>
    <row r="335" spans="1:18">
      <c r="A335" s="1">
        <v>43958</v>
      </c>
      <c r="B335" s="2">
        <v>0.95624999999999993</v>
      </c>
      <c r="C335" t="s">
        <v>999</v>
      </c>
      <c r="D335" t="s">
        <v>1062</v>
      </c>
      <c r="E335">
        <v>14.88</v>
      </c>
      <c r="F335" t="s">
        <v>20</v>
      </c>
      <c r="G335" t="s">
        <v>24</v>
      </c>
      <c r="H335" t="s">
        <v>251</v>
      </c>
      <c r="K335" s="1">
        <v>44081</v>
      </c>
      <c r="L335" s="2">
        <v>0.42916666666666697</v>
      </c>
      <c r="M335" t="s">
        <v>1536</v>
      </c>
      <c r="N335">
        <v>70</v>
      </c>
      <c r="O335" t="s">
        <v>1401</v>
      </c>
      <c r="P335" t="s">
        <v>1533</v>
      </c>
      <c r="Q335">
        <v>70</v>
      </c>
      <c r="R335" t="s">
        <v>1403</v>
      </c>
    </row>
    <row r="336" spans="1:18">
      <c r="A336" s="1">
        <v>43958</v>
      </c>
      <c r="B336" s="2">
        <v>0.95624999999999993</v>
      </c>
      <c r="C336" t="s">
        <v>980</v>
      </c>
      <c r="D336" t="s">
        <v>1063</v>
      </c>
      <c r="E336">
        <v>1.5</v>
      </c>
      <c r="F336" t="s">
        <v>20</v>
      </c>
      <c r="G336" t="s">
        <v>24</v>
      </c>
      <c r="H336" t="s">
        <v>251</v>
      </c>
      <c r="K336" s="1">
        <v>44081</v>
      </c>
      <c r="L336" s="2">
        <v>0.42916666666666697</v>
      </c>
      <c r="M336" t="s">
        <v>1537</v>
      </c>
      <c r="N336">
        <v>30</v>
      </c>
      <c r="O336" t="s">
        <v>1401</v>
      </c>
      <c r="P336" t="s">
        <v>1415</v>
      </c>
      <c r="Q336">
        <v>30</v>
      </c>
      <c r="R336" t="s">
        <v>1403</v>
      </c>
    </row>
    <row r="337" spans="1:18">
      <c r="A337" s="1">
        <v>43959</v>
      </c>
      <c r="B337" s="2">
        <v>0.40625</v>
      </c>
      <c r="C337" t="s">
        <v>1061</v>
      </c>
      <c r="D337" t="s">
        <v>893</v>
      </c>
      <c r="E337">
        <v>30.8</v>
      </c>
      <c r="F337" t="s">
        <v>1059</v>
      </c>
      <c r="G337" t="s">
        <v>24</v>
      </c>
      <c r="H337" t="s">
        <v>278</v>
      </c>
      <c r="K337" s="1">
        <v>44081</v>
      </c>
      <c r="L337" s="2">
        <v>0.42916666666666697</v>
      </c>
      <c r="M337" t="s">
        <v>1417</v>
      </c>
      <c r="N337">
        <v>3</v>
      </c>
      <c r="O337" t="s">
        <v>1401</v>
      </c>
      <c r="P337" t="s">
        <v>1418</v>
      </c>
      <c r="Q337">
        <v>3</v>
      </c>
      <c r="R337" t="s">
        <v>1403</v>
      </c>
    </row>
    <row r="338" spans="1:18">
      <c r="A338" s="1">
        <v>43959</v>
      </c>
      <c r="B338" s="2">
        <v>0.40625</v>
      </c>
      <c r="C338" t="s">
        <v>1061</v>
      </c>
      <c r="D338" t="s">
        <v>1057</v>
      </c>
      <c r="E338">
        <v>24.6</v>
      </c>
      <c r="F338" t="s">
        <v>1059</v>
      </c>
      <c r="G338" t="s">
        <v>24</v>
      </c>
      <c r="H338" t="s">
        <v>278</v>
      </c>
      <c r="K338" t="s">
        <v>1398</v>
      </c>
      <c r="Q338" s="13">
        <v>779.55</v>
      </c>
    </row>
    <row r="339" spans="1:18" ht="20">
      <c r="A339" s="1">
        <v>43959</v>
      </c>
      <c r="B339" s="2">
        <v>0.40625</v>
      </c>
      <c r="C339" t="s">
        <v>1061</v>
      </c>
      <c r="D339" t="s">
        <v>1058</v>
      </c>
      <c r="E339">
        <v>29.8</v>
      </c>
      <c r="F339" t="s">
        <v>1060</v>
      </c>
      <c r="G339" t="s">
        <v>24</v>
      </c>
      <c r="H339" t="s">
        <v>278</v>
      </c>
      <c r="K339" t="s">
        <v>1538</v>
      </c>
      <c r="Q339" t="s">
        <v>1539</v>
      </c>
      <c r="R339" s="43"/>
    </row>
    <row r="340" spans="1:18" ht="20">
      <c r="A340" s="1">
        <v>43959</v>
      </c>
      <c r="B340" s="2">
        <v>0.47569444444444442</v>
      </c>
      <c r="C340" t="s">
        <v>980</v>
      </c>
      <c r="D340" t="s">
        <v>1075</v>
      </c>
      <c r="E340">
        <v>1.5</v>
      </c>
      <c r="F340" t="s">
        <v>977</v>
      </c>
      <c r="G340" t="s">
        <v>24</v>
      </c>
      <c r="H340" t="s">
        <v>251</v>
      </c>
      <c r="K340" s="43"/>
      <c r="L340" s="43"/>
      <c r="M340" s="43"/>
      <c r="N340" s="43"/>
      <c r="O340" s="43"/>
      <c r="P340" s="43"/>
    </row>
    <row r="341" spans="1:18">
      <c r="A341" s="1">
        <v>43960</v>
      </c>
      <c r="B341" s="2">
        <v>0.47291666666666665</v>
      </c>
      <c r="C341" t="s">
        <v>19</v>
      </c>
      <c r="D341" t="s">
        <v>1067</v>
      </c>
      <c r="E341">
        <v>6.6</v>
      </c>
      <c r="F341" t="s">
        <v>20</v>
      </c>
      <c r="G341" t="s">
        <v>24</v>
      </c>
      <c r="H341" t="s">
        <v>251</v>
      </c>
      <c r="K341" s="45" t="s">
        <v>1419</v>
      </c>
      <c r="L341" s="46"/>
      <c r="M341" s="46"/>
      <c r="N341" s="46"/>
      <c r="O341" s="46"/>
      <c r="P341" s="46"/>
      <c r="Q341" s="46"/>
      <c r="R341" s="46"/>
    </row>
    <row r="342" spans="1:18">
      <c r="A342" s="1">
        <v>43960</v>
      </c>
      <c r="B342" s="2">
        <v>0.47916666666666669</v>
      </c>
      <c r="C342" t="s">
        <v>19</v>
      </c>
      <c r="D342" t="s">
        <v>1069</v>
      </c>
      <c r="E342">
        <v>14.62</v>
      </c>
      <c r="F342" t="s">
        <v>20</v>
      </c>
      <c r="G342" t="s">
        <v>24</v>
      </c>
      <c r="H342" t="s">
        <v>251</v>
      </c>
      <c r="K342" t="s">
        <v>1</v>
      </c>
      <c r="L342" t="s">
        <v>2</v>
      </c>
      <c r="M342" t="s">
        <v>3</v>
      </c>
      <c r="N342" t="s">
        <v>1396</v>
      </c>
      <c r="O342" t="s">
        <v>1397</v>
      </c>
      <c r="P342" t="s">
        <v>15</v>
      </c>
      <c r="Q342" t="s">
        <v>1398</v>
      </c>
      <c r="R342" t="s">
        <v>1399</v>
      </c>
    </row>
    <row r="343" spans="1:18">
      <c r="A343" s="1">
        <v>43960</v>
      </c>
      <c r="B343" s="2">
        <v>0.78194444444444444</v>
      </c>
      <c r="C343" t="s">
        <v>260</v>
      </c>
      <c r="D343" t="s">
        <v>948</v>
      </c>
      <c r="E343">
        <v>16</v>
      </c>
      <c r="F343" t="s">
        <v>23</v>
      </c>
      <c r="G343" t="s">
        <v>24</v>
      </c>
      <c r="H343" t="s">
        <v>938</v>
      </c>
      <c r="K343" s="1">
        <v>44095</v>
      </c>
      <c r="L343" s="2">
        <v>0.44513888888888892</v>
      </c>
      <c r="M343" t="s">
        <v>1631</v>
      </c>
      <c r="N343">
        <v>300</v>
      </c>
      <c r="O343" t="s">
        <v>1401</v>
      </c>
      <c r="P343" t="s">
        <v>1413</v>
      </c>
      <c r="Q343">
        <v>300</v>
      </c>
      <c r="R343" t="s">
        <v>1403</v>
      </c>
    </row>
    <row r="344" spans="1:18">
      <c r="A344" s="1">
        <v>43960</v>
      </c>
      <c r="B344" s="2">
        <v>0.83750000000000002</v>
      </c>
      <c r="C344" t="s">
        <v>260</v>
      </c>
      <c r="D344" t="s">
        <v>1068</v>
      </c>
      <c r="E344">
        <v>15.1</v>
      </c>
      <c r="F344" t="s">
        <v>20</v>
      </c>
      <c r="G344" t="s">
        <v>24</v>
      </c>
      <c r="H344" t="s">
        <v>251</v>
      </c>
      <c r="K344" s="1">
        <v>44095</v>
      </c>
      <c r="L344" s="2">
        <v>0.44513888888888892</v>
      </c>
      <c r="M344" t="s">
        <v>1632</v>
      </c>
      <c r="N344">
        <v>300</v>
      </c>
      <c r="O344" t="s">
        <v>1401</v>
      </c>
      <c r="P344" t="s">
        <v>1633</v>
      </c>
      <c r="Q344">
        <v>300</v>
      </c>
      <c r="R344" t="s">
        <v>1403</v>
      </c>
    </row>
    <row r="345" spans="1:18">
      <c r="A345" s="1">
        <v>43960</v>
      </c>
      <c r="B345" s="2">
        <v>0.85902777777777783</v>
      </c>
      <c r="C345" t="s">
        <v>1073</v>
      </c>
      <c r="D345" t="s">
        <v>1074</v>
      </c>
      <c r="E345">
        <v>100</v>
      </c>
      <c r="F345" t="s">
        <v>23</v>
      </c>
      <c r="G345" t="s">
        <v>24</v>
      </c>
      <c r="K345" s="1">
        <v>44095</v>
      </c>
      <c r="L345" s="2">
        <v>0.44513888888888892</v>
      </c>
      <c r="M345" t="s">
        <v>1634</v>
      </c>
      <c r="N345">
        <v>20</v>
      </c>
      <c r="O345" t="s">
        <v>1401</v>
      </c>
      <c r="P345" t="s">
        <v>1413</v>
      </c>
      <c r="Q345">
        <v>20</v>
      </c>
      <c r="R345" t="s">
        <v>1403</v>
      </c>
    </row>
    <row r="346" spans="1:18">
      <c r="A346" s="1">
        <v>43960</v>
      </c>
      <c r="B346" s="2">
        <v>0.95138888888888884</v>
      </c>
      <c r="C346" t="s">
        <v>1070</v>
      </c>
      <c r="D346" t="s">
        <v>1071</v>
      </c>
      <c r="E346">
        <v>39</v>
      </c>
      <c r="F346" t="s">
        <v>1072</v>
      </c>
      <c r="G346" t="s">
        <v>24</v>
      </c>
      <c r="H346" t="s">
        <v>324</v>
      </c>
      <c r="K346" s="1">
        <v>44095</v>
      </c>
      <c r="L346" s="2">
        <v>0.44513888888888897</v>
      </c>
      <c r="M346" t="s">
        <v>1635</v>
      </c>
      <c r="N346">
        <v>40</v>
      </c>
      <c r="O346" t="s">
        <v>1401</v>
      </c>
      <c r="P346" t="s">
        <v>1636</v>
      </c>
      <c r="Q346">
        <v>80</v>
      </c>
      <c r="R346" t="s">
        <v>1403</v>
      </c>
    </row>
    <row r="347" spans="1:18">
      <c r="A347" s="1">
        <v>43961</v>
      </c>
      <c r="B347" s="2">
        <v>4.0972222222222222E-2</v>
      </c>
      <c r="C347" t="s">
        <v>999</v>
      </c>
      <c r="D347" t="s">
        <v>1042</v>
      </c>
      <c r="E347">
        <v>80.44</v>
      </c>
      <c r="F347" t="s">
        <v>20</v>
      </c>
      <c r="G347" t="s">
        <v>24</v>
      </c>
      <c r="H347" t="s">
        <v>251</v>
      </c>
      <c r="K347" s="1">
        <v>44095</v>
      </c>
      <c r="L347" s="2">
        <v>0.44513888888888897</v>
      </c>
      <c r="M347" t="s">
        <v>1637</v>
      </c>
      <c r="N347">
        <v>20</v>
      </c>
      <c r="O347" t="s">
        <v>1401</v>
      </c>
      <c r="P347" t="s">
        <v>1638</v>
      </c>
      <c r="Q347">
        <v>20</v>
      </c>
      <c r="R347" t="s">
        <v>1403</v>
      </c>
    </row>
    <row r="348" spans="1:18">
      <c r="A348" s="1">
        <v>43961</v>
      </c>
      <c r="B348" s="2">
        <v>4.3750000000000004E-2</v>
      </c>
      <c r="C348" t="s">
        <v>999</v>
      </c>
      <c r="D348" t="s">
        <v>1042</v>
      </c>
      <c r="E348">
        <v>71.900000000000006</v>
      </c>
      <c r="F348" t="s">
        <v>20</v>
      </c>
      <c r="G348" t="s">
        <v>24</v>
      </c>
      <c r="H348" t="s">
        <v>251</v>
      </c>
      <c r="K348" s="1">
        <v>44095</v>
      </c>
      <c r="L348" s="2">
        <v>0.44513888888888897</v>
      </c>
      <c r="M348" t="s">
        <v>1640</v>
      </c>
      <c r="N348">
        <v>100</v>
      </c>
      <c r="O348" t="s">
        <v>1401</v>
      </c>
      <c r="P348" t="s">
        <v>1639</v>
      </c>
      <c r="Q348">
        <v>100</v>
      </c>
      <c r="R348" t="s">
        <v>1403</v>
      </c>
    </row>
    <row r="349" spans="1:18">
      <c r="A349" s="1">
        <v>43961</v>
      </c>
      <c r="B349" s="2">
        <v>0.54791666666666672</v>
      </c>
      <c r="C349" t="s">
        <v>53</v>
      </c>
      <c r="D349" t="s">
        <v>1065</v>
      </c>
      <c r="E349">
        <v>16.7</v>
      </c>
      <c r="F349" t="s">
        <v>1066</v>
      </c>
      <c r="G349" t="s">
        <v>24</v>
      </c>
      <c r="H349" t="s">
        <v>251</v>
      </c>
      <c r="K349" s="1">
        <v>44095</v>
      </c>
      <c r="L349" s="2">
        <v>0.44513888888888897</v>
      </c>
      <c r="M349" t="s">
        <v>1641</v>
      </c>
      <c r="N349">
        <v>600</v>
      </c>
      <c r="O349" t="s">
        <v>1401</v>
      </c>
      <c r="P349" t="s">
        <v>1415</v>
      </c>
      <c r="Q349">
        <v>600</v>
      </c>
      <c r="R349" t="s">
        <v>1403</v>
      </c>
    </row>
    <row r="350" spans="1:18">
      <c r="A350" s="1">
        <v>43962</v>
      </c>
      <c r="B350" s="2">
        <v>0.47361111111111115</v>
      </c>
      <c r="C350" t="s">
        <v>19</v>
      </c>
      <c r="D350" t="s">
        <v>1064</v>
      </c>
      <c r="E350">
        <v>16.5</v>
      </c>
      <c r="F350" t="s">
        <v>20</v>
      </c>
      <c r="G350" t="s">
        <v>24</v>
      </c>
      <c r="H350" t="s">
        <v>251</v>
      </c>
      <c r="K350" s="1">
        <v>44095</v>
      </c>
      <c r="L350" s="2">
        <v>0.44513888888888897</v>
      </c>
      <c r="M350" t="s">
        <v>1642</v>
      </c>
      <c r="N350">
        <v>40</v>
      </c>
      <c r="O350" t="s">
        <v>1401</v>
      </c>
      <c r="P350" t="s">
        <v>1415</v>
      </c>
      <c r="Q350">
        <v>40</v>
      </c>
      <c r="R350" t="s">
        <v>1403</v>
      </c>
    </row>
    <row r="351" spans="1:18">
      <c r="A351" s="1">
        <v>43962</v>
      </c>
      <c r="B351" s="2">
        <v>0.77361111111111114</v>
      </c>
      <c r="C351" t="s">
        <v>260</v>
      </c>
      <c r="D351" t="s">
        <v>948</v>
      </c>
      <c r="E351">
        <v>16</v>
      </c>
      <c r="F351" t="s">
        <v>23</v>
      </c>
      <c r="G351" t="s">
        <v>394</v>
      </c>
      <c r="H351" t="s">
        <v>938</v>
      </c>
      <c r="K351" s="1">
        <v>44095</v>
      </c>
      <c r="L351" s="2">
        <v>0.44513888888888897</v>
      </c>
      <c r="M351" t="s">
        <v>1643</v>
      </c>
      <c r="N351">
        <v>37</v>
      </c>
      <c r="O351" t="s">
        <v>1401</v>
      </c>
      <c r="P351" t="s">
        <v>1636</v>
      </c>
      <c r="Q351">
        <v>74</v>
      </c>
      <c r="R351" t="s">
        <v>1403</v>
      </c>
    </row>
    <row r="352" spans="1:18">
      <c r="A352" s="1">
        <v>43962</v>
      </c>
      <c r="B352" s="2">
        <v>0.87777777777777777</v>
      </c>
      <c r="C352" t="s">
        <v>898</v>
      </c>
      <c r="D352" t="s">
        <v>1076</v>
      </c>
      <c r="E352">
        <v>45</v>
      </c>
      <c r="F352" t="s">
        <v>23</v>
      </c>
      <c r="G352" t="s">
        <v>24</v>
      </c>
      <c r="H352" t="s">
        <v>1077</v>
      </c>
      <c r="K352" s="1">
        <v>44095</v>
      </c>
      <c r="L352" s="2">
        <v>0.44513888888888897</v>
      </c>
      <c r="M352" t="s">
        <v>1647</v>
      </c>
      <c r="N352">
        <v>5</v>
      </c>
      <c r="O352" t="s">
        <v>1644</v>
      </c>
      <c r="P352" t="s">
        <v>1413</v>
      </c>
      <c r="Q352">
        <v>5</v>
      </c>
      <c r="R352" t="s">
        <v>1646</v>
      </c>
    </row>
    <row r="353" spans="1:18">
      <c r="A353" s="1">
        <v>43962</v>
      </c>
      <c r="B353" s="2">
        <v>0.89236111111111116</v>
      </c>
      <c r="C353" t="s">
        <v>258</v>
      </c>
      <c r="D353" t="s">
        <v>1078</v>
      </c>
      <c r="E353">
        <v>2.5</v>
      </c>
      <c r="F353" t="s">
        <v>233</v>
      </c>
      <c r="G353" t="s">
        <v>24</v>
      </c>
      <c r="H353" t="s">
        <v>1077</v>
      </c>
      <c r="K353" s="1">
        <v>44095</v>
      </c>
      <c r="L353" s="2">
        <v>0.44513888888888897</v>
      </c>
      <c r="M353" t="s">
        <v>1648</v>
      </c>
      <c r="N353">
        <v>250</v>
      </c>
      <c r="O353" t="s">
        <v>1644</v>
      </c>
      <c r="P353" t="s">
        <v>1413</v>
      </c>
      <c r="Q353">
        <v>250</v>
      </c>
      <c r="R353" t="s">
        <v>1646</v>
      </c>
    </row>
    <row r="354" spans="1:18">
      <c r="A354" s="1">
        <v>43963</v>
      </c>
      <c r="B354" s="2">
        <v>0.3840277777777778</v>
      </c>
      <c r="C354" t="s">
        <v>1079</v>
      </c>
      <c r="D354" t="s">
        <v>1080</v>
      </c>
      <c r="E354">
        <v>29.9</v>
      </c>
      <c r="F354" t="s">
        <v>1081</v>
      </c>
      <c r="G354" t="s">
        <v>394</v>
      </c>
      <c r="H354" t="s">
        <v>276</v>
      </c>
      <c r="K354" s="1">
        <v>44095</v>
      </c>
      <c r="L354" s="2">
        <v>0.44513888888888897</v>
      </c>
      <c r="M354" t="s">
        <v>1649</v>
      </c>
      <c r="N354">
        <v>65</v>
      </c>
      <c r="O354" t="s">
        <v>1644</v>
      </c>
      <c r="P354" t="s">
        <v>1413</v>
      </c>
      <c r="Q354">
        <v>65</v>
      </c>
      <c r="R354" t="s">
        <v>1646</v>
      </c>
    </row>
    <row r="355" spans="1:18">
      <c r="A355" s="1">
        <v>43963</v>
      </c>
      <c r="B355" s="2">
        <v>0.39305555555555555</v>
      </c>
      <c r="C355" t="s">
        <v>1079</v>
      </c>
      <c r="D355" t="s">
        <v>1082</v>
      </c>
      <c r="E355">
        <v>7.8</v>
      </c>
      <c r="F355" t="s">
        <v>65</v>
      </c>
      <c r="G355" t="s">
        <v>24</v>
      </c>
      <c r="H355" t="s">
        <v>278</v>
      </c>
      <c r="K355" s="1">
        <v>44095</v>
      </c>
      <c r="L355" s="2">
        <v>0.44513888888888897</v>
      </c>
      <c r="M355" t="s">
        <v>1650</v>
      </c>
      <c r="N355">
        <v>80</v>
      </c>
      <c r="O355" t="s">
        <v>1644</v>
      </c>
      <c r="P355" t="s">
        <v>1413</v>
      </c>
      <c r="Q355">
        <v>80</v>
      </c>
      <c r="R355" t="s">
        <v>1646</v>
      </c>
    </row>
    <row r="356" spans="1:18">
      <c r="A356" s="1">
        <v>43963</v>
      </c>
      <c r="B356" s="2">
        <v>0.39513888888888887</v>
      </c>
      <c r="C356" t="s">
        <v>1079</v>
      </c>
      <c r="D356" t="s">
        <v>1083</v>
      </c>
      <c r="E356">
        <v>3.99</v>
      </c>
      <c r="F356" t="s">
        <v>537</v>
      </c>
      <c r="G356" t="s">
        <v>24</v>
      </c>
      <c r="H356" t="s">
        <v>278</v>
      </c>
      <c r="K356" s="1">
        <v>44095</v>
      </c>
      <c r="L356" s="2">
        <v>0.44513888888888897</v>
      </c>
      <c r="M356" t="s">
        <v>1651</v>
      </c>
      <c r="N356">
        <v>300</v>
      </c>
      <c r="O356" t="s">
        <v>1644</v>
      </c>
      <c r="P356" t="s">
        <v>1633</v>
      </c>
      <c r="Q356">
        <v>300</v>
      </c>
      <c r="R356" t="s">
        <v>1646</v>
      </c>
    </row>
    <row r="357" spans="1:18">
      <c r="A357" s="1">
        <v>43963</v>
      </c>
      <c r="B357" s="2">
        <v>0.47013888888888888</v>
      </c>
      <c r="C357" t="s">
        <v>980</v>
      </c>
      <c r="D357" t="s">
        <v>1063</v>
      </c>
      <c r="E357">
        <v>2</v>
      </c>
      <c r="F357" t="s">
        <v>977</v>
      </c>
      <c r="G357" t="s">
        <v>24</v>
      </c>
      <c r="H357" t="s">
        <v>251</v>
      </c>
      <c r="K357" s="1">
        <v>44095</v>
      </c>
      <c r="L357" s="2">
        <v>0.44513888888888897</v>
      </c>
      <c r="M357" t="s">
        <v>1537</v>
      </c>
      <c r="N357">
        <v>30</v>
      </c>
      <c r="O357" t="s">
        <v>1644</v>
      </c>
      <c r="P357" t="s">
        <v>1645</v>
      </c>
      <c r="Q357">
        <v>30</v>
      </c>
      <c r="R357" t="s">
        <v>1646</v>
      </c>
    </row>
    <row r="358" spans="1:18">
      <c r="A358" s="1">
        <v>43963</v>
      </c>
      <c r="B358" s="2">
        <v>0.47500000000000003</v>
      </c>
      <c r="C358" t="s">
        <v>19</v>
      </c>
      <c r="D358" t="s">
        <v>1084</v>
      </c>
      <c r="E358">
        <v>15</v>
      </c>
      <c r="F358" t="s">
        <v>20</v>
      </c>
      <c r="G358" t="s">
        <v>24</v>
      </c>
      <c r="H358" t="s">
        <v>251</v>
      </c>
      <c r="K358" s="1">
        <v>44095</v>
      </c>
      <c r="L358" s="2">
        <v>0.44513888888888897</v>
      </c>
      <c r="M358" t="s">
        <v>1652</v>
      </c>
      <c r="N358">
        <v>272.73</v>
      </c>
      <c r="O358" t="s">
        <v>1401</v>
      </c>
      <c r="P358" t="s">
        <v>1653</v>
      </c>
      <c r="Q358">
        <v>218.18</v>
      </c>
      <c r="R358" t="s">
        <v>1403</v>
      </c>
    </row>
    <row r="359" spans="1:18">
      <c r="A359" s="1">
        <v>43963</v>
      </c>
      <c r="B359" s="2">
        <v>0.59305555555555556</v>
      </c>
      <c r="C359" t="s">
        <v>274</v>
      </c>
      <c r="D359" t="s">
        <v>1085</v>
      </c>
      <c r="E359">
        <v>72.680000000000007</v>
      </c>
      <c r="F359" t="s">
        <v>23</v>
      </c>
      <c r="G359" t="s">
        <v>394</v>
      </c>
      <c r="H359" t="s">
        <v>276</v>
      </c>
      <c r="K359" s="1">
        <v>44095</v>
      </c>
      <c r="L359" s="2">
        <v>0.44513888888888897</v>
      </c>
      <c r="M359" t="s">
        <v>1534</v>
      </c>
      <c r="N359">
        <v>81.8</v>
      </c>
      <c r="O359" t="s">
        <v>1401</v>
      </c>
      <c r="P359" t="s">
        <v>1654</v>
      </c>
      <c r="Q359">
        <v>49.08</v>
      </c>
      <c r="R359" t="s">
        <v>1403</v>
      </c>
    </row>
    <row r="360" spans="1:18">
      <c r="A360" s="1">
        <v>43963</v>
      </c>
      <c r="B360" s="2">
        <v>0.78194444444444444</v>
      </c>
      <c r="C360" t="s">
        <v>260</v>
      </c>
      <c r="D360" t="s">
        <v>948</v>
      </c>
      <c r="E360">
        <v>10</v>
      </c>
      <c r="F360" t="s">
        <v>23</v>
      </c>
      <c r="G360" t="s">
        <v>394</v>
      </c>
      <c r="H360" t="s">
        <v>938</v>
      </c>
      <c r="K360" s="1">
        <v>44095</v>
      </c>
      <c r="L360" s="2">
        <v>0.44513888888888897</v>
      </c>
      <c r="M360" t="s">
        <v>1655</v>
      </c>
      <c r="N360">
        <v>15</v>
      </c>
      <c r="O360" t="s">
        <v>1401</v>
      </c>
      <c r="P360" t="s">
        <v>1415</v>
      </c>
      <c r="Q360">
        <v>15</v>
      </c>
      <c r="R360" t="s">
        <v>1403</v>
      </c>
    </row>
    <row r="361" spans="1:18">
      <c r="A361" s="1">
        <v>43964</v>
      </c>
      <c r="B361" s="2">
        <v>0.4694444444444445</v>
      </c>
      <c r="C361" t="s">
        <v>19</v>
      </c>
      <c r="D361" t="s">
        <v>1011</v>
      </c>
      <c r="E361">
        <v>13.9</v>
      </c>
      <c r="F361" t="s">
        <v>20</v>
      </c>
      <c r="G361" t="s">
        <v>394</v>
      </c>
      <c r="H361" t="s">
        <v>251</v>
      </c>
      <c r="K361" s="1">
        <v>44095</v>
      </c>
      <c r="L361" s="2">
        <v>0.44513888888888897</v>
      </c>
      <c r="M361" t="s">
        <v>1656</v>
      </c>
      <c r="N361">
        <v>300</v>
      </c>
      <c r="O361" t="s">
        <v>1401</v>
      </c>
      <c r="P361" t="s">
        <v>1415</v>
      </c>
      <c r="Q361">
        <v>300</v>
      </c>
      <c r="R361" t="s">
        <v>1403</v>
      </c>
    </row>
    <row r="362" spans="1:18">
      <c r="A362" s="1">
        <v>43964</v>
      </c>
      <c r="B362" s="2">
        <v>0.8340277777777777</v>
      </c>
      <c r="C362" t="s">
        <v>999</v>
      </c>
      <c r="D362" t="s">
        <v>1086</v>
      </c>
      <c r="E362">
        <v>14.88</v>
      </c>
      <c r="F362" t="s">
        <v>20</v>
      </c>
      <c r="G362" t="s">
        <v>394</v>
      </c>
      <c r="H362" t="s">
        <v>251</v>
      </c>
      <c r="K362" s="1">
        <v>44095</v>
      </c>
      <c r="L362" s="2">
        <v>0.44513888888888897</v>
      </c>
      <c r="M362" t="s">
        <v>1657</v>
      </c>
      <c r="N362">
        <v>650</v>
      </c>
      <c r="O362" t="s">
        <v>1401</v>
      </c>
      <c r="P362" t="s">
        <v>1658</v>
      </c>
      <c r="Q362">
        <v>650</v>
      </c>
      <c r="R362" t="s">
        <v>1403</v>
      </c>
    </row>
    <row r="363" spans="1:18">
      <c r="A363" s="1">
        <v>43965</v>
      </c>
      <c r="B363" s="2">
        <v>0.47152777777777777</v>
      </c>
      <c r="C363" t="s">
        <v>19</v>
      </c>
      <c r="D363" t="s">
        <v>1087</v>
      </c>
      <c r="E363">
        <v>11.5</v>
      </c>
      <c r="F363" t="s">
        <v>20</v>
      </c>
      <c r="G363" t="s">
        <v>394</v>
      </c>
      <c r="H363" t="s">
        <v>251</v>
      </c>
      <c r="K363" t="s">
        <v>1398</v>
      </c>
      <c r="Q363" s="13">
        <v>3496.2599999999998</v>
      </c>
    </row>
    <row r="364" spans="1:18" ht="20">
      <c r="A364" s="1">
        <v>43965</v>
      </c>
      <c r="B364" s="2">
        <v>0.79722222222222217</v>
      </c>
      <c r="C364" t="s">
        <v>260</v>
      </c>
      <c r="D364" t="s">
        <v>948</v>
      </c>
      <c r="E364">
        <v>18</v>
      </c>
      <c r="F364" t="s">
        <v>23</v>
      </c>
      <c r="G364" t="s">
        <v>303</v>
      </c>
      <c r="H364" t="s">
        <v>938</v>
      </c>
      <c r="K364" t="s">
        <v>1538</v>
      </c>
      <c r="Q364" t="s">
        <v>1539</v>
      </c>
      <c r="R364" s="43"/>
    </row>
    <row r="365" spans="1:18">
      <c r="A365" s="1">
        <v>43966</v>
      </c>
      <c r="B365" s="2">
        <v>0.4680555555555555</v>
      </c>
      <c r="C365" t="s">
        <v>19</v>
      </c>
      <c r="D365" t="s">
        <v>1089</v>
      </c>
      <c r="E365">
        <v>6.1</v>
      </c>
      <c r="F365" t="s">
        <v>23</v>
      </c>
      <c r="G365" t="s">
        <v>303</v>
      </c>
      <c r="H365" t="s">
        <v>251</v>
      </c>
    </row>
    <row r="366" spans="1:18">
      <c r="A366" s="1">
        <v>43966</v>
      </c>
      <c r="B366" s="2">
        <v>0.47569444444444442</v>
      </c>
      <c r="C366" t="s">
        <v>208</v>
      </c>
      <c r="D366" t="s">
        <v>1088</v>
      </c>
      <c r="E366">
        <v>2100</v>
      </c>
      <c r="F366" t="s">
        <v>23</v>
      </c>
      <c r="G366" t="s">
        <v>24</v>
      </c>
      <c r="H366" t="s">
        <v>38</v>
      </c>
    </row>
    <row r="367" spans="1:18">
      <c r="A367" s="1">
        <v>43966</v>
      </c>
      <c r="B367" s="2">
        <v>0.90763888888888899</v>
      </c>
      <c r="C367" t="s">
        <v>336</v>
      </c>
      <c r="D367" t="s">
        <v>1095</v>
      </c>
      <c r="E367">
        <v>11</v>
      </c>
      <c r="F367" t="s">
        <v>23</v>
      </c>
      <c r="G367" t="s">
        <v>303</v>
      </c>
      <c r="H367" t="s">
        <v>1007</v>
      </c>
    </row>
    <row r="368" spans="1:18">
      <c r="A368" s="1">
        <v>43967</v>
      </c>
      <c r="B368" s="2">
        <v>0.38055555555555554</v>
      </c>
      <c r="C368" t="s">
        <v>979</v>
      </c>
      <c r="D368" t="s">
        <v>1094</v>
      </c>
      <c r="E368">
        <v>30</v>
      </c>
      <c r="F368" t="s">
        <v>23</v>
      </c>
      <c r="G368" t="s">
        <v>303</v>
      </c>
      <c r="H368" t="s">
        <v>251</v>
      </c>
    </row>
    <row r="369" spans="1:8">
      <c r="A369" s="1">
        <v>43967</v>
      </c>
      <c r="B369" s="2">
        <v>0.40833333333333338</v>
      </c>
      <c r="C369" t="s">
        <v>19</v>
      </c>
      <c r="D369" t="s">
        <v>1042</v>
      </c>
      <c r="E369">
        <v>63.1</v>
      </c>
      <c r="F369" t="s">
        <v>23</v>
      </c>
      <c r="G369" t="s">
        <v>303</v>
      </c>
      <c r="H369" t="s">
        <v>251</v>
      </c>
    </row>
    <row r="370" spans="1:8">
      <c r="A370" s="1">
        <v>43967</v>
      </c>
      <c r="B370" s="2">
        <v>0.40833333333333338</v>
      </c>
      <c r="C370" t="s">
        <v>53</v>
      </c>
      <c r="D370" t="s">
        <v>1090</v>
      </c>
      <c r="E370">
        <v>15.2</v>
      </c>
      <c r="F370" t="s">
        <v>23</v>
      </c>
      <c r="G370" t="s">
        <v>303</v>
      </c>
      <c r="H370" t="s">
        <v>251</v>
      </c>
    </row>
    <row r="371" spans="1:8">
      <c r="A371" s="1">
        <v>43967</v>
      </c>
      <c r="B371" s="2">
        <v>0.91805555555555562</v>
      </c>
      <c r="C371" t="s">
        <v>26</v>
      </c>
      <c r="D371" t="s">
        <v>1092</v>
      </c>
      <c r="E371">
        <v>15.99</v>
      </c>
      <c r="F371" t="s">
        <v>23</v>
      </c>
      <c r="G371" t="s">
        <v>303</v>
      </c>
      <c r="H371" t="s">
        <v>1093</v>
      </c>
    </row>
    <row r="372" spans="1:8">
      <c r="A372" s="1">
        <v>43967</v>
      </c>
      <c r="B372" s="2">
        <v>0.94166666666666676</v>
      </c>
      <c r="C372" t="s">
        <v>442</v>
      </c>
      <c r="D372" t="s">
        <v>410</v>
      </c>
      <c r="E372">
        <v>19.899999999999999</v>
      </c>
      <c r="F372" t="s">
        <v>23</v>
      </c>
      <c r="G372" t="s">
        <v>303</v>
      </c>
      <c r="H372" t="s">
        <v>432</v>
      </c>
    </row>
    <row r="373" spans="1:8">
      <c r="A373" s="1">
        <v>43968</v>
      </c>
      <c r="B373" s="2">
        <v>2.0833333333333332E-2</v>
      </c>
      <c r="C373" t="s">
        <v>53</v>
      </c>
      <c r="D373" t="s">
        <v>1070</v>
      </c>
      <c r="E373">
        <v>33</v>
      </c>
      <c r="F373" t="s">
        <v>23</v>
      </c>
      <c r="G373" t="s">
        <v>303</v>
      </c>
      <c r="H373" t="s">
        <v>1007</v>
      </c>
    </row>
    <row r="374" spans="1:8">
      <c r="A374" s="1">
        <v>43968</v>
      </c>
      <c r="B374" s="2">
        <v>0.54305555555555551</v>
      </c>
      <c r="C374" t="s">
        <v>19</v>
      </c>
      <c r="D374" t="s">
        <v>1091</v>
      </c>
      <c r="E374">
        <v>17</v>
      </c>
      <c r="F374" t="s">
        <v>23</v>
      </c>
      <c r="G374" t="s">
        <v>303</v>
      </c>
      <c r="H374" t="s">
        <v>251</v>
      </c>
    </row>
    <row r="375" spans="1:8">
      <c r="A375" s="1">
        <v>43969</v>
      </c>
      <c r="B375" s="2">
        <v>0.46736111111111112</v>
      </c>
      <c r="C375" t="s">
        <v>19</v>
      </c>
      <c r="D375" t="s">
        <v>1098</v>
      </c>
      <c r="E375">
        <v>15.8</v>
      </c>
      <c r="F375" t="s">
        <v>23</v>
      </c>
      <c r="G375" t="s">
        <v>303</v>
      </c>
      <c r="H375" t="s">
        <v>251</v>
      </c>
    </row>
    <row r="376" spans="1:8">
      <c r="A376" s="1">
        <v>43969</v>
      </c>
      <c r="B376" s="2">
        <v>0.79861111111111116</v>
      </c>
      <c r="C376" t="s">
        <v>260</v>
      </c>
      <c r="D376" t="s">
        <v>948</v>
      </c>
      <c r="E376">
        <v>14</v>
      </c>
      <c r="F376" t="s">
        <v>23</v>
      </c>
      <c r="G376" t="s">
        <v>303</v>
      </c>
      <c r="H376" t="s">
        <v>938</v>
      </c>
    </row>
    <row r="377" spans="1:8">
      <c r="A377" s="1">
        <v>43970</v>
      </c>
      <c r="B377" s="2">
        <v>0.39097222222222222</v>
      </c>
      <c r="C377" t="s">
        <v>274</v>
      </c>
      <c r="D377" t="s">
        <v>1096</v>
      </c>
      <c r="E377">
        <v>37</v>
      </c>
      <c r="F377" t="s">
        <v>1081</v>
      </c>
      <c r="G377" t="s">
        <v>1097</v>
      </c>
      <c r="H377" t="s">
        <v>276</v>
      </c>
    </row>
    <row r="378" spans="1:8">
      <c r="A378" s="1">
        <v>43970</v>
      </c>
      <c r="B378" s="2">
        <v>0.47083333333333338</v>
      </c>
      <c r="C378" t="s">
        <v>980</v>
      </c>
      <c r="D378" t="s">
        <v>1063</v>
      </c>
      <c r="E378">
        <v>2</v>
      </c>
      <c r="F378" t="s">
        <v>23</v>
      </c>
      <c r="G378" t="s">
        <v>1097</v>
      </c>
      <c r="H378" t="s">
        <v>251</v>
      </c>
    </row>
    <row r="379" spans="1:8">
      <c r="A379" s="1">
        <v>43970</v>
      </c>
      <c r="B379" s="2">
        <v>0.47152777777777777</v>
      </c>
      <c r="C379" t="s">
        <v>19</v>
      </c>
      <c r="D379" t="s">
        <v>1101</v>
      </c>
      <c r="E379">
        <v>14.1</v>
      </c>
      <c r="F379" t="s">
        <v>23</v>
      </c>
      <c r="G379" t="s">
        <v>1097</v>
      </c>
      <c r="H379" t="s">
        <v>251</v>
      </c>
    </row>
    <row r="380" spans="1:8">
      <c r="A380" s="1">
        <v>43971</v>
      </c>
      <c r="B380" s="2">
        <v>0.47013888888888888</v>
      </c>
      <c r="C380" t="s">
        <v>19</v>
      </c>
      <c r="D380" t="s">
        <v>1100</v>
      </c>
      <c r="E380">
        <v>15.78</v>
      </c>
      <c r="F380" t="s">
        <v>23</v>
      </c>
      <c r="G380" t="s">
        <v>1097</v>
      </c>
      <c r="H380" t="s">
        <v>251</v>
      </c>
    </row>
    <row r="381" spans="1:8">
      <c r="A381" s="1">
        <v>43971</v>
      </c>
      <c r="B381" s="2">
        <v>0.78333333333333333</v>
      </c>
      <c r="C381" t="s">
        <v>260</v>
      </c>
      <c r="D381" t="s">
        <v>948</v>
      </c>
      <c r="E381">
        <v>14</v>
      </c>
      <c r="F381" t="s">
        <v>23</v>
      </c>
      <c r="G381" t="s">
        <v>303</v>
      </c>
      <c r="H381" t="s">
        <v>938</v>
      </c>
    </row>
    <row r="382" spans="1:8">
      <c r="A382" s="1">
        <v>43972</v>
      </c>
      <c r="B382" s="2">
        <v>0.46875</v>
      </c>
      <c r="C382" t="s">
        <v>19</v>
      </c>
      <c r="D382" t="s">
        <v>1099</v>
      </c>
      <c r="E382">
        <v>11.8</v>
      </c>
      <c r="F382" t="s">
        <v>23</v>
      </c>
      <c r="G382" t="s">
        <v>1097</v>
      </c>
      <c r="H382" t="s">
        <v>251</v>
      </c>
    </row>
    <row r="383" spans="1:8">
      <c r="A383" s="1">
        <v>43972</v>
      </c>
      <c r="B383" s="2">
        <v>0.78680555555555554</v>
      </c>
      <c r="C383" t="s">
        <v>260</v>
      </c>
      <c r="D383" t="s">
        <v>948</v>
      </c>
      <c r="E383">
        <v>10</v>
      </c>
      <c r="F383" t="s">
        <v>23</v>
      </c>
      <c r="G383" t="s">
        <v>1097</v>
      </c>
      <c r="H383" t="s">
        <v>938</v>
      </c>
    </row>
    <row r="384" spans="1:8">
      <c r="A384" s="1">
        <v>43973</v>
      </c>
      <c r="B384" s="2">
        <v>0.38055555555555554</v>
      </c>
      <c r="C384" t="s">
        <v>980</v>
      </c>
      <c r="D384" t="s">
        <v>1075</v>
      </c>
      <c r="E384">
        <v>2</v>
      </c>
      <c r="F384" t="s">
        <v>977</v>
      </c>
      <c r="G384" t="s">
        <v>1097</v>
      </c>
      <c r="H384" t="s">
        <v>1105</v>
      </c>
    </row>
    <row r="385" spans="1:8">
      <c r="A385" s="1">
        <v>43973</v>
      </c>
      <c r="B385" s="2">
        <v>0.38125000000000003</v>
      </c>
      <c r="C385" t="s">
        <v>1108</v>
      </c>
      <c r="D385" t="s">
        <v>1109</v>
      </c>
      <c r="E385">
        <v>143.68</v>
      </c>
      <c r="F385" t="s">
        <v>23</v>
      </c>
      <c r="G385" t="s">
        <v>24</v>
      </c>
      <c r="H385" t="s">
        <v>38</v>
      </c>
    </row>
    <row r="386" spans="1:8">
      <c r="A386" s="1">
        <v>43973</v>
      </c>
      <c r="B386" s="2">
        <v>0.47638888888888892</v>
      </c>
      <c r="C386" t="s">
        <v>19</v>
      </c>
      <c r="D386" t="s">
        <v>1113</v>
      </c>
      <c r="E386">
        <v>15.6</v>
      </c>
      <c r="F386" t="s">
        <v>23</v>
      </c>
      <c r="G386" t="s">
        <v>1097</v>
      </c>
      <c r="H386" t="s">
        <v>1105</v>
      </c>
    </row>
    <row r="387" spans="1:8">
      <c r="A387" s="1">
        <v>43973</v>
      </c>
      <c r="B387" s="2">
        <v>0.64444444444444449</v>
      </c>
      <c r="C387" t="s">
        <v>258</v>
      </c>
      <c r="D387" t="s">
        <v>391</v>
      </c>
      <c r="E387">
        <v>3.43</v>
      </c>
      <c r="F387" t="s">
        <v>23</v>
      </c>
      <c r="G387" t="s">
        <v>1097</v>
      </c>
      <c r="H387" t="s">
        <v>276</v>
      </c>
    </row>
    <row r="388" spans="1:8">
      <c r="A388" s="1">
        <v>43973</v>
      </c>
      <c r="B388" s="2">
        <v>0.77777777777777779</v>
      </c>
      <c r="C388" t="s">
        <v>260</v>
      </c>
      <c r="D388" t="s">
        <v>1062</v>
      </c>
      <c r="E388">
        <v>15.8</v>
      </c>
      <c r="F388" t="s">
        <v>23</v>
      </c>
      <c r="G388" t="s">
        <v>1097</v>
      </c>
      <c r="H388" t="s">
        <v>1105</v>
      </c>
    </row>
    <row r="389" spans="1:8">
      <c r="A389" s="1">
        <v>43974</v>
      </c>
      <c r="B389" s="2">
        <v>0.47083333333333338</v>
      </c>
      <c r="C389" t="s">
        <v>19</v>
      </c>
      <c r="D389" t="s">
        <v>1042</v>
      </c>
      <c r="E389">
        <v>65.7</v>
      </c>
      <c r="F389" t="s">
        <v>23</v>
      </c>
      <c r="G389" t="s">
        <v>1097</v>
      </c>
      <c r="H389" t="s">
        <v>1105</v>
      </c>
    </row>
    <row r="390" spans="1:8">
      <c r="A390" s="1">
        <v>43974</v>
      </c>
      <c r="B390" s="2">
        <v>0.77569444444444446</v>
      </c>
      <c r="C390" t="s">
        <v>260</v>
      </c>
      <c r="D390" t="s">
        <v>1112</v>
      </c>
      <c r="E390">
        <v>17.8</v>
      </c>
      <c r="F390" t="s">
        <v>23</v>
      </c>
      <c r="G390" t="s">
        <v>1097</v>
      </c>
      <c r="H390" t="s">
        <v>1105</v>
      </c>
    </row>
    <row r="391" spans="1:8">
      <c r="A391" s="1">
        <v>43974</v>
      </c>
      <c r="B391" s="2">
        <v>0.91388888888888886</v>
      </c>
      <c r="C391" t="s">
        <v>53</v>
      </c>
      <c r="D391" t="s">
        <v>1090</v>
      </c>
      <c r="E391">
        <v>27</v>
      </c>
      <c r="F391" t="s">
        <v>23</v>
      </c>
      <c r="G391" t="s">
        <v>303</v>
      </c>
      <c r="H391" t="s">
        <v>1116</v>
      </c>
    </row>
    <row r="392" spans="1:8">
      <c r="A392" s="1">
        <v>43974</v>
      </c>
      <c r="B392" s="2">
        <v>0.96875</v>
      </c>
      <c r="C392" t="s">
        <v>336</v>
      </c>
      <c r="D392" t="s">
        <v>1114</v>
      </c>
      <c r="E392">
        <v>19</v>
      </c>
      <c r="F392" t="s">
        <v>23</v>
      </c>
      <c r="G392" t="s">
        <v>1097</v>
      </c>
      <c r="H392" t="s">
        <v>1115</v>
      </c>
    </row>
    <row r="393" spans="1:8">
      <c r="A393" s="1">
        <v>43975</v>
      </c>
      <c r="B393" s="2">
        <v>0.4381944444444445</v>
      </c>
      <c r="C393" t="s">
        <v>427</v>
      </c>
      <c r="D393" t="s">
        <v>1106</v>
      </c>
      <c r="E393">
        <v>7</v>
      </c>
      <c r="F393" t="s">
        <v>23</v>
      </c>
      <c r="G393" t="s">
        <v>1097</v>
      </c>
      <c r="H393" t="s">
        <v>1107</v>
      </c>
    </row>
    <row r="394" spans="1:8">
      <c r="A394" s="1">
        <v>43975</v>
      </c>
      <c r="B394" s="2">
        <v>0.64236111111111105</v>
      </c>
      <c r="C394" t="s">
        <v>979</v>
      </c>
      <c r="D394" t="s">
        <v>1104</v>
      </c>
      <c r="E394">
        <v>20</v>
      </c>
      <c r="F394" t="s">
        <v>23</v>
      </c>
      <c r="G394" t="s">
        <v>1097</v>
      </c>
      <c r="H394" t="s">
        <v>1105</v>
      </c>
    </row>
    <row r="395" spans="1:8">
      <c r="A395" s="1">
        <v>43975</v>
      </c>
      <c r="B395" s="2">
        <v>0.64444444444444449</v>
      </c>
      <c r="C395" t="s">
        <v>19</v>
      </c>
      <c r="D395" t="s">
        <v>1110</v>
      </c>
      <c r="E395">
        <v>17.91</v>
      </c>
      <c r="F395" t="s">
        <v>23</v>
      </c>
      <c r="G395" t="s">
        <v>1097</v>
      </c>
      <c r="H395" t="s">
        <v>1105</v>
      </c>
    </row>
    <row r="396" spans="1:8">
      <c r="A396" s="1">
        <v>43975</v>
      </c>
      <c r="B396" s="2">
        <v>0.79027777777777775</v>
      </c>
      <c r="C396" t="s">
        <v>258</v>
      </c>
      <c r="D396" t="s">
        <v>1102</v>
      </c>
      <c r="E396">
        <v>18.02</v>
      </c>
      <c r="F396" t="s">
        <v>23</v>
      </c>
      <c r="G396" t="s">
        <v>24</v>
      </c>
      <c r="H396" t="s">
        <v>1103</v>
      </c>
    </row>
    <row r="397" spans="1:8">
      <c r="A397" s="1">
        <v>43975</v>
      </c>
      <c r="B397" s="2">
        <v>0.8125</v>
      </c>
      <c r="C397" t="s">
        <v>260</v>
      </c>
      <c r="D397" t="s">
        <v>1110</v>
      </c>
      <c r="E397">
        <v>16</v>
      </c>
      <c r="F397" t="s">
        <v>23</v>
      </c>
      <c r="G397" t="s">
        <v>1097</v>
      </c>
      <c r="H397" t="s">
        <v>1111</v>
      </c>
    </row>
    <row r="398" spans="1:8">
      <c r="A398" s="1">
        <v>43976</v>
      </c>
      <c r="B398" s="2">
        <v>0.47569444444444442</v>
      </c>
      <c r="C398" t="s">
        <v>19</v>
      </c>
      <c r="D398" t="s">
        <v>1119</v>
      </c>
      <c r="E398">
        <v>16.88</v>
      </c>
      <c r="F398" t="s">
        <v>23</v>
      </c>
      <c r="G398" t="s">
        <v>1097</v>
      </c>
      <c r="H398" t="s">
        <v>1105</v>
      </c>
    </row>
    <row r="399" spans="1:8">
      <c r="A399" s="1">
        <v>43977</v>
      </c>
      <c r="B399" s="2">
        <v>0.47569444444444442</v>
      </c>
      <c r="C399" t="s">
        <v>19</v>
      </c>
      <c r="D399" t="s">
        <v>1118</v>
      </c>
      <c r="E399">
        <v>14.8</v>
      </c>
      <c r="F399" t="s">
        <v>23</v>
      </c>
      <c r="G399" t="s">
        <v>1097</v>
      </c>
      <c r="H399" t="s">
        <v>1105</v>
      </c>
    </row>
    <row r="400" spans="1:8">
      <c r="A400" s="1">
        <v>43977</v>
      </c>
      <c r="B400" s="2">
        <v>0.77569444444444446</v>
      </c>
      <c r="C400" t="s">
        <v>260</v>
      </c>
      <c r="D400" t="s">
        <v>1120</v>
      </c>
      <c r="E400">
        <v>22</v>
      </c>
      <c r="F400" t="s">
        <v>23</v>
      </c>
      <c r="G400" t="s">
        <v>303</v>
      </c>
      <c r="H400" t="s">
        <v>947</v>
      </c>
    </row>
    <row r="401" spans="1:9">
      <c r="A401" s="1">
        <v>43978</v>
      </c>
      <c r="B401" s="2">
        <v>0.47361111111111115</v>
      </c>
      <c r="C401" t="s">
        <v>19</v>
      </c>
      <c r="D401" t="s">
        <v>1117</v>
      </c>
      <c r="E401">
        <v>17.600000000000001</v>
      </c>
      <c r="F401" t="s">
        <v>23</v>
      </c>
      <c r="G401" t="s">
        <v>1097</v>
      </c>
      <c r="H401" t="s">
        <v>1105</v>
      </c>
    </row>
    <row r="402" spans="1:9">
      <c r="A402" s="1">
        <v>43978</v>
      </c>
      <c r="B402" s="2">
        <v>0.78194444444444444</v>
      </c>
      <c r="C402" t="s">
        <v>260</v>
      </c>
      <c r="D402" t="s">
        <v>948</v>
      </c>
      <c r="E402">
        <v>11</v>
      </c>
      <c r="F402" t="s">
        <v>23</v>
      </c>
      <c r="G402" t="s">
        <v>1097</v>
      </c>
      <c r="H402" t="s">
        <v>938</v>
      </c>
    </row>
    <row r="403" spans="1:9">
      <c r="A403" s="1">
        <v>43978</v>
      </c>
      <c r="B403" s="2">
        <v>0.95277777777777783</v>
      </c>
      <c r="C403" t="s">
        <v>136</v>
      </c>
      <c r="D403" t="s">
        <v>1092</v>
      </c>
      <c r="E403">
        <v>80</v>
      </c>
      <c r="F403" t="s">
        <v>42</v>
      </c>
      <c r="G403" t="s">
        <v>24</v>
      </c>
      <c r="H403" t="s">
        <v>1093</v>
      </c>
    </row>
    <row r="404" spans="1:9">
      <c r="A404" s="1">
        <v>43978</v>
      </c>
      <c r="B404" s="2">
        <v>0.96180555555555547</v>
      </c>
      <c r="C404" t="s">
        <v>336</v>
      </c>
      <c r="D404">
        <v>1997</v>
      </c>
      <c r="E404">
        <v>18</v>
      </c>
      <c r="F404" t="s">
        <v>23</v>
      </c>
      <c r="G404" t="s">
        <v>1097</v>
      </c>
      <c r="H404" t="s">
        <v>1007</v>
      </c>
    </row>
    <row r="405" spans="1:9">
      <c r="A405" s="1">
        <v>43979</v>
      </c>
      <c r="B405" s="2">
        <v>4.1666666666666664E-2</v>
      </c>
      <c r="C405" t="s">
        <v>1122</v>
      </c>
      <c r="D405" t="s">
        <v>1123</v>
      </c>
      <c r="E405">
        <v>2</v>
      </c>
      <c r="F405" t="s">
        <v>23</v>
      </c>
      <c r="G405" t="s">
        <v>1097</v>
      </c>
      <c r="H405" t="s">
        <v>1007</v>
      </c>
    </row>
    <row r="406" spans="1:9">
      <c r="A406" s="1">
        <v>43979</v>
      </c>
      <c r="B406" s="2">
        <v>0.4680555555555555</v>
      </c>
      <c r="C406" t="s">
        <v>19</v>
      </c>
      <c r="D406" t="s">
        <v>1121</v>
      </c>
      <c r="E406">
        <v>12.9</v>
      </c>
      <c r="F406" t="s">
        <v>23</v>
      </c>
      <c r="G406" t="s">
        <v>1097</v>
      </c>
      <c r="H406" t="s">
        <v>1105</v>
      </c>
    </row>
    <row r="407" spans="1:9">
      <c r="A407" s="1">
        <v>43979</v>
      </c>
      <c r="B407" s="2">
        <v>0.46875</v>
      </c>
      <c r="C407" t="s">
        <v>19</v>
      </c>
      <c r="D407" t="s">
        <v>1124</v>
      </c>
      <c r="E407">
        <v>17.989999999999998</v>
      </c>
      <c r="F407" t="s">
        <v>23</v>
      </c>
      <c r="G407" t="s">
        <v>1097</v>
      </c>
      <c r="H407" t="s">
        <v>1105</v>
      </c>
    </row>
    <row r="408" spans="1:9">
      <c r="A408" s="1">
        <v>43979</v>
      </c>
      <c r="B408" s="2">
        <v>0.77500000000000002</v>
      </c>
      <c r="C408" t="s">
        <v>260</v>
      </c>
      <c r="D408" t="s">
        <v>948</v>
      </c>
      <c r="E408">
        <v>12</v>
      </c>
      <c r="F408" t="s">
        <v>23</v>
      </c>
      <c r="G408" t="s">
        <v>1097</v>
      </c>
      <c r="H408" t="s">
        <v>938</v>
      </c>
    </row>
    <row r="409" spans="1:9">
      <c r="A409" s="1">
        <v>43980</v>
      </c>
      <c r="B409" s="2">
        <v>0.6333333333333333</v>
      </c>
      <c r="C409" t="s">
        <v>136</v>
      </c>
      <c r="D409" t="s">
        <v>1129</v>
      </c>
      <c r="E409">
        <v>19.899999999999999</v>
      </c>
      <c r="F409" t="s">
        <v>42</v>
      </c>
      <c r="G409" t="s">
        <v>478</v>
      </c>
      <c r="H409" t="s">
        <v>1130</v>
      </c>
      <c r="I409" s="40"/>
    </row>
    <row r="410" spans="1:9">
      <c r="A410" s="1">
        <v>43980</v>
      </c>
      <c r="B410" s="2">
        <v>0.75277777777777777</v>
      </c>
      <c r="C410" t="s">
        <v>260</v>
      </c>
      <c r="D410" t="s">
        <v>1062</v>
      </c>
      <c r="E410">
        <v>13.88</v>
      </c>
      <c r="F410" t="s">
        <v>23</v>
      </c>
      <c r="G410" t="s">
        <v>1097</v>
      </c>
      <c r="H410" t="s">
        <v>1105</v>
      </c>
    </row>
    <row r="411" spans="1:9">
      <c r="A411" s="1">
        <v>43981</v>
      </c>
      <c r="B411" s="2">
        <v>0.3833333333333333</v>
      </c>
      <c r="C411" t="s">
        <v>427</v>
      </c>
      <c r="D411" t="s">
        <v>1127</v>
      </c>
      <c r="E411">
        <v>23.4</v>
      </c>
      <c r="F411" t="s">
        <v>23</v>
      </c>
      <c r="G411" t="s">
        <v>1097</v>
      </c>
      <c r="H411" t="s">
        <v>1105</v>
      </c>
    </row>
    <row r="412" spans="1:9">
      <c r="A412" s="1">
        <v>43981</v>
      </c>
      <c r="B412" s="2">
        <v>0.61527777777777781</v>
      </c>
      <c r="C412" t="s">
        <v>1061</v>
      </c>
      <c r="D412" t="s">
        <v>1128</v>
      </c>
      <c r="E412">
        <v>29.8</v>
      </c>
      <c r="F412" t="s">
        <v>23</v>
      </c>
      <c r="G412" t="s">
        <v>1097</v>
      </c>
      <c r="H412" t="s">
        <v>278</v>
      </c>
    </row>
    <row r="413" spans="1:9">
      <c r="A413" s="1">
        <v>43981</v>
      </c>
      <c r="B413" s="2">
        <v>0.75555555555555554</v>
      </c>
      <c r="C413" t="s">
        <v>260</v>
      </c>
      <c r="D413" t="s">
        <v>1126</v>
      </c>
      <c r="E413">
        <v>15.5</v>
      </c>
      <c r="F413" t="s">
        <v>23</v>
      </c>
      <c r="G413" t="s">
        <v>1097</v>
      </c>
      <c r="H413" t="s">
        <v>1105</v>
      </c>
    </row>
    <row r="414" spans="1:9">
      <c r="A414" s="1">
        <v>43982</v>
      </c>
      <c r="B414" s="2">
        <v>0.46527777777777773</v>
      </c>
      <c r="C414" t="s">
        <v>19</v>
      </c>
      <c r="D414" t="s">
        <v>1125</v>
      </c>
      <c r="E414">
        <v>18</v>
      </c>
      <c r="F414" t="s">
        <v>23</v>
      </c>
      <c r="G414" t="s">
        <v>1097</v>
      </c>
      <c r="H414" t="s">
        <v>1105</v>
      </c>
    </row>
    <row r="415" spans="1:9">
      <c r="A415" s="1">
        <v>43983</v>
      </c>
      <c r="B415" s="2">
        <v>0.47291666666666665</v>
      </c>
      <c r="C415" t="s">
        <v>929</v>
      </c>
      <c r="D415" t="s">
        <v>1023</v>
      </c>
      <c r="E415">
        <v>20</v>
      </c>
      <c r="F415" t="s">
        <v>23</v>
      </c>
      <c r="G415" t="s">
        <v>24</v>
      </c>
      <c r="H415" t="s">
        <v>251</v>
      </c>
    </row>
    <row r="416" spans="1:9">
      <c r="A416" s="1">
        <v>43983</v>
      </c>
      <c r="B416" s="2">
        <v>0.47291666666666665</v>
      </c>
      <c r="C416" t="s">
        <v>980</v>
      </c>
      <c r="D416" t="s">
        <v>1063</v>
      </c>
      <c r="E416">
        <v>2</v>
      </c>
      <c r="F416" t="s">
        <v>23</v>
      </c>
      <c r="G416" t="s">
        <v>24</v>
      </c>
      <c r="H416" t="s">
        <v>1105</v>
      </c>
    </row>
    <row r="417" spans="1:9">
      <c r="A417" s="1">
        <v>43983</v>
      </c>
      <c r="B417" s="2">
        <v>0.47569444444444442</v>
      </c>
      <c r="C417" t="s">
        <v>19</v>
      </c>
      <c r="D417" t="s">
        <v>1132</v>
      </c>
      <c r="E417">
        <v>16.2</v>
      </c>
      <c r="F417" t="s">
        <v>23</v>
      </c>
      <c r="G417" t="s">
        <v>24</v>
      </c>
      <c r="H417" t="s">
        <v>1105</v>
      </c>
    </row>
    <row r="418" spans="1:9">
      <c r="A418" s="1">
        <v>43983</v>
      </c>
      <c r="B418" s="2">
        <v>0.77361111111111114</v>
      </c>
      <c r="C418" t="s">
        <v>260</v>
      </c>
      <c r="D418" t="s">
        <v>948</v>
      </c>
      <c r="E418">
        <v>12</v>
      </c>
      <c r="F418" t="s">
        <v>23</v>
      </c>
      <c r="G418" t="s">
        <v>1131</v>
      </c>
      <c r="H418" t="s">
        <v>938</v>
      </c>
      <c r="I418" s="2"/>
    </row>
    <row r="419" spans="1:9">
      <c r="A419" s="1">
        <v>43984</v>
      </c>
      <c r="B419" s="2">
        <v>0.47569444444444442</v>
      </c>
      <c r="C419" t="s">
        <v>19</v>
      </c>
      <c r="D419" t="s">
        <v>1134</v>
      </c>
      <c r="E419">
        <v>13.9</v>
      </c>
      <c r="F419" t="s">
        <v>23</v>
      </c>
      <c r="G419" t="s">
        <v>24</v>
      </c>
      <c r="H419" t="s">
        <v>1105</v>
      </c>
    </row>
    <row r="420" spans="1:9">
      <c r="A420" s="1">
        <v>43984</v>
      </c>
      <c r="B420" s="2">
        <v>0.77777777777777779</v>
      </c>
      <c r="C420" t="s">
        <v>260</v>
      </c>
      <c r="D420" t="s">
        <v>948</v>
      </c>
      <c r="E420">
        <v>10</v>
      </c>
      <c r="F420" t="s">
        <v>23</v>
      </c>
      <c r="G420" t="s">
        <v>1131</v>
      </c>
      <c r="H420" t="s">
        <v>938</v>
      </c>
    </row>
    <row r="421" spans="1:9">
      <c r="A421" s="1">
        <v>43985</v>
      </c>
      <c r="B421" s="2">
        <v>0.35416666666666669</v>
      </c>
      <c r="C421" t="s">
        <v>274</v>
      </c>
      <c r="D421" t="s">
        <v>1135</v>
      </c>
      <c r="E421">
        <v>17.8</v>
      </c>
      <c r="F421" t="s">
        <v>23</v>
      </c>
      <c r="G421" t="s">
        <v>24</v>
      </c>
      <c r="H421" t="s">
        <v>278</v>
      </c>
    </row>
    <row r="422" spans="1:9">
      <c r="A422" s="1">
        <v>43985</v>
      </c>
      <c r="B422" s="2">
        <v>0.47916666666666669</v>
      </c>
      <c r="C422" t="s">
        <v>19</v>
      </c>
      <c r="D422" t="s">
        <v>1133</v>
      </c>
      <c r="E422">
        <v>17.8</v>
      </c>
      <c r="F422" t="s">
        <v>23</v>
      </c>
      <c r="G422" t="s">
        <v>24</v>
      </c>
      <c r="H422" t="s">
        <v>1105</v>
      </c>
    </row>
    <row r="423" spans="1:9">
      <c r="A423" s="1">
        <v>43985</v>
      </c>
      <c r="B423" s="2">
        <v>0.81527777777777777</v>
      </c>
      <c r="C423" t="s">
        <v>274</v>
      </c>
      <c r="D423" t="s">
        <v>1135</v>
      </c>
      <c r="E423">
        <v>16</v>
      </c>
      <c r="F423" t="s">
        <v>23</v>
      </c>
      <c r="G423" t="s">
        <v>24</v>
      </c>
      <c r="H423" t="s">
        <v>278</v>
      </c>
    </row>
    <row r="424" spans="1:9">
      <c r="A424" s="1">
        <v>43986</v>
      </c>
      <c r="B424" s="2">
        <v>0.48819444444444443</v>
      </c>
      <c r="C424" t="s">
        <v>19</v>
      </c>
      <c r="D424" t="s">
        <v>1136</v>
      </c>
      <c r="E424">
        <v>13.68</v>
      </c>
      <c r="F424" t="s">
        <v>23</v>
      </c>
      <c r="G424" t="s">
        <v>24</v>
      </c>
      <c r="H424" t="s">
        <v>1105</v>
      </c>
    </row>
    <row r="425" spans="1:9">
      <c r="A425" s="1">
        <v>43986</v>
      </c>
      <c r="B425" s="2">
        <v>0.78125</v>
      </c>
      <c r="C425" t="s">
        <v>260</v>
      </c>
      <c r="D425" t="s">
        <v>948</v>
      </c>
      <c r="E425">
        <v>12</v>
      </c>
      <c r="F425" t="s">
        <v>23</v>
      </c>
      <c r="G425" t="s">
        <v>1131</v>
      </c>
      <c r="H425" t="s">
        <v>938</v>
      </c>
    </row>
    <row r="426" spans="1:9">
      <c r="A426" s="1">
        <v>43987</v>
      </c>
      <c r="B426" s="2">
        <v>0.47222222222222227</v>
      </c>
      <c r="C426" t="s">
        <v>19</v>
      </c>
      <c r="D426" t="s">
        <v>1099</v>
      </c>
      <c r="E426">
        <v>13.7</v>
      </c>
      <c r="F426" t="s">
        <v>20</v>
      </c>
      <c r="G426" t="s">
        <v>24</v>
      </c>
      <c r="H426" t="s">
        <v>1105</v>
      </c>
    </row>
    <row r="427" spans="1:9">
      <c r="A427" s="1">
        <v>43987</v>
      </c>
      <c r="B427" s="2">
        <v>0.77986111111111101</v>
      </c>
      <c r="C427" t="s">
        <v>0</v>
      </c>
      <c r="D427" t="s">
        <v>935</v>
      </c>
      <c r="E427">
        <v>2</v>
      </c>
      <c r="F427" t="s">
        <v>23</v>
      </c>
      <c r="G427" t="s">
        <v>24</v>
      </c>
      <c r="H427" t="s">
        <v>25</v>
      </c>
    </row>
    <row r="428" spans="1:9">
      <c r="A428" s="1">
        <v>43988</v>
      </c>
      <c r="B428" s="2">
        <v>0.39166666666666666</v>
      </c>
      <c r="C428" t="s">
        <v>980</v>
      </c>
      <c r="D428" t="s">
        <v>1075</v>
      </c>
      <c r="E428">
        <v>4.5</v>
      </c>
      <c r="F428" t="s">
        <v>977</v>
      </c>
      <c r="G428" t="s">
        <v>24</v>
      </c>
      <c r="H428" t="s">
        <v>1105</v>
      </c>
    </row>
    <row r="429" spans="1:9">
      <c r="A429" s="1">
        <v>43988</v>
      </c>
      <c r="B429" s="2">
        <v>0.39166666666666666</v>
      </c>
      <c r="C429" t="s">
        <v>979</v>
      </c>
      <c r="D429" t="s">
        <v>1141</v>
      </c>
      <c r="E429">
        <v>50</v>
      </c>
      <c r="F429" t="s">
        <v>1142</v>
      </c>
      <c r="G429" t="s">
        <v>24</v>
      </c>
      <c r="H429" t="s">
        <v>1105</v>
      </c>
    </row>
    <row r="430" spans="1:9">
      <c r="A430" s="1">
        <v>43988</v>
      </c>
      <c r="B430" s="2">
        <v>0.51388888888888895</v>
      </c>
      <c r="C430" t="s">
        <v>19</v>
      </c>
      <c r="D430" t="s">
        <v>1086</v>
      </c>
      <c r="E430">
        <v>15.8</v>
      </c>
      <c r="F430" t="s">
        <v>20</v>
      </c>
      <c r="G430" t="s">
        <v>24</v>
      </c>
      <c r="H430" t="s">
        <v>1105</v>
      </c>
    </row>
    <row r="431" spans="1:9">
      <c r="A431" s="1">
        <v>43988</v>
      </c>
      <c r="B431" s="2">
        <v>0.79791666666666661</v>
      </c>
      <c r="C431" t="s">
        <v>53</v>
      </c>
      <c r="D431" t="s">
        <v>1139</v>
      </c>
      <c r="E431">
        <v>8.6999999999999993</v>
      </c>
      <c r="F431" t="s">
        <v>1066</v>
      </c>
      <c r="G431" t="s">
        <v>24</v>
      </c>
      <c r="H431" t="s">
        <v>1105</v>
      </c>
    </row>
    <row r="432" spans="1:9">
      <c r="A432" s="1">
        <v>43988</v>
      </c>
      <c r="B432" s="2">
        <v>0.95000000000000007</v>
      </c>
      <c r="C432" t="s">
        <v>1140</v>
      </c>
      <c r="D432" t="s">
        <v>1070</v>
      </c>
      <c r="E432">
        <v>64</v>
      </c>
      <c r="F432" t="s">
        <v>23</v>
      </c>
      <c r="G432" t="s">
        <v>24</v>
      </c>
      <c r="H432" t="s">
        <v>1007</v>
      </c>
    </row>
    <row r="433" spans="1:8">
      <c r="A433" s="1">
        <v>43989</v>
      </c>
      <c r="B433" s="2">
        <v>2.9861111111111113E-2</v>
      </c>
      <c r="C433" t="s">
        <v>1140</v>
      </c>
      <c r="D433" t="s">
        <v>1070</v>
      </c>
      <c r="E433">
        <v>61.5</v>
      </c>
      <c r="F433" t="s">
        <v>23</v>
      </c>
      <c r="G433" t="s">
        <v>24</v>
      </c>
      <c r="H433" t="s">
        <v>1007</v>
      </c>
    </row>
    <row r="434" spans="1:8">
      <c r="A434" s="1">
        <v>43989</v>
      </c>
      <c r="B434" s="2">
        <v>0.41111111111111115</v>
      </c>
      <c r="C434" t="s">
        <v>1143</v>
      </c>
      <c r="D434" t="s">
        <v>1144</v>
      </c>
      <c r="E434">
        <v>343.68</v>
      </c>
      <c r="F434" t="s">
        <v>23</v>
      </c>
      <c r="G434" t="s">
        <v>1097</v>
      </c>
      <c r="H434" t="s">
        <v>263</v>
      </c>
    </row>
    <row r="435" spans="1:8">
      <c r="A435" s="1">
        <v>43989</v>
      </c>
      <c r="B435" s="2">
        <v>0.44305555555555554</v>
      </c>
      <c r="C435" t="s">
        <v>274</v>
      </c>
      <c r="D435" t="s">
        <v>1145</v>
      </c>
      <c r="E435">
        <v>98.84</v>
      </c>
      <c r="F435" t="s">
        <v>23</v>
      </c>
      <c r="G435" t="s">
        <v>1097</v>
      </c>
      <c r="H435" t="s">
        <v>276</v>
      </c>
    </row>
    <row r="436" spans="1:8">
      <c r="A436" s="1">
        <v>43989</v>
      </c>
      <c r="B436" s="2">
        <v>0.4458333333333333</v>
      </c>
      <c r="C436" t="s">
        <v>1143</v>
      </c>
      <c r="D436" t="s">
        <v>1146</v>
      </c>
      <c r="E436">
        <v>2000</v>
      </c>
      <c r="F436" t="s">
        <v>23</v>
      </c>
      <c r="G436" t="s">
        <v>24</v>
      </c>
      <c r="H436" t="s">
        <v>1147</v>
      </c>
    </row>
    <row r="437" spans="1:8">
      <c r="A437" s="1">
        <v>43989</v>
      </c>
      <c r="B437" s="2">
        <v>0.5</v>
      </c>
      <c r="C437" t="s">
        <v>19</v>
      </c>
      <c r="D437" t="s">
        <v>1138</v>
      </c>
      <c r="E437">
        <v>13.62</v>
      </c>
      <c r="F437" t="s">
        <v>23</v>
      </c>
      <c r="G437" t="s">
        <v>24</v>
      </c>
      <c r="H437" t="s">
        <v>1105</v>
      </c>
    </row>
    <row r="438" spans="1:8">
      <c r="A438" s="1">
        <v>43989</v>
      </c>
      <c r="B438" s="2">
        <v>0.75347222222222221</v>
      </c>
      <c r="C438" t="s">
        <v>274</v>
      </c>
      <c r="D438" t="s">
        <v>663</v>
      </c>
      <c r="E438">
        <v>318</v>
      </c>
      <c r="F438" t="s">
        <v>23</v>
      </c>
      <c r="G438" t="s">
        <v>1097</v>
      </c>
      <c r="H438" t="s">
        <v>392</v>
      </c>
    </row>
    <row r="439" spans="1:8">
      <c r="A439" s="1">
        <v>43989</v>
      </c>
      <c r="B439" s="2">
        <v>0.8652777777777777</v>
      </c>
      <c r="C439" t="s">
        <v>260</v>
      </c>
      <c r="D439" t="s">
        <v>1137</v>
      </c>
      <c r="E439">
        <v>16.399999999999999</v>
      </c>
      <c r="F439" t="s">
        <v>23</v>
      </c>
      <c r="G439" t="s">
        <v>24</v>
      </c>
      <c r="H439" t="s">
        <v>1105</v>
      </c>
    </row>
    <row r="440" spans="1:8">
      <c r="A440" s="1">
        <v>43990</v>
      </c>
      <c r="B440" s="2">
        <v>0.37916666666666665</v>
      </c>
      <c r="C440" t="s">
        <v>1143</v>
      </c>
      <c r="D440" t="s">
        <v>1144</v>
      </c>
      <c r="E440">
        <v>3641.88</v>
      </c>
      <c r="F440" t="s">
        <v>23</v>
      </c>
      <c r="G440" t="s">
        <v>1097</v>
      </c>
      <c r="H440" t="s">
        <v>263</v>
      </c>
    </row>
    <row r="441" spans="1:8">
      <c r="A441" s="1">
        <v>43990</v>
      </c>
      <c r="B441" s="2">
        <v>0.4694444444444445</v>
      </c>
      <c r="C441" t="s">
        <v>19</v>
      </c>
      <c r="D441" t="s">
        <v>1157</v>
      </c>
      <c r="E441">
        <v>17.760000000000002</v>
      </c>
      <c r="F441" t="s">
        <v>23</v>
      </c>
      <c r="G441" t="s">
        <v>24</v>
      </c>
      <c r="H441" t="s">
        <v>251</v>
      </c>
    </row>
    <row r="442" spans="1:8">
      <c r="A442" s="1">
        <v>43990</v>
      </c>
      <c r="B442" s="2">
        <v>0.78541666666666676</v>
      </c>
      <c r="C442" t="s">
        <v>945</v>
      </c>
      <c r="D442" t="s">
        <v>1163</v>
      </c>
      <c r="E442">
        <v>15</v>
      </c>
      <c r="F442" t="s">
        <v>23</v>
      </c>
      <c r="G442" t="s">
        <v>24</v>
      </c>
      <c r="H442" t="s">
        <v>1164</v>
      </c>
    </row>
    <row r="443" spans="1:8">
      <c r="A443" s="1">
        <v>43991</v>
      </c>
      <c r="B443" s="2">
        <v>0.47500000000000003</v>
      </c>
      <c r="C443" t="s">
        <v>19</v>
      </c>
      <c r="D443" t="s">
        <v>1158</v>
      </c>
      <c r="E443">
        <v>21.38</v>
      </c>
      <c r="F443" t="s">
        <v>23</v>
      </c>
      <c r="G443" t="s">
        <v>24</v>
      </c>
      <c r="H443" t="s">
        <v>251</v>
      </c>
    </row>
    <row r="444" spans="1:8">
      <c r="A444" s="1">
        <v>43991</v>
      </c>
      <c r="B444" s="2">
        <v>0.7715277777777777</v>
      </c>
      <c r="C444" t="s">
        <v>945</v>
      </c>
      <c r="D444" t="s">
        <v>948</v>
      </c>
      <c r="E444">
        <v>14</v>
      </c>
      <c r="F444" t="s">
        <v>23</v>
      </c>
      <c r="G444" t="s">
        <v>24</v>
      </c>
      <c r="H444" t="s">
        <v>938</v>
      </c>
    </row>
    <row r="445" spans="1:8">
      <c r="A445" s="1">
        <v>43991</v>
      </c>
      <c r="B445" s="2">
        <v>0.9375</v>
      </c>
      <c r="C445" t="s">
        <v>208</v>
      </c>
      <c r="D445" t="s">
        <v>1155</v>
      </c>
      <c r="E445">
        <v>1050</v>
      </c>
      <c r="F445" t="s">
        <v>23</v>
      </c>
      <c r="G445" t="s">
        <v>24</v>
      </c>
      <c r="H445" t="s">
        <v>38</v>
      </c>
    </row>
    <row r="446" spans="1:8">
      <c r="A446" s="1">
        <v>43992</v>
      </c>
      <c r="B446" s="2">
        <v>0.3840277777777778</v>
      </c>
      <c r="C446" t="s">
        <v>1143</v>
      </c>
      <c r="D446" t="s">
        <v>1154</v>
      </c>
      <c r="E446">
        <v>2000</v>
      </c>
      <c r="F446" t="s">
        <v>23</v>
      </c>
      <c r="G446" t="s">
        <v>24</v>
      </c>
      <c r="H446" t="s">
        <v>38</v>
      </c>
    </row>
    <row r="447" spans="1:8">
      <c r="A447" s="1">
        <v>43992</v>
      </c>
      <c r="B447" s="2">
        <v>0.47430555555555554</v>
      </c>
      <c r="C447" t="s">
        <v>19</v>
      </c>
      <c r="D447" t="s">
        <v>1159</v>
      </c>
      <c r="E447">
        <v>18.88</v>
      </c>
      <c r="F447" t="s">
        <v>23</v>
      </c>
      <c r="G447" t="s">
        <v>24</v>
      </c>
      <c r="H447" t="s">
        <v>251</v>
      </c>
    </row>
    <row r="448" spans="1:8">
      <c r="A448" s="1">
        <v>43992</v>
      </c>
      <c r="B448" s="2">
        <v>0.8881944444444444</v>
      </c>
      <c r="C448" t="s">
        <v>260</v>
      </c>
      <c r="D448" t="s">
        <v>1160</v>
      </c>
      <c r="E448">
        <v>17.899999999999999</v>
      </c>
      <c r="F448" t="s">
        <v>23</v>
      </c>
      <c r="G448" t="s">
        <v>24</v>
      </c>
      <c r="H448" t="s">
        <v>251</v>
      </c>
    </row>
    <row r="449" spans="1:8">
      <c r="A449" s="1">
        <v>43993</v>
      </c>
      <c r="B449" s="2">
        <v>0.35902777777777778</v>
      </c>
      <c r="C449" t="s">
        <v>427</v>
      </c>
      <c r="D449" t="s">
        <v>1162</v>
      </c>
      <c r="E449">
        <v>2</v>
      </c>
      <c r="F449" t="s">
        <v>65</v>
      </c>
      <c r="G449" t="s">
        <v>24</v>
      </c>
      <c r="H449" t="s">
        <v>1107</v>
      </c>
    </row>
    <row r="450" spans="1:8">
      <c r="A450" s="1">
        <v>43993</v>
      </c>
      <c r="B450" s="2">
        <v>0.40833333333333338</v>
      </c>
      <c r="C450" t="s">
        <v>274</v>
      </c>
      <c r="D450" t="s">
        <v>1152</v>
      </c>
      <c r="E450">
        <v>31.9</v>
      </c>
      <c r="F450" t="s">
        <v>65</v>
      </c>
      <c r="G450" t="s">
        <v>24</v>
      </c>
      <c r="H450" t="s">
        <v>1153</v>
      </c>
    </row>
    <row r="451" spans="1:8">
      <c r="A451" s="1">
        <v>43993</v>
      </c>
      <c r="B451" s="2">
        <v>0.48472222222222222</v>
      </c>
      <c r="C451" t="s">
        <v>19</v>
      </c>
      <c r="D451" t="s">
        <v>1159</v>
      </c>
      <c r="E451">
        <v>13.6</v>
      </c>
      <c r="F451" t="s">
        <v>23</v>
      </c>
      <c r="G451" t="s">
        <v>24</v>
      </c>
      <c r="H451" t="s">
        <v>251</v>
      </c>
    </row>
    <row r="452" spans="1:8">
      <c r="A452" s="1">
        <v>43993</v>
      </c>
      <c r="B452" s="2">
        <v>0.77708333333333324</v>
      </c>
      <c r="C452" t="s">
        <v>945</v>
      </c>
      <c r="D452" t="s">
        <v>1161</v>
      </c>
      <c r="E452">
        <v>16.5</v>
      </c>
      <c r="F452" t="s">
        <v>23</v>
      </c>
      <c r="G452" t="s">
        <v>24</v>
      </c>
      <c r="H452" t="s">
        <v>906</v>
      </c>
    </row>
    <row r="453" spans="1:8">
      <c r="A453" s="1">
        <v>43993</v>
      </c>
      <c r="B453" s="2">
        <v>0.9375</v>
      </c>
      <c r="C453" t="s">
        <v>26</v>
      </c>
      <c r="D453" t="s">
        <v>410</v>
      </c>
      <c r="E453">
        <v>20</v>
      </c>
      <c r="F453" t="s">
        <v>65</v>
      </c>
      <c r="G453" t="s">
        <v>24</v>
      </c>
      <c r="H453" t="s">
        <v>1156</v>
      </c>
    </row>
    <row r="454" spans="1:8">
      <c r="A454" s="1">
        <v>43994</v>
      </c>
      <c r="B454" s="2">
        <v>0.35694444444444445</v>
      </c>
      <c r="C454" t="s">
        <v>427</v>
      </c>
      <c r="D454" t="s">
        <v>1106</v>
      </c>
      <c r="E454">
        <v>4.5</v>
      </c>
      <c r="F454" t="s">
        <v>23</v>
      </c>
      <c r="G454" t="s">
        <v>24</v>
      </c>
      <c r="H454" t="s">
        <v>1107</v>
      </c>
    </row>
    <row r="455" spans="1:8">
      <c r="A455" s="1">
        <v>43994</v>
      </c>
      <c r="B455" s="2">
        <v>0.38472222222222219</v>
      </c>
      <c r="C455" t="s">
        <v>274</v>
      </c>
      <c r="D455" t="s">
        <v>1151</v>
      </c>
      <c r="E455">
        <v>19.899999999999999</v>
      </c>
      <c r="F455" t="s">
        <v>65</v>
      </c>
      <c r="G455" t="s">
        <v>24</v>
      </c>
      <c r="H455" t="s">
        <v>278</v>
      </c>
    </row>
    <row r="456" spans="1:8">
      <c r="A456" s="1">
        <v>43994</v>
      </c>
      <c r="B456" s="2">
        <v>0.3888888888888889</v>
      </c>
      <c r="C456" t="s">
        <v>274</v>
      </c>
      <c r="D456" t="s">
        <v>1150</v>
      </c>
      <c r="E456">
        <v>35.799999999999997</v>
      </c>
      <c r="F456" t="s">
        <v>65</v>
      </c>
      <c r="G456" t="s">
        <v>24</v>
      </c>
      <c r="H456" t="s">
        <v>278</v>
      </c>
    </row>
    <row r="457" spans="1:8">
      <c r="A457" s="1">
        <v>43994</v>
      </c>
      <c r="B457" s="2">
        <v>0.3923611111111111</v>
      </c>
      <c r="C457" t="s">
        <v>274</v>
      </c>
      <c r="D457" t="s">
        <v>1148</v>
      </c>
      <c r="E457">
        <v>29.7</v>
      </c>
      <c r="F457" t="s">
        <v>1149</v>
      </c>
      <c r="G457" t="s">
        <v>24</v>
      </c>
      <c r="H457" t="s">
        <v>278</v>
      </c>
    </row>
    <row r="458" spans="1:8">
      <c r="A458" s="1">
        <v>43994</v>
      </c>
      <c r="B458" s="2">
        <v>0.47986111111111113</v>
      </c>
      <c r="C458" t="s">
        <v>19</v>
      </c>
      <c r="D458" t="s">
        <v>1012</v>
      </c>
      <c r="E458">
        <v>15.8</v>
      </c>
      <c r="F458" t="s">
        <v>23</v>
      </c>
      <c r="G458" t="s">
        <v>24</v>
      </c>
      <c r="H458" t="s">
        <v>251</v>
      </c>
    </row>
    <row r="459" spans="1:8">
      <c r="A459" s="1">
        <v>43994</v>
      </c>
      <c r="B459" s="2">
        <v>0.85138888888888886</v>
      </c>
      <c r="C459" t="s">
        <v>53</v>
      </c>
      <c r="D459" t="s">
        <v>1139</v>
      </c>
      <c r="E459">
        <v>8.9</v>
      </c>
      <c r="F459" t="s">
        <v>23</v>
      </c>
      <c r="G459" t="s">
        <v>24</v>
      </c>
      <c r="H459" t="s">
        <v>251</v>
      </c>
    </row>
    <row r="460" spans="1:8">
      <c r="A460" s="1">
        <v>43995</v>
      </c>
      <c r="B460" s="2">
        <v>0.54652777777777783</v>
      </c>
      <c r="C460" t="s">
        <v>53</v>
      </c>
      <c r="D460" t="s">
        <v>1184</v>
      </c>
      <c r="E460">
        <v>39.5</v>
      </c>
      <c r="F460" t="s">
        <v>23</v>
      </c>
      <c r="G460" t="s">
        <v>24</v>
      </c>
      <c r="H460" t="s">
        <v>1185</v>
      </c>
    </row>
    <row r="461" spans="1:8">
      <c r="A461" s="1">
        <v>43995</v>
      </c>
      <c r="B461" s="2">
        <v>0.62291666666666667</v>
      </c>
      <c r="C461" t="s">
        <v>1079</v>
      </c>
      <c r="D461" t="s">
        <v>1182</v>
      </c>
      <c r="E461">
        <v>13.9</v>
      </c>
      <c r="F461" t="s">
        <v>23</v>
      </c>
      <c r="G461" t="s">
        <v>24</v>
      </c>
      <c r="H461" t="s">
        <v>1183</v>
      </c>
    </row>
    <row r="462" spans="1:8">
      <c r="A462" s="1">
        <v>43995</v>
      </c>
      <c r="B462" s="2">
        <v>0.70624999999999993</v>
      </c>
      <c r="C462" t="s">
        <v>19</v>
      </c>
      <c r="D462" t="s">
        <v>1177</v>
      </c>
      <c r="E462">
        <v>283</v>
      </c>
      <c r="F462" t="s">
        <v>23</v>
      </c>
      <c r="G462" t="s">
        <v>24</v>
      </c>
      <c r="H462" t="s">
        <v>1178</v>
      </c>
    </row>
    <row r="463" spans="1:8">
      <c r="A463" s="1">
        <v>43995</v>
      </c>
      <c r="B463" s="2">
        <v>0.71458333333333324</v>
      </c>
      <c r="C463" t="s">
        <v>1179</v>
      </c>
      <c r="D463" t="s">
        <v>1180</v>
      </c>
      <c r="E463">
        <v>45.6</v>
      </c>
      <c r="F463" t="s">
        <v>23</v>
      </c>
      <c r="G463" t="s">
        <v>24</v>
      </c>
      <c r="H463" t="s">
        <v>1181</v>
      </c>
    </row>
    <row r="464" spans="1:8">
      <c r="A464" s="1">
        <v>43995</v>
      </c>
      <c r="B464" s="2">
        <v>0.75416666666666676</v>
      </c>
      <c r="C464" t="s">
        <v>8</v>
      </c>
      <c r="D464" t="s">
        <v>1189</v>
      </c>
      <c r="E464">
        <v>18</v>
      </c>
      <c r="F464" t="s">
        <v>23</v>
      </c>
      <c r="G464" t="s">
        <v>24</v>
      </c>
      <c r="H464" t="s">
        <v>1170</v>
      </c>
    </row>
    <row r="465" spans="1:8">
      <c r="A465" s="1">
        <v>43995</v>
      </c>
      <c r="B465" s="2">
        <v>0.75486111111111109</v>
      </c>
      <c r="C465" t="s">
        <v>8</v>
      </c>
      <c r="D465" t="s">
        <v>9</v>
      </c>
      <c r="E465">
        <v>10</v>
      </c>
      <c r="F465" t="s">
        <v>23</v>
      </c>
      <c r="G465" t="s">
        <v>24</v>
      </c>
      <c r="H465" t="s">
        <v>1170</v>
      </c>
    </row>
    <row r="466" spans="1:8">
      <c r="A466" s="1">
        <v>43996</v>
      </c>
      <c r="B466" s="2">
        <v>0.42638888888888887</v>
      </c>
      <c r="C466" t="s">
        <v>0</v>
      </c>
      <c r="D466" t="s">
        <v>1174</v>
      </c>
      <c r="E466">
        <v>5</v>
      </c>
      <c r="F466" t="s">
        <v>23</v>
      </c>
      <c r="G466" t="s">
        <v>24</v>
      </c>
      <c r="H466" t="s">
        <v>25</v>
      </c>
    </row>
    <row r="467" spans="1:8">
      <c r="A467" s="1">
        <v>43996</v>
      </c>
      <c r="B467" s="2">
        <v>0.72638888888888886</v>
      </c>
      <c r="C467" t="s">
        <v>1191</v>
      </c>
      <c r="D467" t="s">
        <v>1192</v>
      </c>
      <c r="E467">
        <v>3.96</v>
      </c>
      <c r="F467" t="s">
        <v>23</v>
      </c>
      <c r="G467" t="s">
        <v>14</v>
      </c>
      <c r="H467" t="s">
        <v>263</v>
      </c>
    </row>
    <row r="468" spans="1:8">
      <c r="A468" s="1">
        <v>43996</v>
      </c>
      <c r="B468" s="2">
        <v>0.74444444444444446</v>
      </c>
      <c r="C468" t="s">
        <v>0</v>
      </c>
      <c r="D468" t="s">
        <v>1175</v>
      </c>
      <c r="E468">
        <v>5</v>
      </c>
      <c r="F468" t="s">
        <v>23</v>
      </c>
      <c r="G468" t="s">
        <v>24</v>
      </c>
      <c r="H468" t="s">
        <v>25</v>
      </c>
    </row>
    <row r="469" spans="1:8">
      <c r="A469" s="1">
        <v>43996</v>
      </c>
      <c r="B469" s="2">
        <v>0.80694444444444446</v>
      </c>
      <c r="C469" t="s">
        <v>260</v>
      </c>
      <c r="D469" t="s">
        <v>1172</v>
      </c>
      <c r="E469">
        <v>15</v>
      </c>
      <c r="F469" t="s">
        <v>23</v>
      </c>
      <c r="G469" t="s">
        <v>24</v>
      </c>
      <c r="H469" t="s">
        <v>1173</v>
      </c>
    </row>
    <row r="470" spans="1:8">
      <c r="A470" s="1">
        <v>43996</v>
      </c>
      <c r="B470" s="2">
        <v>0.83333333333333337</v>
      </c>
      <c r="C470" t="s">
        <v>0</v>
      </c>
      <c r="D470" t="s">
        <v>1176</v>
      </c>
      <c r="E470">
        <v>4</v>
      </c>
      <c r="F470" t="s">
        <v>23</v>
      </c>
      <c r="G470" t="s">
        <v>24</v>
      </c>
      <c r="H470" t="s">
        <v>25</v>
      </c>
    </row>
    <row r="471" spans="1:8">
      <c r="A471" s="1">
        <v>43996</v>
      </c>
      <c r="B471" s="2">
        <v>0.8930555555555556</v>
      </c>
      <c r="C471" t="s">
        <v>999</v>
      </c>
      <c r="D471" t="s">
        <v>1171</v>
      </c>
      <c r="E471">
        <v>108.4</v>
      </c>
      <c r="F471" t="s">
        <v>23</v>
      </c>
      <c r="G471" t="s">
        <v>24</v>
      </c>
      <c r="H471" t="s">
        <v>1103</v>
      </c>
    </row>
    <row r="472" spans="1:8">
      <c r="A472" s="1">
        <v>43996</v>
      </c>
      <c r="B472" s="2">
        <v>0.98958333333333337</v>
      </c>
      <c r="C472" t="s">
        <v>999</v>
      </c>
      <c r="D472" t="s">
        <v>1042</v>
      </c>
      <c r="E472">
        <v>19.7</v>
      </c>
      <c r="F472" t="s">
        <v>23</v>
      </c>
      <c r="G472" t="s">
        <v>24</v>
      </c>
      <c r="H472" t="s">
        <v>251</v>
      </c>
    </row>
    <row r="473" spans="1:8">
      <c r="A473" s="1">
        <v>43997</v>
      </c>
      <c r="B473" s="2">
        <v>0.36249999999999999</v>
      </c>
      <c r="C473" t="s">
        <v>1143</v>
      </c>
      <c r="D473" t="s">
        <v>1165</v>
      </c>
      <c r="E473">
        <v>1876.67</v>
      </c>
      <c r="F473" t="s">
        <v>23</v>
      </c>
      <c r="G473" t="s">
        <v>14</v>
      </c>
      <c r="H473" t="s">
        <v>263</v>
      </c>
    </row>
    <row r="474" spans="1:8">
      <c r="A474" s="1">
        <v>43997</v>
      </c>
      <c r="B474" s="2">
        <v>0.48541666666666666</v>
      </c>
      <c r="C474" t="s">
        <v>19</v>
      </c>
      <c r="D474" t="s">
        <v>1159</v>
      </c>
      <c r="E474">
        <v>12.6</v>
      </c>
      <c r="F474" t="s">
        <v>23</v>
      </c>
      <c r="G474" t="s">
        <v>24</v>
      </c>
      <c r="H474" t="s">
        <v>251</v>
      </c>
    </row>
    <row r="475" spans="1:8">
      <c r="A475" s="1">
        <v>43997</v>
      </c>
      <c r="B475" s="2">
        <v>0.80138888888888893</v>
      </c>
      <c r="C475" t="s">
        <v>260</v>
      </c>
      <c r="D475" t="s">
        <v>948</v>
      </c>
      <c r="E475">
        <v>24</v>
      </c>
      <c r="F475" t="s">
        <v>23</v>
      </c>
      <c r="G475" t="s">
        <v>24</v>
      </c>
      <c r="H475" t="s">
        <v>1186</v>
      </c>
    </row>
    <row r="476" spans="1:8">
      <c r="A476" s="1">
        <v>43997</v>
      </c>
      <c r="B476" s="2">
        <v>0.85902777777777783</v>
      </c>
      <c r="C476" t="s">
        <v>8</v>
      </c>
      <c r="D476" t="s">
        <v>9</v>
      </c>
      <c r="E476">
        <v>10</v>
      </c>
      <c r="F476" t="s">
        <v>23</v>
      </c>
      <c r="G476" t="s">
        <v>24</v>
      </c>
      <c r="H476" t="s">
        <v>1170</v>
      </c>
    </row>
    <row r="477" spans="1:8">
      <c r="A477" s="1">
        <v>43997</v>
      </c>
      <c r="B477" s="2">
        <v>0.86111111111111116</v>
      </c>
      <c r="C477" t="s">
        <v>8</v>
      </c>
      <c r="D477" t="s">
        <v>1169</v>
      </c>
      <c r="E477">
        <v>9.1999999999999993</v>
      </c>
      <c r="F477" t="s">
        <v>23</v>
      </c>
      <c r="G477" t="s">
        <v>24</v>
      </c>
      <c r="H477" t="s">
        <v>1170</v>
      </c>
    </row>
    <row r="478" spans="1:8">
      <c r="A478" s="1">
        <v>43998</v>
      </c>
      <c r="B478" s="2">
        <v>0.35486111111111113</v>
      </c>
      <c r="C478" t="s">
        <v>427</v>
      </c>
      <c r="D478" t="s">
        <v>1106</v>
      </c>
      <c r="E478">
        <v>6</v>
      </c>
      <c r="F478" t="s">
        <v>23</v>
      </c>
      <c r="G478" t="s">
        <v>24</v>
      </c>
      <c r="H478" t="s">
        <v>1107</v>
      </c>
    </row>
    <row r="479" spans="1:8">
      <c r="A479" s="1">
        <v>43998</v>
      </c>
      <c r="B479" s="2">
        <v>0.46666666666666662</v>
      </c>
      <c r="C479" t="s">
        <v>1166</v>
      </c>
      <c r="D479" t="s">
        <v>1167</v>
      </c>
      <c r="E479">
        <v>84</v>
      </c>
      <c r="F479" t="s">
        <v>23</v>
      </c>
      <c r="G479" t="s">
        <v>24</v>
      </c>
      <c r="H479" t="s">
        <v>1168</v>
      </c>
    </row>
    <row r="480" spans="1:8">
      <c r="A480" s="1">
        <v>43998</v>
      </c>
      <c r="B480" s="2">
        <v>0.47013888888888888</v>
      </c>
      <c r="C480" t="s">
        <v>19</v>
      </c>
      <c r="D480" t="s">
        <v>1159</v>
      </c>
      <c r="E480">
        <v>14.1</v>
      </c>
      <c r="F480" t="s">
        <v>23</v>
      </c>
      <c r="G480" t="s">
        <v>24</v>
      </c>
      <c r="H480" t="s">
        <v>251</v>
      </c>
    </row>
    <row r="481" spans="1:8">
      <c r="A481" s="1">
        <v>43998</v>
      </c>
      <c r="B481" s="2">
        <v>0.78055555555555556</v>
      </c>
      <c r="C481" t="s">
        <v>260</v>
      </c>
      <c r="D481" t="s">
        <v>948</v>
      </c>
      <c r="E481">
        <v>18.5</v>
      </c>
      <c r="F481" t="s">
        <v>23</v>
      </c>
      <c r="G481" t="s">
        <v>24</v>
      </c>
      <c r="H481" t="s">
        <v>1186</v>
      </c>
    </row>
    <row r="482" spans="1:8">
      <c r="A482" s="1">
        <v>43998</v>
      </c>
      <c r="B482" s="2">
        <v>0.91319444444444453</v>
      </c>
      <c r="C482" t="s">
        <v>274</v>
      </c>
      <c r="D482" t="s">
        <v>1190</v>
      </c>
      <c r="E482">
        <v>85</v>
      </c>
      <c r="F482" t="s">
        <v>23</v>
      </c>
      <c r="G482" t="s">
        <v>303</v>
      </c>
      <c r="H482" t="s">
        <v>276</v>
      </c>
    </row>
    <row r="483" spans="1:8">
      <c r="A483" s="1">
        <v>43999</v>
      </c>
      <c r="B483" s="2">
        <v>0.35902777777777778</v>
      </c>
      <c r="C483" t="s">
        <v>427</v>
      </c>
      <c r="D483" t="s">
        <v>1106</v>
      </c>
      <c r="E483">
        <v>6</v>
      </c>
      <c r="F483" t="s">
        <v>23</v>
      </c>
      <c r="G483" t="s">
        <v>24</v>
      </c>
      <c r="H483" t="s">
        <v>1107</v>
      </c>
    </row>
    <row r="484" spans="1:8">
      <c r="A484" s="1">
        <v>43999</v>
      </c>
      <c r="B484" s="2">
        <v>0.47083333333333338</v>
      </c>
      <c r="C484" t="s">
        <v>19</v>
      </c>
      <c r="D484" t="s">
        <v>1159</v>
      </c>
      <c r="E484">
        <v>16.79</v>
      </c>
      <c r="F484" t="s">
        <v>23</v>
      </c>
      <c r="G484" t="s">
        <v>24</v>
      </c>
      <c r="H484" t="s">
        <v>251</v>
      </c>
    </row>
    <row r="485" spans="1:8">
      <c r="A485" s="1">
        <v>43999</v>
      </c>
      <c r="B485" s="2">
        <v>0.78055555555555556</v>
      </c>
      <c r="C485" t="s">
        <v>260</v>
      </c>
      <c r="D485" t="s">
        <v>948</v>
      </c>
      <c r="E485">
        <v>20</v>
      </c>
      <c r="F485" t="s">
        <v>23</v>
      </c>
      <c r="G485" t="s">
        <v>24</v>
      </c>
      <c r="H485" t="s">
        <v>1186</v>
      </c>
    </row>
    <row r="486" spans="1:8">
      <c r="A486" s="1">
        <v>44000</v>
      </c>
      <c r="B486" s="2">
        <v>6.9444444444444441E-3</v>
      </c>
      <c r="C486" t="s">
        <v>274</v>
      </c>
      <c r="D486" t="s">
        <v>1187</v>
      </c>
      <c r="E486">
        <v>1198.99</v>
      </c>
      <c r="F486" t="s">
        <v>23</v>
      </c>
      <c r="G486" t="s">
        <v>150</v>
      </c>
      <c r="H486" t="s">
        <v>1188</v>
      </c>
    </row>
    <row r="487" spans="1:8">
      <c r="A487" s="1">
        <v>44000</v>
      </c>
      <c r="B487" s="2">
        <v>0.35416666666666669</v>
      </c>
      <c r="C487" t="s">
        <v>427</v>
      </c>
      <c r="D487" t="s">
        <v>1106</v>
      </c>
      <c r="E487">
        <v>6</v>
      </c>
      <c r="F487" t="s">
        <v>23</v>
      </c>
      <c r="G487" t="s">
        <v>24</v>
      </c>
      <c r="H487" t="s">
        <v>1107</v>
      </c>
    </row>
    <row r="488" spans="1:8">
      <c r="A488" s="1">
        <v>44000</v>
      </c>
      <c r="B488" s="2">
        <v>0.46319444444444446</v>
      </c>
      <c r="C488" t="s">
        <v>26</v>
      </c>
      <c r="D488" t="s">
        <v>663</v>
      </c>
      <c r="E488">
        <v>318</v>
      </c>
      <c r="F488" t="s">
        <v>23</v>
      </c>
      <c r="G488" t="s">
        <v>14</v>
      </c>
      <c r="H488" t="s">
        <v>276</v>
      </c>
    </row>
    <row r="489" spans="1:8">
      <c r="A489" s="1">
        <v>44000</v>
      </c>
      <c r="B489" s="2">
        <v>0.47083333333333338</v>
      </c>
      <c r="C489" t="s">
        <v>19</v>
      </c>
      <c r="D489" t="s">
        <v>1159</v>
      </c>
      <c r="E489">
        <v>15.21</v>
      </c>
      <c r="F489" t="s">
        <v>23</v>
      </c>
      <c r="G489" t="s">
        <v>303</v>
      </c>
      <c r="H489" t="s">
        <v>251</v>
      </c>
    </row>
    <row r="490" spans="1:8">
      <c r="A490" s="1">
        <v>44000</v>
      </c>
      <c r="B490" s="2">
        <v>0.47291666666666665</v>
      </c>
      <c r="C490" t="s">
        <v>274</v>
      </c>
      <c r="D490" t="s">
        <v>1195</v>
      </c>
      <c r="E490">
        <v>192.98</v>
      </c>
      <c r="F490" t="s">
        <v>65</v>
      </c>
      <c r="G490" t="s">
        <v>303</v>
      </c>
      <c r="H490" t="s">
        <v>276</v>
      </c>
    </row>
    <row r="491" spans="1:8">
      <c r="A491" s="1">
        <v>44000</v>
      </c>
      <c r="B491" s="2">
        <v>0.63958333333333328</v>
      </c>
      <c r="C491" t="s">
        <v>274</v>
      </c>
      <c r="D491" t="s">
        <v>1194</v>
      </c>
      <c r="E491">
        <v>0</v>
      </c>
      <c r="F491" t="s">
        <v>65</v>
      </c>
      <c r="G491" t="s">
        <v>303</v>
      </c>
      <c r="H491" t="s">
        <v>276</v>
      </c>
    </row>
    <row r="492" spans="1:8">
      <c r="A492" s="1">
        <v>44000</v>
      </c>
      <c r="B492" s="2">
        <v>0.64236111111111105</v>
      </c>
      <c r="C492" t="s">
        <v>274</v>
      </c>
      <c r="D492" t="s">
        <v>1193</v>
      </c>
      <c r="E492">
        <v>198</v>
      </c>
      <c r="F492" t="s">
        <v>287</v>
      </c>
      <c r="G492" t="s">
        <v>303</v>
      </c>
      <c r="H492" t="s">
        <v>276</v>
      </c>
    </row>
    <row r="493" spans="1:8">
      <c r="A493" s="1">
        <v>44000</v>
      </c>
      <c r="B493" s="2">
        <v>0.78819444444444453</v>
      </c>
      <c r="C493" t="s">
        <v>260</v>
      </c>
      <c r="D493" t="s">
        <v>948</v>
      </c>
      <c r="E493">
        <v>18</v>
      </c>
      <c r="F493" t="s">
        <v>23</v>
      </c>
      <c r="G493" t="s">
        <v>24</v>
      </c>
      <c r="H493" t="s">
        <v>1186</v>
      </c>
    </row>
    <row r="494" spans="1:8">
      <c r="A494" s="1">
        <v>44000</v>
      </c>
      <c r="B494" s="2">
        <v>0.80972222222222223</v>
      </c>
      <c r="C494" t="s">
        <v>26</v>
      </c>
      <c r="D494" t="s">
        <v>1196</v>
      </c>
      <c r="E494">
        <v>98</v>
      </c>
      <c r="F494" t="s">
        <v>23</v>
      </c>
      <c r="G494" t="s">
        <v>150</v>
      </c>
      <c r="H494" t="s">
        <v>276</v>
      </c>
    </row>
    <row r="495" spans="1:8">
      <c r="A495" s="1">
        <v>44001</v>
      </c>
      <c r="B495" s="2">
        <v>0.34652777777777777</v>
      </c>
      <c r="C495" t="s">
        <v>427</v>
      </c>
      <c r="D495" t="s">
        <v>1106</v>
      </c>
      <c r="E495">
        <v>6</v>
      </c>
      <c r="F495" t="s">
        <v>23</v>
      </c>
      <c r="G495" t="s">
        <v>303</v>
      </c>
      <c r="H495" t="s">
        <v>1107</v>
      </c>
    </row>
    <row r="496" spans="1:8">
      <c r="A496" s="1">
        <v>44001</v>
      </c>
      <c r="B496" s="2">
        <v>0.47430555555555554</v>
      </c>
      <c r="C496" t="s">
        <v>19</v>
      </c>
      <c r="D496" t="s">
        <v>1159</v>
      </c>
      <c r="E496">
        <v>16.41</v>
      </c>
      <c r="F496" t="s">
        <v>23</v>
      </c>
      <c r="G496" t="s">
        <v>303</v>
      </c>
      <c r="H496" t="s">
        <v>251</v>
      </c>
    </row>
    <row r="497" spans="1:8">
      <c r="A497" s="1">
        <v>44001</v>
      </c>
      <c r="B497" s="2">
        <v>0.77430555555555547</v>
      </c>
      <c r="C497" t="s">
        <v>260</v>
      </c>
      <c r="D497" t="s">
        <v>1012</v>
      </c>
      <c r="E497">
        <v>15.8</v>
      </c>
      <c r="F497" t="s">
        <v>23</v>
      </c>
      <c r="G497" t="s">
        <v>303</v>
      </c>
      <c r="H497" t="s">
        <v>251</v>
      </c>
    </row>
    <row r="498" spans="1:8">
      <c r="A498" s="1">
        <v>44002</v>
      </c>
      <c r="B498" s="2">
        <v>6.8749999999999992E-2</v>
      </c>
      <c r="C498" t="s">
        <v>274</v>
      </c>
      <c r="D498" t="s">
        <v>391</v>
      </c>
      <c r="E498">
        <v>56.12</v>
      </c>
      <c r="F498" t="s">
        <v>23</v>
      </c>
      <c r="G498" t="s">
        <v>303</v>
      </c>
      <c r="H498" t="s">
        <v>392</v>
      </c>
    </row>
    <row r="499" spans="1:8">
      <c r="A499" s="1">
        <v>44002</v>
      </c>
      <c r="B499" s="2">
        <v>0.3979166666666667</v>
      </c>
      <c r="C499" t="s">
        <v>274</v>
      </c>
      <c r="D499" t="s">
        <v>1199</v>
      </c>
      <c r="E499">
        <v>19.309999999999999</v>
      </c>
      <c r="F499" t="s">
        <v>23</v>
      </c>
      <c r="G499" t="s">
        <v>303</v>
      </c>
      <c r="H499" t="s">
        <v>276</v>
      </c>
    </row>
    <row r="500" spans="1:8">
      <c r="A500" s="1">
        <v>44002</v>
      </c>
      <c r="B500" s="2">
        <v>0.40416666666666662</v>
      </c>
      <c r="C500" t="s">
        <v>274</v>
      </c>
      <c r="D500" t="s">
        <v>1200</v>
      </c>
      <c r="E500">
        <v>6.1</v>
      </c>
      <c r="F500" t="s">
        <v>23</v>
      </c>
      <c r="G500" t="s">
        <v>303</v>
      </c>
      <c r="H500" t="s">
        <v>278</v>
      </c>
    </row>
    <row r="501" spans="1:8">
      <c r="A501" s="1">
        <v>44002</v>
      </c>
      <c r="B501" s="2">
        <v>0.4055555555555555</v>
      </c>
      <c r="C501" t="s">
        <v>274</v>
      </c>
      <c r="D501" t="s">
        <v>1199</v>
      </c>
      <c r="E501">
        <v>17.38</v>
      </c>
      <c r="F501" t="s">
        <v>23</v>
      </c>
      <c r="G501" t="s">
        <v>303</v>
      </c>
      <c r="H501" t="s">
        <v>276</v>
      </c>
    </row>
    <row r="502" spans="1:8">
      <c r="A502" s="1">
        <v>44002</v>
      </c>
      <c r="B502" s="2">
        <v>0.45069444444444445</v>
      </c>
      <c r="C502" t="s">
        <v>427</v>
      </c>
      <c r="D502" t="s">
        <v>1106</v>
      </c>
      <c r="E502">
        <v>7.5</v>
      </c>
      <c r="F502" t="s">
        <v>23</v>
      </c>
      <c r="G502" t="s">
        <v>303</v>
      </c>
      <c r="H502" t="s">
        <v>1107</v>
      </c>
    </row>
    <row r="503" spans="1:8">
      <c r="A503" s="1">
        <v>44002</v>
      </c>
      <c r="B503" s="2">
        <v>0.4513888888888889</v>
      </c>
      <c r="C503" t="s">
        <v>427</v>
      </c>
      <c r="D503" t="s">
        <v>1106</v>
      </c>
      <c r="E503">
        <v>6</v>
      </c>
      <c r="F503" t="s">
        <v>23</v>
      </c>
      <c r="G503" t="s">
        <v>303</v>
      </c>
      <c r="H503" t="s">
        <v>1107</v>
      </c>
    </row>
    <row r="504" spans="1:8">
      <c r="A504" s="1">
        <v>44002</v>
      </c>
      <c r="B504" s="2">
        <v>0.55763888888888891</v>
      </c>
      <c r="C504" t="s">
        <v>53</v>
      </c>
      <c r="D504" t="s">
        <v>1090</v>
      </c>
      <c r="E504">
        <v>8.9</v>
      </c>
      <c r="F504" t="s">
        <v>23</v>
      </c>
      <c r="G504" t="s">
        <v>303</v>
      </c>
      <c r="H504" t="s">
        <v>251</v>
      </c>
    </row>
    <row r="505" spans="1:8">
      <c r="A505" s="1">
        <v>44002</v>
      </c>
      <c r="B505" s="2">
        <v>0.68472222222222223</v>
      </c>
      <c r="C505" t="s">
        <v>0</v>
      </c>
      <c r="D505" t="s">
        <v>1202</v>
      </c>
      <c r="E505">
        <v>3</v>
      </c>
      <c r="F505" t="s">
        <v>23</v>
      </c>
      <c r="G505" t="s">
        <v>24</v>
      </c>
      <c r="H505" t="s">
        <v>25</v>
      </c>
    </row>
    <row r="506" spans="1:8">
      <c r="A506" s="1">
        <v>44002</v>
      </c>
      <c r="B506" s="2">
        <v>0.82152777777777775</v>
      </c>
      <c r="C506" t="s">
        <v>0</v>
      </c>
      <c r="D506" t="s">
        <v>1201</v>
      </c>
      <c r="E506">
        <v>3</v>
      </c>
      <c r="F506" t="s">
        <v>23</v>
      </c>
      <c r="G506" t="s">
        <v>24</v>
      </c>
      <c r="H506" t="s">
        <v>25</v>
      </c>
    </row>
    <row r="507" spans="1:8">
      <c r="A507" s="1">
        <v>44002</v>
      </c>
      <c r="B507" s="2">
        <v>0.82708333333333339</v>
      </c>
      <c r="C507" t="s">
        <v>260</v>
      </c>
      <c r="D507" t="s">
        <v>894</v>
      </c>
      <c r="E507">
        <v>16</v>
      </c>
      <c r="F507" t="s">
        <v>23</v>
      </c>
      <c r="G507" t="s">
        <v>303</v>
      </c>
      <c r="H507" t="s">
        <v>1198</v>
      </c>
    </row>
    <row r="508" spans="1:8">
      <c r="A508" s="1">
        <v>44003</v>
      </c>
      <c r="B508" s="2">
        <v>0.68055555555555547</v>
      </c>
      <c r="C508" t="s">
        <v>260</v>
      </c>
      <c r="D508" t="s">
        <v>1197</v>
      </c>
      <c r="E508">
        <v>14.8</v>
      </c>
      <c r="F508" t="s">
        <v>23</v>
      </c>
      <c r="G508" t="s">
        <v>303</v>
      </c>
      <c r="H508" t="s">
        <v>251</v>
      </c>
    </row>
    <row r="509" spans="1:8">
      <c r="A509" s="1">
        <v>44004</v>
      </c>
      <c r="B509" s="2">
        <v>0.36180555555555555</v>
      </c>
      <c r="C509" t="s">
        <v>427</v>
      </c>
      <c r="D509" t="s">
        <v>939</v>
      </c>
      <c r="E509">
        <v>6</v>
      </c>
      <c r="F509" t="s">
        <v>23</v>
      </c>
      <c r="G509" t="s">
        <v>303</v>
      </c>
      <c r="H509" t="s">
        <v>1107</v>
      </c>
    </row>
    <row r="510" spans="1:8">
      <c r="A510" s="1">
        <v>44004</v>
      </c>
      <c r="B510" s="2">
        <v>0.47222222222222227</v>
      </c>
      <c r="C510" t="s">
        <v>19</v>
      </c>
      <c r="D510" t="s">
        <v>1159</v>
      </c>
      <c r="E510">
        <v>12.81</v>
      </c>
      <c r="F510" t="s">
        <v>23</v>
      </c>
      <c r="G510" t="s">
        <v>303</v>
      </c>
      <c r="H510" t="s">
        <v>251</v>
      </c>
    </row>
    <row r="511" spans="1:8">
      <c r="A511" s="1">
        <v>44004</v>
      </c>
      <c r="B511" s="2">
        <v>0.78541666666666676</v>
      </c>
      <c r="C511" t="s">
        <v>260</v>
      </c>
      <c r="D511" t="s">
        <v>948</v>
      </c>
      <c r="E511">
        <v>15</v>
      </c>
      <c r="F511" t="s">
        <v>23</v>
      </c>
      <c r="G511" t="s">
        <v>24</v>
      </c>
      <c r="H511" t="s">
        <v>1186</v>
      </c>
    </row>
    <row r="512" spans="1:8">
      <c r="A512" s="1">
        <v>44005</v>
      </c>
      <c r="B512" s="2">
        <v>0.36388888888888887</v>
      </c>
      <c r="C512" t="s">
        <v>427</v>
      </c>
      <c r="D512" t="s">
        <v>1106</v>
      </c>
      <c r="E512">
        <v>6</v>
      </c>
      <c r="F512" t="s">
        <v>23</v>
      </c>
      <c r="G512" t="s">
        <v>303</v>
      </c>
      <c r="H512" t="s">
        <v>1107</v>
      </c>
    </row>
    <row r="513" spans="1:9">
      <c r="A513" s="1">
        <v>44005</v>
      </c>
      <c r="B513" s="2">
        <v>0.47569444444444442</v>
      </c>
      <c r="C513" t="s">
        <v>19</v>
      </c>
      <c r="D513" t="s">
        <v>946</v>
      </c>
      <c r="E513">
        <v>18.899999999999999</v>
      </c>
      <c r="F513" t="s">
        <v>23</v>
      </c>
      <c r="G513" t="s">
        <v>303</v>
      </c>
      <c r="H513" t="s">
        <v>251</v>
      </c>
    </row>
    <row r="514" spans="1:9">
      <c r="A514" s="1">
        <v>44006</v>
      </c>
      <c r="B514" s="2">
        <v>0.36249999999999999</v>
      </c>
      <c r="C514" t="s">
        <v>427</v>
      </c>
      <c r="D514" t="s">
        <v>1106</v>
      </c>
      <c r="E514">
        <v>6</v>
      </c>
      <c r="F514" t="s">
        <v>23</v>
      </c>
      <c r="G514" t="s">
        <v>303</v>
      </c>
      <c r="H514" t="s">
        <v>1107</v>
      </c>
    </row>
    <row r="515" spans="1:9">
      <c r="A515" s="1">
        <v>44006</v>
      </c>
      <c r="B515" s="2">
        <v>0.46875</v>
      </c>
      <c r="C515" t="s">
        <v>19</v>
      </c>
      <c r="D515" t="s">
        <v>1022</v>
      </c>
      <c r="E515">
        <v>20.88</v>
      </c>
      <c r="F515" t="s">
        <v>23</v>
      </c>
      <c r="G515" t="s">
        <v>303</v>
      </c>
      <c r="H515" t="s">
        <v>251</v>
      </c>
    </row>
    <row r="516" spans="1:9">
      <c r="A516" s="1">
        <v>44006</v>
      </c>
      <c r="B516" s="2">
        <v>0.82986111111111116</v>
      </c>
      <c r="C516" t="s">
        <v>979</v>
      </c>
      <c r="D516" t="s">
        <v>1203</v>
      </c>
      <c r="E516">
        <v>5</v>
      </c>
      <c r="F516" t="s">
        <v>23</v>
      </c>
      <c r="G516" t="s">
        <v>303</v>
      </c>
      <c r="H516" t="s">
        <v>251</v>
      </c>
    </row>
    <row r="517" spans="1:9">
      <c r="A517" s="1">
        <v>44006</v>
      </c>
      <c r="B517" s="2">
        <v>0.8305555555555556</v>
      </c>
      <c r="C517" t="s">
        <v>260</v>
      </c>
      <c r="D517" t="s">
        <v>1052</v>
      </c>
      <c r="E517">
        <v>20.88</v>
      </c>
      <c r="F517" t="s">
        <v>23</v>
      </c>
      <c r="G517" t="s">
        <v>303</v>
      </c>
      <c r="H517" t="s">
        <v>251</v>
      </c>
    </row>
    <row r="518" spans="1:9">
      <c r="A518" s="1">
        <v>44007</v>
      </c>
      <c r="B518" s="2">
        <v>0.52500000000000002</v>
      </c>
      <c r="C518" t="s">
        <v>19</v>
      </c>
      <c r="D518" t="s">
        <v>1206</v>
      </c>
      <c r="E518">
        <v>26.54</v>
      </c>
      <c r="F518" t="s">
        <v>23</v>
      </c>
      <c r="G518" t="s">
        <v>303</v>
      </c>
      <c r="H518" t="s">
        <v>251</v>
      </c>
      <c r="I518" t="s">
        <v>1207</v>
      </c>
    </row>
    <row r="519" spans="1:9">
      <c r="A519" s="1">
        <v>44008</v>
      </c>
      <c r="B519" s="2">
        <v>0.50486111111111109</v>
      </c>
      <c r="C519" t="s">
        <v>19</v>
      </c>
      <c r="D519" t="s">
        <v>1205</v>
      </c>
      <c r="E519">
        <v>16</v>
      </c>
      <c r="F519" t="s">
        <v>23</v>
      </c>
      <c r="G519" t="s">
        <v>303</v>
      </c>
      <c r="H519" t="s">
        <v>251</v>
      </c>
    </row>
    <row r="520" spans="1:9">
      <c r="A520" s="1">
        <v>44008</v>
      </c>
      <c r="B520" s="2">
        <v>0.50486111111111109</v>
      </c>
      <c r="C520" t="s">
        <v>979</v>
      </c>
      <c r="D520" t="s">
        <v>981</v>
      </c>
      <c r="E520">
        <v>9.9</v>
      </c>
      <c r="F520" t="s">
        <v>23</v>
      </c>
      <c r="G520" t="s">
        <v>303</v>
      </c>
      <c r="H520" t="s">
        <v>251</v>
      </c>
    </row>
    <row r="521" spans="1:9">
      <c r="A521" s="1">
        <v>44008</v>
      </c>
      <c r="B521" s="2">
        <v>0.86805555555555547</v>
      </c>
      <c r="C521" t="s">
        <v>260</v>
      </c>
      <c r="D521" t="s">
        <v>8</v>
      </c>
      <c r="E521">
        <v>17.600000000000001</v>
      </c>
      <c r="F521" t="s">
        <v>23</v>
      </c>
      <c r="G521" t="s">
        <v>303</v>
      </c>
      <c r="H521" t="s">
        <v>251</v>
      </c>
    </row>
    <row r="522" spans="1:9">
      <c r="A522" s="1">
        <v>44009</v>
      </c>
      <c r="B522" s="2">
        <v>0.51597222222222217</v>
      </c>
      <c r="C522" t="s">
        <v>19</v>
      </c>
      <c r="D522" t="s">
        <v>1204</v>
      </c>
      <c r="E522">
        <v>21.2</v>
      </c>
      <c r="F522" t="s">
        <v>23</v>
      </c>
      <c r="G522" t="s">
        <v>303</v>
      </c>
      <c r="H522" t="s">
        <v>251</v>
      </c>
    </row>
    <row r="523" spans="1:9">
      <c r="A523" s="1">
        <v>44010</v>
      </c>
      <c r="B523" s="2">
        <v>0.36249999999999999</v>
      </c>
      <c r="C523" t="s">
        <v>427</v>
      </c>
      <c r="D523" t="s">
        <v>1106</v>
      </c>
      <c r="E523">
        <v>6</v>
      </c>
      <c r="F523" t="s">
        <v>23</v>
      </c>
      <c r="G523" t="s">
        <v>303</v>
      </c>
      <c r="H523" t="s">
        <v>1107</v>
      </c>
    </row>
    <row r="524" spans="1:9">
      <c r="A524" s="1">
        <v>44010</v>
      </c>
      <c r="B524" s="2">
        <v>0.6118055555555556</v>
      </c>
      <c r="C524" t="s">
        <v>67</v>
      </c>
      <c r="D524" t="s">
        <v>68</v>
      </c>
      <c r="E524">
        <v>3.93</v>
      </c>
      <c r="F524" t="s">
        <v>69</v>
      </c>
      <c r="G524" t="s">
        <v>51</v>
      </c>
      <c r="H524" t="s">
        <v>14</v>
      </c>
      <c r="I524" t="s">
        <v>1209</v>
      </c>
    </row>
    <row r="525" spans="1:9">
      <c r="A525" s="1">
        <v>44011</v>
      </c>
      <c r="B525" s="2">
        <v>0.35833333333333334</v>
      </c>
      <c r="C525" t="s">
        <v>427</v>
      </c>
      <c r="D525" t="s">
        <v>1106</v>
      </c>
      <c r="E525">
        <v>6</v>
      </c>
      <c r="F525" t="s">
        <v>23</v>
      </c>
      <c r="G525" t="s">
        <v>303</v>
      </c>
      <c r="H525" t="s">
        <v>1107</v>
      </c>
    </row>
    <row r="526" spans="1:9">
      <c r="A526" s="1">
        <v>44011</v>
      </c>
      <c r="B526" s="2">
        <v>0.47500000000000003</v>
      </c>
      <c r="C526" t="s">
        <v>19</v>
      </c>
      <c r="D526" t="s">
        <v>1163</v>
      </c>
      <c r="E526" s="2">
        <v>13.4</v>
      </c>
      <c r="F526" t="s">
        <v>23</v>
      </c>
      <c r="G526" t="s">
        <v>303</v>
      </c>
      <c r="H526" t="s">
        <v>251</v>
      </c>
    </row>
    <row r="527" spans="1:9">
      <c r="A527" s="1">
        <v>44012</v>
      </c>
      <c r="B527" s="2">
        <v>0.35972222222222222</v>
      </c>
      <c r="C527" t="s">
        <v>427</v>
      </c>
      <c r="D527" t="s">
        <v>1106</v>
      </c>
      <c r="E527">
        <v>6</v>
      </c>
      <c r="F527" t="s">
        <v>23</v>
      </c>
      <c r="G527" t="s">
        <v>303</v>
      </c>
      <c r="H527" t="s">
        <v>1107</v>
      </c>
    </row>
    <row r="528" spans="1:9">
      <c r="A528" s="1">
        <v>44012</v>
      </c>
      <c r="B528" s="2">
        <v>0.47638888888888892</v>
      </c>
      <c r="C528" t="s">
        <v>19</v>
      </c>
      <c r="D528" t="s">
        <v>1158</v>
      </c>
      <c r="E528" s="2">
        <v>19.899999999999999</v>
      </c>
      <c r="F528" t="s">
        <v>23</v>
      </c>
      <c r="G528" t="s">
        <v>303</v>
      </c>
      <c r="H528" t="s">
        <v>251</v>
      </c>
    </row>
    <row r="529" spans="1:8">
      <c r="A529" s="1">
        <v>44012</v>
      </c>
      <c r="B529" s="2">
        <v>0.78333333333333333</v>
      </c>
      <c r="C529" t="s">
        <v>260</v>
      </c>
      <c r="D529" t="s">
        <v>948</v>
      </c>
      <c r="E529">
        <v>20</v>
      </c>
      <c r="F529" t="s">
        <v>23</v>
      </c>
      <c r="G529" t="s">
        <v>24</v>
      </c>
      <c r="H529" t="s">
        <v>1210</v>
      </c>
    </row>
    <row r="530" spans="1:8">
      <c r="A530" s="1">
        <v>44013</v>
      </c>
      <c r="B530" s="2">
        <v>0.37083333333333335</v>
      </c>
      <c r="C530" t="s">
        <v>427</v>
      </c>
      <c r="D530" t="s">
        <v>1106</v>
      </c>
      <c r="E530">
        <v>6</v>
      </c>
      <c r="F530" t="s">
        <v>23</v>
      </c>
      <c r="G530" t="s">
        <v>303</v>
      </c>
      <c r="H530" t="s">
        <v>1107</v>
      </c>
    </row>
    <row r="531" spans="1:8">
      <c r="A531" s="1">
        <v>44013</v>
      </c>
      <c r="B531" s="2">
        <v>0.48194444444444445</v>
      </c>
      <c r="C531" t="s">
        <v>19</v>
      </c>
      <c r="D531" t="s">
        <v>1211</v>
      </c>
      <c r="E531" s="2">
        <v>0.75555555555555554</v>
      </c>
      <c r="F531" t="s">
        <v>23</v>
      </c>
      <c r="G531" t="s">
        <v>303</v>
      </c>
      <c r="H531" t="s">
        <v>251</v>
      </c>
    </row>
    <row r="532" spans="1:8">
      <c r="A532" s="1">
        <v>44013</v>
      </c>
      <c r="B532" s="2">
        <v>0.78333333333333333</v>
      </c>
      <c r="C532" t="s">
        <v>260</v>
      </c>
      <c r="D532" t="s">
        <v>948</v>
      </c>
      <c r="E532">
        <v>15</v>
      </c>
      <c r="F532" t="s">
        <v>23</v>
      </c>
      <c r="G532" t="s">
        <v>24</v>
      </c>
      <c r="H532" t="s">
        <v>1210</v>
      </c>
    </row>
    <row r="533" spans="1:8">
      <c r="A533" s="1">
        <v>44014</v>
      </c>
      <c r="B533" s="2">
        <v>0.36319444444444443</v>
      </c>
      <c r="C533" t="s">
        <v>427</v>
      </c>
      <c r="D533" t="s">
        <v>1106</v>
      </c>
      <c r="E533">
        <v>6</v>
      </c>
      <c r="F533" t="s">
        <v>23</v>
      </c>
      <c r="G533" t="s">
        <v>303</v>
      </c>
      <c r="H533" t="s">
        <v>1107</v>
      </c>
    </row>
    <row r="534" spans="1:8">
      <c r="A534" s="1">
        <v>44014</v>
      </c>
      <c r="B534" s="2">
        <v>0.47291666666666665</v>
      </c>
      <c r="C534" t="s">
        <v>19</v>
      </c>
      <c r="D534" t="s">
        <v>1158</v>
      </c>
      <c r="E534">
        <v>21.76</v>
      </c>
      <c r="F534" t="s">
        <v>23</v>
      </c>
      <c r="G534" t="s">
        <v>303</v>
      </c>
      <c r="H534" t="s">
        <v>251</v>
      </c>
    </row>
    <row r="535" spans="1:8">
      <c r="A535" s="1">
        <v>44014</v>
      </c>
      <c r="B535" s="2">
        <v>0.47291666666666665</v>
      </c>
      <c r="C535" t="s">
        <v>26</v>
      </c>
      <c r="D535" t="s">
        <v>1208</v>
      </c>
      <c r="E535">
        <v>12</v>
      </c>
      <c r="F535" t="s">
        <v>23</v>
      </c>
      <c r="G535" t="s">
        <v>303</v>
      </c>
      <c r="H535" t="s">
        <v>251</v>
      </c>
    </row>
    <row r="536" spans="1:8">
      <c r="A536" s="1">
        <v>44014</v>
      </c>
      <c r="B536" s="2">
        <v>0.78333333333333333</v>
      </c>
      <c r="C536" t="s">
        <v>260</v>
      </c>
      <c r="D536" t="s">
        <v>948</v>
      </c>
      <c r="E536">
        <v>18</v>
      </c>
      <c r="F536" t="s">
        <v>23</v>
      </c>
      <c r="G536" t="s">
        <v>24</v>
      </c>
      <c r="H536" t="s">
        <v>1210</v>
      </c>
    </row>
    <row r="537" spans="1:8">
      <c r="A537" s="1">
        <v>44015</v>
      </c>
      <c r="B537" s="2">
        <v>0.40972222222222227</v>
      </c>
      <c r="C537" t="s">
        <v>53</v>
      </c>
      <c r="D537" t="s">
        <v>1217</v>
      </c>
      <c r="E537">
        <v>4.97</v>
      </c>
      <c r="F537" t="s">
        <v>23</v>
      </c>
      <c r="G537" t="s">
        <v>303</v>
      </c>
      <c r="H537" t="s">
        <v>1214</v>
      </c>
    </row>
    <row r="538" spans="1:8">
      <c r="A538" s="1">
        <v>44015</v>
      </c>
      <c r="B538" s="2">
        <v>0.47291666666666665</v>
      </c>
      <c r="C538" t="s">
        <v>260</v>
      </c>
      <c r="D538" t="s">
        <v>1110</v>
      </c>
      <c r="E538">
        <v>9.3800000000000008</v>
      </c>
      <c r="F538" t="s">
        <v>23</v>
      </c>
      <c r="G538" t="s">
        <v>303</v>
      </c>
      <c r="H538" t="s">
        <v>251</v>
      </c>
    </row>
    <row r="539" spans="1:8">
      <c r="A539" s="1">
        <v>44015</v>
      </c>
      <c r="B539" s="2">
        <v>0.76597222222222217</v>
      </c>
      <c r="C539" t="s">
        <v>932</v>
      </c>
      <c r="D539" t="s">
        <v>932</v>
      </c>
      <c r="E539">
        <v>0.75</v>
      </c>
      <c r="F539" t="s">
        <v>23</v>
      </c>
      <c r="G539" t="s">
        <v>24</v>
      </c>
      <c r="H539" t="s">
        <v>1223</v>
      </c>
    </row>
    <row r="540" spans="1:8">
      <c r="A540" s="1">
        <v>44015</v>
      </c>
      <c r="B540" s="2">
        <v>0.77361111111111114</v>
      </c>
      <c r="C540" t="s">
        <v>260</v>
      </c>
      <c r="D540" t="s">
        <v>1048</v>
      </c>
      <c r="E540">
        <v>32.9</v>
      </c>
      <c r="F540" t="s">
        <v>23</v>
      </c>
      <c r="G540" t="s">
        <v>303</v>
      </c>
      <c r="H540" t="s">
        <v>251</v>
      </c>
    </row>
    <row r="541" spans="1:8">
      <c r="A541" s="1">
        <v>44016</v>
      </c>
      <c r="B541" s="2">
        <v>0.46875</v>
      </c>
      <c r="C541" t="s">
        <v>19</v>
      </c>
      <c r="D541" t="s">
        <v>1206</v>
      </c>
      <c r="E541">
        <v>16.260000000000002</v>
      </c>
      <c r="F541" t="s">
        <v>23</v>
      </c>
      <c r="G541" t="s">
        <v>303</v>
      </c>
      <c r="H541" t="s">
        <v>251</v>
      </c>
    </row>
    <row r="542" spans="1:8">
      <c r="A542" s="1">
        <v>44016</v>
      </c>
      <c r="B542" s="2">
        <v>0.72430555555555554</v>
      </c>
      <c r="C542" t="s">
        <v>260</v>
      </c>
      <c r="D542" t="s">
        <v>1220</v>
      </c>
      <c r="E542">
        <v>30.6</v>
      </c>
      <c r="F542" t="s">
        <v>23</v>
      </c>
      <c r="G542" t="s">
        <v>303</v>
      </c>
      <c r="H542" t="s">
        <v>251</v>
      </c>
    </row>
    <row r="543" spans="1:8">
      <c r="A543" s="1">
        <v>44017</v>
      </c>
      <c r="B543" s="2">
        <v>4.0972222222222222E-2</v>
      </c>
      <c r="C543" t="s">
        <v>932</v>
      </c>
      <c r="D543" t="s">
        <v>932</v>
      </c>
      <c r="E543">
        <v>0.75</v>
      </c>
      <c r="F543" t="s">
        <v>23</v>
      </c>
      <c r="G543" t="s">
        <v>24</v>
      </c>
      <c r="H543" t="s">
        <v>1223</v>
      </c>
    </row>
    <row r="544" spans="1:8">
      <c r="A544" s="1">
        <v>44017</v>
      </c>
      <c r="B544" s="2">
        <v>0.4916666666666667</v>
      </c>
      <c r="C544" t="s">
        <v>19</v>
      </c>
      <c r="D544" t="s">
        <v>946</v>
      </c>
      <c r="E544">
        <v>4.9800000000000004</v>
      </c>
      <c r="F544" t="s">
        <v>23</v>
      </c>
      <c r="G544" t="s">
        <v>303</v>
      </c>
      <c r="H544" t="s">
        <v>251</v>
      </c>
    </row>
    <row r="545" spans="1:8">
      <c r="A545" s="1">
        <v>44017</v>
      </c>
      <c r="B545" s="2">
        <v>0.49513888888888885</v>
      </c>
      <c r="C545" t="s">
        <v>53</v>
      </c>
      <c r="D545" t="s">
        <v>1139</v>
      </c>
      <c r="E545">
        <v>11.9</v>
      </c>
      <c r="F545" t="s">
        <v>23</v>
      </c>
      <c r="G545" t="s">
        <v>303</v>
      </c>
      <c r="H545" t="s">
        <v>251</v>
      </c>
    </row>
    <row r="546" spans="1:8">
      <c r="A546" s="1">
        <v>44017</v>
      </c>
      <c r="B546" s="2">
        <v>0.67638888888888893</v>
      </c>
      <c r="C546" t="s">
        <v>0</v>
      </c>
      <c r="D546" t="s">
        <v>1222</v>
      </c>
      <c r="E546">
        <v>5</v>
      </c>
      <c r="F546" t="s">
        <v>23</v>
      </c>
      <c r="G546" t="s">
        <v>24</v>
      </c>
      <c r="H546" t="s">
        <v>25</v>
      </c>
    </row>
    <row r="547" spans="1:8">
      <c r="A547" s="1">
        <v>44017</v>
      </c>
      <c r="B547" s="2">
        <v>0.79861111111111116</v>
      </c>
      <c r="C547" t="s">
        <v>260</v>
      </c>
      <c r="D547" t="s">
        <v>1215</v>
      </c>
      <c r="E547">
        <v>90</v>
      </c>
      <c r="F547" t="s">
        <v>23</v>
      </c>
      <c r="G547" t="s">
        <v>303</v>
      </c>
      <c r="H547" t="s">
        <v>1216</v>
      </c>
    </row>
    <row r="548" spans="1:8">
      <c r="A548" s="1">
        <v>44017</v>
      </c>
      <c r="B548" s="2">
        <v>0.8965277777777777</v>
      </c>
      <c r="C548" t="s">
        <v>0</v>
      </c>
      <c r="D548" t="s">
        <v>1224</v>
      </c>
      <c r="E548">
        <v>4</v>
      </c>
      <c r="F548" t="s">
        <v>23</v>
      </c>
      <c r="G548" t="s">
        <v>24</v>
      </c>
      <c r="H548" t="s">
        <v>25</v>
      </c>
    </row>
    <row r="549" spans="1:8">
      <c r="A549" s="1">
        <v>44018</v>
      </c>
      <c r="B549" s="2">
        <v>0.36458333333333331</v>
      </c>
      <c r="C549" t="s">
        <v>427</v>
      </c>
      <c r="D549" t="s">
        <v>1106</v>
      </c>
      <c r="E549">
        <v>5</v>
      </c>
      <c r="F549" t="s">
        <v>23</v>
      </c>
      <c r="G549" t="s">
        <v>303</v>
      </c>
      <c r="H549" t="s">
        <v>1107</v>
      </c>
    </row>
    <row r="550" spans="1:8">
      <c r="A550" s="1">
        <v>44018</v>
      </c>
      <c r="B550" s="2">
        <v>0.39583333333333331</v>
      </c>
      <c r="C550" t="s">
        <v>53</v>
      </c>
      <c r="D550" t="s">
        <v>1213</v>
      </c>
      <c r="E550">
        <v>4.99</v>
      </c>
      <c r="F550" t="s">
        <v>23</v>
      </c>
      <c r="G550" t="s">
        <v>303</v>
      </c>
      <c r="H550" t="s">
        <v>1214</v>
      </c>
    </row>
    <row r="551" spans="1:8">
      <c r="A551" s="1">
        <v>44018</v>
      </c>
      <c r="B551" s="2">
        <v>0.46875</v>
      </c>
      <c r="C551" t="s">
        <v>19</v>
      </c>
      <c r="D551" t="s">
        <v>1219</v>
      </c>
      <c r="E551">
        <v>13.9</v>
      </c>
      <c r="F551" t="s">
        <v>23</v>
      </c>
      <c r="G551" t="s">
        <v>303</v>
      </c>
      <c r="H551" t="s">
        <v>251</v>
      </c>
    </row>
    <row r="552" spans="1:8">
      <c r="A552" s="1">
        <v>44018</v>
      </c>
      <c r="B552" s="2">
        <v>0.76111111111111107</v>
      </c>
      <c r="C552" t="s">
        <v>260</v>
      </c>
      <c r="D552" t="s">
        <v>948</v>
      </c>
      <c r="E552">
        <v>20</v>
      </c>
      <c r="F552" t="s">
        <v>23</v>
      </c>
      <c r="G552" t="s">
        <v>24</v>
      </c>
      <c r="H552" t="s">
        <v>1210</v>
      </c>
    </row>
    <row r="553" spans="1:8">
      <c r="A553" s="1">
        <v>44018</v>
      </c>
      <c r="B553" s="2">
        <v>0.85625000000000007</v>
      </c>
      <c r="C553" t="s">
        <v>208</v>
      </c>
      <c r="D553" t="s">
        <v>1221</v>
      </c>
      <c r="E553">
        <v>1050</v>
      </c>
      <c r="F553" t="s">
        <v>23</v>
      </c>
      <c r="G553" t="s">
        <v>24</v>
      </c>
      <c r="H553" t="s">
        <v>1168</v>
      </c>
    </row>
    <row r="554" spans="1:8">
      <c r="A554" s="1">
        <v>44019</v>
      </c>
      <c r="B554" s="2">
        <v>0.3743055555555555</v>
      </c>
      <c r="C554" t="s">
        <v>427</v>
      </c>
      <c r="D554" t="s">
        <v>1106</v>
      </c>
      <c r="E554">
        <v>5</v>
      </c>
      <c r="F554" t="s">
        <v>23</v>
      </c>
      <c r="G554" t="s">
        <v>303</v>
      </c>
      <c r="H554" t="s">
        <v>1107</v>
      </c>
    </row>
    <row r="555" spans="1:8">
      <c r="A555" s="1">
        <v>44019</v>
      </c>
      <c r="B555" s="2">
        <v>0.4694444444444445</v>
      </c>
      <c r="C555" t="s">
        <v>979</v>
      </c>
      <c r="D555" t="s">
        <v>1212</v>
      </c>
      <c r="E555">
        <v>50</v>
      </c>
      <c r="F555" t="s">
        <v>23</v>
      </c>
      <c r="G555" t="s">
        <v>24</v>
      </c>
      <c r="H555" t="s">
        <v>251</v>
      </c>
    </row>
    <row r="556" spans="1:8">
      <c r="A556" s="1">
        <v>44019</v>
      </c>
      <c r="B556" s="2">
        <v>0.4694444444444445</v>
      </c>
      <c r="C556" t="s">
        <v>19</v>
      </c>
      <c r="D556" t="s">
        <v>1218</v>
      </c>
      <c r="E556">
        <v>15.88</v>
      </c>
      <c r="F556" t="s">
        <v>23</v>
      </c>
      <c r="G556" t="s">
        <v>303</v>
      </c>
      <c r="H556" t="s">
        <v>251</v>
      </c>
    </row>
    <row r="557" spans="1:8">
      <c r="A557" s="1">
        <v>44019</v>
      </c>
      <c r="B557" s="2">
        <v>0.76111111111111107</v>
      </c>
      <c r="C557" t="s">
        <v>260</v>
      </c>
      <c r="D557" t="s">
        <v>948</v>
      </c>
      <c r="E557">
        <v>17</v>
      </c>
      <c r="F557" t="s">
        <v>23</v>
      </c>
      <c r="G557" t="s">
        <v>24</v>
      </c>
      <c r="H557" t="s">
        <v>1210</v>
      </c>
    </row>
    <row r="558" spans="1:8">
      <c r="A558" s="1">
        <v>44019</v>
      </c>
      <c r="B558" s="2">
        <v>0.93819444444444444</v>
      </c>
      <c r="C558" t="s">
        <v>274</v>
      </c>
      <c r="D558" t="s">
        <v>1229</v>
      </c>
      <c r="E558">
        <v>3</v>
      </c>
      <c r="F558" t="s">
        <v>23</v>
      </c>
      <c r="G558" t="s">
        <v>303</v>
      </c>
      <c r="H558" t="s">
        <v>392</v>
      </c>
    </row>
    <row r="559" spans="1:8">
      <c r="A559" s="1">
        <v>44019</v>
      </c>
      <c r="B559" s="2">
        <v>0.93819444444444444</v>
      </c>
      <c r="C559" t="s">
        <v>26</v>
      </c>
      <c r="D559" t="s">
        <v>391</v>
      </c>
      <c r="E559">
        <v>398</v>
      </c>
      <c r="F559" t="s">
        <v>23</v>
      </c>
      <c r="G559" t="s">
        <v>303</v>
      </c>
      <c r="H559" t="s">
        <v>392</v>
      </c>
    </row>
    <row r="560" spans="1:8">
      <c r="A560" s="1">
        <v>44020</v>
      </c>
      <c r="B560" s="2">
        <v>0.42083333333333334</v>
      </c>
      <c r="C560" t="s">
        <v>1143</v>
      </c>
      <c r="D560" t="s">
        <v>1144</v>
      </c>
      <c r="E560" s="41">
        <v>3981.17</v>
      </c>
      <c r="F560" t="s">
        <v>23</v>
      </c>
      <c r="G560" t="s">
        <v>1097</v>
      </c>
      <c r="H560" t="s">
        <v>263</v>
      </c>
    </row>
    <row r="561" spans="1:8">
      <c r="A561" s="1">
        <v>44020</v>
      </c>
      <c r="B561" s="2">
        <v>0.47291666666666665</v>
      </c>
      <c r="C561" t="s">
        <v>19</v>
      </c>
      <c r="D561" t="s">
        <v>1225</v>
      </c>
      <c r="E561">
        <v>14.5</v>
      </c>
      <c r="F561" t="s">
        <v>23</v>
      </c>
      <c r="G561" t="s">
        <v>303</v>
      </c>
      <c r="H561" t="s">
        <v>251</v>
      </c>
    </row>
    <row r="562" spans="1:8">
      <c r="A562" s="1">
        <v>44020</v>
      </c>
      <c r="B562" s="2">
        <v>0.7583333333333333</v>
      </c>
      <c r="C562" t="s">
        <v>260</v>
      </c>
      <c r="D562" t="s">
        <v>948</v>
      </c>
      <c r="E562">
        <v>19</v>
      </c>
      <c r="F562" t="s">
        <v>23</v>
      </c>
      <c r="G562" t="s">
        <v>24</v>
      </c>
      <c r="H562" t="s">
        <v>1210</v>
      </c>
    </row>
    <row r="563" spans="1:8">
      <c r="A563" s="1">
        <v>44021</v>
      </c>
      <c r="B563" s="2">
        <v>0.36805555555555558</v>
      </c>
      <c r="C563" t="s">
        <v>427</v>
      </c>
      <c r="D563" t="s">
        <v>1106</v>
      </c>
      <c r="E563">
        <v>5</v>
      </c>
      <c r="F563" t="s">
        <v>23</v>
      </c>
      <c r="G563" t="s">
        <v>303</v>
      </c>
      <c r="H563" t="s">
        <v>1107</v>
      </c>
    </row>
    <row r="564" spans="1:8">
      <c r="A564" s="1">
        <v>44021</v>
      </c>
      <c r="B564" s="2">
        <v>0.47222222222222227</v>
      </c>
      <c r="C564" t="s">
        <v>19</v>
      </c>
      <c r="D564" t="s">
        <v>1110</v>
      </c>
      <c r="E564">
        <v>12.88</v>
      </c>
      <c r="F564" t="s">
        <v>23</v>
      </c>
      <c r="G564" t="s">
        <v>303</v>
      </c>
      <c r="H564" t="s">
        <v>251</v>
      </c>
    </row>
    <row r="565" spans="1:8">
      <c r="A565" s="1">
        <v>44021</v>
      </c>
      <c r="B565" s="2">
        <v>0.7583333333333333</v>
      </c>
      <c r="C565" t="s">
        <v>260</v>
      </c>
      <c r="D565" t="s">
        <v>948</v>
      </c>
      <c r="E565">
        <v>21</v>
      </c>
      <c r="F565" t="s">
        <v>23</v>
      </c>
      <c r="G565" t="s">
        <v>24</v>
      </c>
      <c r="H565" t="s">
        <v>1210</v>
      </c>
    </row>
    <row r="566" spans="1:8">
      <c r="A566" s="1">
        <v>44021</v>
      </c>
      <c r="B566" s="2">
        <v>0.95694444444444438</v>
      </c>
      <c r="C566" t="s">
        <v>274</v>
      </c>
      <c r="D566" t="s">
        <v>1227</v>
      </c>
      <c r="E566">
        <v>73.900000000000006</v>
      </c>
      <c r="F566" t="s">
        <v>23</v>
      </c>
      <c r="G566" t="s">
        <v>303</v>
      </c>
      <c r="H566" t="s">
        <v>1228</v>
      </c>
    </row>
    <row r="567" spans="1:8">
      <c r="A567" s="1">
        <v>44022</v>
      </c>
      <c r="B567" s="2">
        <v>0.36458333333333331</v>
      </c>
      <c r="C567" t="s">
        <v>427</v>
      </c>
      <c r="D567" t="s">
        <v>1106</v>
      </c>
      <c r="E567">
        <v>5</v>
      </c>
      <c r="F567" t="s">
        <v>23</v>
      </c>
      <c r="G567" t="s">
        <v>303</v>
      </c>
      <c r="H567" t="s">
        <v>1107</v>
      </c>
    </row>
    <row r="568" spans="1:8">
      <c r="A568" s="1">
        <v>44022</v>
      </c>
      <c r="B568" s="2">
        <v>0.36458333333333331</v>
      </c>
      <c r="C568" t="s">
        <v>427</v>
      </c>
      <c r="D568" t="s">
        <v>1106</v>
      </c>
      <c r="E568">
        <v>5</v>
      </c>
      <c r="F568" t="s">
        <v>23</v>
      </c>
      <c r="G568" t="s">
        <v>303</v>
      </c>
      <c r="H568" t="s">
        <v>1107</v>
      </c>
    </row>
    <row r="569" spans="1:8">
      <c r="A569" s="1">
        <v>44022</v>
      </c>
      <c r="B569" s="2">
        <v>0.47916666666666669</v>
      </c>
      <c r="C569" t="s">
        <v>19</v>
      </c>
      <c r="D569" t="s">
        <v>1219</v>
      </c>
      <c r="E569">
        <v>18.86</v>
      </c>
      <c r="F569" t="s">
        <v>23</v>
      </c>
      <c r="G569" t="s">
        <v>24</v>
      </c>
      <c r="H569" t="s">
        <v>251</v>
      </c>
    </row>
    <row r="570" spans="1:8">
      <c r="A570" s="1">
        <v>44022</v>
      </c>
      <c r="B570" s="2">
        <v>0.47916666666666669</v>
      </c>
      <c r="C570" t="s">
        <v>19</v>
      </c>
      <c r="D570" t="s">
        <v>1219</v>
      </c>
      <c r="E570">
        <v>18.86</v>
      </c>
      <c r="F570" t="s">
        <v>23</v>
      </c>
      <c r="G570" t="s">
        <v>24</v>
      </c>
      <c r="H570" t="s">
        <v>251</v>
      </c>
    </row>
    <row r="571" spans="1:8">
      <c r="A571" s="1">
        <v>44022</v>
      </c>
      <c r="B571" s="2">
        <v>0.52361111111111114</v>
      </c>
      <c r="C571" t="s">
        <v>53</v>
      </c>
      <c r="D571" t="s">
        <v>1226</v>
      </c>
      <c r="E571">
        <v>9.5</v>
      </c>
      <c r="F571" t="s">
        <v>23</v>
      </c>
      <c r="G571" t="s">
        <v>303</v>
      </c>
      <c r="H571" t="s">
        <v>906</v>
      </c>
    </row>
    <row r="572" spans="1:8">
      <c r="A572" s="1">
        <v>44022</v>
      </c>
      <c r="B572" s="2">
        <v>0.52361111111111114</v>
      </c>
      <c r="C572" t="s">
        <v>53</v>
      </c>
      <c r="D572" t="s">
        <v>1226</v>
      </c>
      <c r="E572">
        <v>9.5</v>
      </c>
      <c r="F572" t="s">
        <v>1241</v>
      </c>
      <c r="G572" t="s">
        <v>303</v>
      </c>
      <c r="H572" t="s">
        <v>906</v>
      </c>
    </row>
    <row r="573" spans="1:8">
      <c r="A573" s="1">
        <v>44022</v>
      </c>
      <c r="B573" s="2">
        <v>0.7680555555555556</v>
      </c>
      <c r="C573" t="s">
        <v>260</v>
      </c>
      <c r="D573" t="s">
        <v>1012</v>
      </c>
      <c r="E573">
        <v>17.8</v>
      </c>
      <c r="F573" t="s">
        <v>23</v>
      </c>
      <c r="G573" t="s">
        <v>24</v>
      </c>
      <c r="H573" t="s">
        <v>251</v>
      </c>
    </row>
    <row r="574" spans="1:8">
      <c r="A574" s="1">
        <v>44022</v>
      </c>
      <c r="B574" s="2">
        <v>13.51</v>
      </c>
      <c r="C574" t="s">
        <v>260</v>
      </c>
      <c r="D574" t="s">
        <v>948</v>
      </c>
      <c r="E574">
        <v>21</v>
      </c>
      <c r="F574" t="s">
        <v>23</v>
      </c>
      <c r="G574" t="s">
        <v>24</v>
      </c>
      <c r="H574" t="s">
        <v>1210</v>
      </c>
    </row>
    <row r="575" spans="1:8">
      <c r="A575" s="1">
        <v>44023</v>
      </c>
      <c r="B575" s="2">
        <v>0.51736111111111105</v>
      </c>
      <c r="C575" t="s">
        <v>19</v>
      </c>
      <c r="D575" t="s">
        <v>1161</v>
      </c>
      <c r="E575">
        <v>20</v>
      </c>
      <c r="F575" t="s">
        <v>23</v>
      </c>
      <c r="G575" t="s">
        <v>24</v>
      </c>
      <c r="H575" t="s">
        <v>1235</v>
      </c>
    </row>
    <row r="576" spans="1:8">
      <c r="A576" s="1">
        <v>44023</v>
      </c>
      <c r="B576" s="2">
        <v>0.74097222222222225</v>
      </c>
      <c r="C576" t="s">
        <v>260</v>
      </c>
      <c r="D576" t="s">
        <v>1048</v>
      </c>
      <c r="E576">
        <v>22.4</v>
      </c>
      <c r="F576" t="s">
        <v>23</v>
      </c>
      <c r="G576" t="s">
        <v>24</v>
      </c>
      <c r="H576" t="s">
        <v>251</v>
      </c>
    </row>
    <row r="577" spans="1:8">
      <c r="A577" s="1">
        <v>44023</v>
      </c>
      <c r="B577" s="2">
        <v>0.96805555555555556</v>
      </c>
      <c r="C577" t="s">
        <v>1140</v>
      </c>
      <c r="D577" t="s">
        <v>1114</v>
      </c>
      <c r="E577">
        <v>19</v>
      </c>
      <c r="F577" t="s">
        <v>62</v>
      </c>
      <c r="G577" t="s">
        <v>24</v>
      </c>
      <c r="H577" t="s">
        <v>1234</v>
      </c>
    </row>
    <row r="578" spans="1:8">
      <c r="A578" s="1">
        <v>44024</v>
      </c>
      <c r="B578" s="2">
        <v>0.10277777777777779</v>
      </c>
      <c r="C578" t="s">
        <v>1244</v>
      </c>
      <c r="D578" t="s">
        <v>1245</v>
      </c>
      <c r="E578">
        <v>55</v>
      </c>
      <c r="F578" t="s">
        <v>23</v>
      </c>
      <c r="G578" t="s">
        <v>24</v>
      </c>
      <c r="H578" t="s">
        <v>1246</v>
      </c>
    </row>
    <row r="579" spans="1:8">
      <c r="A579" s="1">
        <v>44024</v>
      </c>
      <c r="B579" s="2">
        <v>0.49861111111111112</v>
      </c>
      <c r="C579" t="s">
        <v>53</v>
      </c>
      <c r="D579" t="s">
        <v>1230</v>
      </c>
      <c r="E579">
        <v>20</v>
      </c>
      <c r="F579" t="s">
        <v>23</v>
      </c>
      <c r="G579" t="s">
        <v>24</v>
      </c>
      <c r="H579" t="s">
        <v>251</v>
      </c>
    </row>
    <row r="580" spans="1:8">
      <c r="A580" s="1">
        <v>44024</v>
      </c>
      <c r="B580" s="2">
        <v>0.53055555555555556</v>
      </c>
      <c r="C580" t="s">
        <v>19</v>
      </c>
      <c r="D580" t="s">
        <v>1110</v>
      </c>
      <c r="E580">
        <v>20</v>
      </c>
      <c r="F580" t="s">
        <v>23</v>
      </c>
      <c r="G580" t="s">
        <v>24</v>
      </c>
      <c r="H580" t="s">
        <v>895</v>
      </c>
    </row>
    <row r="581" spans="1:8">
      <c r="A581" s="1">
        <v>44024</v>
      </c>
      <c r="B581" s="2">
        <v>0.53680555555555554</v>
      </c>
      <c r="C581" t="s">
        <v>53</v>
      </c>
      <c r="D581" t="s">
        <v>1226</v>
      </c>
      <c r="E581">
        <v>3.75</v>
      </c>
      <c r="F581" t="s">
        <v>233</v>
      </c>
      <c r="G581" t="s">
        <v>24</v>
      </c>
      <c r="H581" t="s">
        <v>1243</v>
      </c>
    </row>
    <row r="582" spans="1:8">
      <c r="A582" s="1">
        <v>44024</v>
      </c>
      <c r="B582" s="2">
        <v>0.55347222222222225</v>
      </c>
      <c r="C582" t="s">
        <v>8</v>
      </c>
      <c r="D582" t="s">
        <v>9</v>
      </c>
      <c r="E582">
        <v>24.6</v>
      </c>
      <c r="F582" t="s">
        <v>65</v>
      </c>
      <c r="G582" t="s">
        <v>24</v>
      </c>
      <c r="H582" t="s">
        <v>1242</v>
      </c>
    </row>
    <row r="583" spans="1:8">
      <c r="A583" s="1">
        <v>44024</v>
      </c>
      <c r="B583" s="2">
        <v>0.84791666666666676</v>
      </c>
      <c r="C583" t="s">
        <v>260</v>
      </c>
      <c r="D583" t="s">
        <v>1042</v>
      </c>
      <c r="E583">
        <v>18.100000000000001</v>
      </c>
      <c r="F583" t="s">
        <v>23</v>
      </c>
      <c r="G583" t="s">
        <v>24</v>
      </c>
      <c r="H583" t="s">
        <v>251</v>
      </c>
    </row>
    <row r="584" spans="1:8">
      <c r="A584" s="1">
        <v>44024</v>
      </c>
      <c r="B584" s="2">
        <v>0.84791666666666676</v>
      </c>
      <c r="C584" t="s">
        <v>980</v>
      </c>
      <c r="D584" t="s">
        <v>1233</v>
      </c>
      <c r="E584">
        <v>3.6</v>
      </c>
      <c r="F584" t="s">
        <v>977</v>
      </c>
      <c r="G584" t="s">
        <v>1247</v>
      </c>
      <c r="H584" t="s">
        <v>251</v>
      </c>
    </row>
    <row r="585" spans="1:8">
      <c r="A585" s="1">
        <v>44025</v>
      </c>
      <c r="B585" s="2">
        <v>0.36388888888888887</v>
      </c>
      <c r="C585" t="s">
        <v>427</v>
      </c>
      <c r="D585" t="s">
        <v>1106</v>
      </c>
      <c r="E585">
        <v>5</v>
      </c>
      <c r="F585" t="s">
        <v>23</v>
      </c>
      <c r="G585" t="s">
        <v>24</v>
      </c>
      <c r="H585" t="s">
        <v>1107</v>
      </c>
    </row>
    <row r="586" spans="1:8">
      <c r="A586" s="1">
        <v>44025</v>
      </c>
      <c r="B586" s="2">
        <v>0.47291666666666665</v>
      </c>
      <c r="C586" t="s">
        <v>19</v>
      </c>
      <c r="D586" t="s">
        <v>1159</v>
      </c>
      <c r="E586">
        <v>9.91</v>
      </c>
      <c r="F586" t="s">
        <v>23</v>
      </c>
      <c r="G586" t="s">
        <v>24</v>
      </c>
      <c r="H586" t="s">
        <v>251</v>
      </c>
    </row>
    <row r="587" spans="1:8">
      <c r="A587" s="1">
        <v>44025</v>
      </c>
      <c r="B587" s="2">
        <v>0.51527777777777783</v>
      </c>
      <c r="C587" t="s">
        <v>274</v>
      </c>
      <c r="D587" t="s">
        <v>1240</v>
      </c>
      <c r="E587">
        <v>82</v>
      </c>
      <c r="F587" t="s">
        <v>1238</v>
      </c>
      <c r="G587" t="s">
        <v>303</v>
      </c>
      <c r="H587" t="s">
        <v>278</v>
      </c>
    </row>
    <row r="588" spans="1:8">
      <c r="A588" s="1">
        <v>44025</v>
      </c>
      <c r="B588" s="2">
        <v>0.51666666666666672</v>
      </c>
      <c r="C588" t="s">
        <v>274</v>
      </c>
      <c r="D588" t="s">
        <v>1239</v>
      </c>
      <c r="E588">
        <v>51.9</v>
      </c>
      <c r="F588" t="s">
        <v>1238</v>
      </c>
      <c r="G588" t="s">
        <v>303</v>
      </c>
      <c r="H588" t="s">
        <v>278</v>
      </c>
    </row>
    <row r="589" spans="1:8">
      <c r="A589" s="1">
        <v>44025</v>
      </c>
      <c r="B589" s="2">
        <v>0.51874999999999993</v>
      </c>
      <c r="C589" t="s">
        <v>274</v>
      </c>
      <c r="D589" t="s">
        <v>1237</v>
      </c>
      <c r="E589">
        <v>38.880000000000003</v>
      </c>
      <c r="F589" t="s">
        <v>1238</v>
      </c>
      <c r="G589" t="s">
        <v>303</v>
      </c>
      <c r="H589" t="s">
        <v>278</v>
      </c>
    </row>
    <row r="590" spans="1:8">
      <c r="A590" s="1">
        <v>44025</v>
      </c>
      <c r="B590" s="2">
        <v>0.77083333333333337</v>
      </c>
      <c r="C590" t="s">
        <v>260</v>
      </c>
      <c r="D590" t="s">
        <v>948</v>
      </c>
      <c r="E590">
        <v>18.5</v>
      </c>
      <c r="F590" t="s">
        <v>23</v>
      </c>
      <c r="G590" t="s">
        <v>24</v>
      </c>
      <c r="H590" t="s">
        <v>1210</v>
      </c>
    </row>
    <row r="591" spans="1:8">
      <c r="A591" s="1">
        <v>44026</v>
      </c>
      <c r="B591" s="2">
        <v>0.36319444444444443</v>
      </c>
      <c r="C591" t="s">
        <v>427</v>
      </c>
      <c r="D591" t="s">
        <v>1106</v>
      </c>
      <c r="E591">
        <v>5</v>
      </c>
      <c r="F591" t="s">
        <v>23</v>
      </c>
      <c r="G591" t="s">
        <v>24</v>
      </c>
      <c r="H591" t="s">
        <v>1107</v>
      </c>
    </row>
    <row r="592" spans="1:8">
      <c r="A592" s="1">
        <v>44026</v>
      </c>
      <c r="B592" s="2">
        <v>0.4291666666666667</v>
      </c>
      <c r="C592" t="s">
        <v>1143</v>
      </c>
      <c r="D592" t="s">
        <v>1165</v>
      </c>
      <c r="E592">
        <v>1495.6</v>
      </c>
      <c r="F592" t="s">
        <v>23</v>
      </c>
      <c r="G592" t="s">
        <v>1097</v>
      </c>
      <c r="H592" t="s">
        <v>263</v>
      </c>
    </row>
    <row r="593" spans="1:8">
      <c r="A593" s="1">
        <v>44026</v>
      </c>
      <c r="B593" s="2">
        <v>0.47361111111111115</v>
      </c>
      <c r="C593" t="s">
        <v>19</v>
      </c>
      <c r="D593" t="s">
        <v>1157</v>
      </c>
      <c r="E593">
        <v>17.760000000000002</v>
      </c>
      <c r="F593" t="s">
        <v>23</v>
      </c>
      <c r="G593" t="s">
        <v>24</v>
      </c>
      <c r="H593" t="s">
        <v>251</v>
      </c>
    </row>
    <row r="594" spans="1:8">
      <c r="A594" s="1">
        <v>44026</v>
      </c>
      <c r="B594" s="2">
        <v>0.60625000000000007</v>
      </c>
      <c r="C594" t="s">
        <v>1191</v>
      </c>
      <c r="D594" t="s">
        <v>1236</v>
      </c>
      <c r="E594">
        <v>3.96</v>
      </c>
      <c r="F594" t="s">
        <v>23</v>
      </c>
      <c r="G594" t="s">
        <v>303</v>
      </c>
      <c r="H594" t="s">
        <v>263</v>
      </c>
    </row>
    <row r="595" spans="1:8">
      <c r="A595" s="1">
        <v>44026</v>
      </c>
      <c r="B595" s="2">
        <v>0.76388888888888884</v>
      </c>
      <c r="C595" t="s">
        <v>260</v>
      </c>
      <c r="D595" t="s">
        <v>948</v>
      </c>
      <c r="E595">
        <v>17.2</v>
      </c>
      <c r="F595" t="s">
        <v>23</v>
      </c>
      <c r="G595" t="s">
        <v>24</v>
      </c>
      <c r="H595" t="s">
        <v>1210</v>
      </c>
    </row>
    <row r="596" spans="1:8">
      <c r="A596" s="1">
        <v>44026</v>
      </c>
      <c r="B596" s="2">
        <v>0.86944444444444446</v>
      </c>
      <c r="C596" t="s">
        <v>1143</v>
      </c>
      <c r="D596" t="s">
        <v>1231</v>
      </c>
      <c r="E596">
        <v>1000</v>
      </c>
      <c r="F596" t="s">
        <v>23</v>
      </c>
      <c r="G596" t="s">
        <v>1097</v>
      </c>
      <c r="H596" t="s">
        <v>263</v>
      </c>
    </row>
    <row r="597" spans="1:8">
      <c r="A597" s="1">
        <v>44026</v>
      </c>
      <c r="B597" s="2">
        <v>0.86944444444444446</v>
      </c>
      <c r="C597" t="s">
        <v>1143</v>
      </c>
      <c r="D597" t="s">
        <v>1232</v>
      </c>
      <c r="E597">
        <v>1000</v>
      </c>
      <c r="F597" t="s">
        <v>23</v>
      </c>
      <c r="G597" t="s">
        <v>1097</v>
      </c>
      <c r="H597" t="s">
        <v>263</v>
      </c>
    </row>
    <row r="598" spans="1:8">
      <c r="A598" s="1">
        <v>44027</v>
      </c>
      <c r="B598" s="2">
        <v>1.8055555555555557E-2</v>
      </c>
      <c r="C598" t="s">
        <v>274</v>
      </c>
      <c r="D598" t="s">
        <v>391</v>
      </c>
      <c r="E598">
        <v>20.7</v>
      </c>
      <c r="F598" t="s">
        <v>23</v>
      </c>
      <c r="G598" t="s">
        <v>303</v>
      </c>
      <c r="H598" t="s">
        <v>392</v>
      </c>
    </row>
    <row r="599" spans="1:8">
      <c r="A599" s="1">
        <v>44027</v>
      </c>
      <c r="B599" s="2">
        <v>0.36736111111111108</v>
      </c>
      <c r="C599" t="s">
        <v>427</v>
      </c>
      <c r="D599" t="s">
        <v>1106</v>
      </c>
      <c r="E599">
        <v>5</v>
      </c>
      <c r="F599" t="s">
        <v>23</v>
      </c>
      <c r="G599" t="s">
        <v>24</v>
      </c>
      <c r="H599" t="s">
        <v>1107</v>
      </c>
    </row>
    <row r="600" spans="1:8">
      <c r="A600" s="1">
        <v>44027</v>
      </c>
      <c r="B600" s="2">
        <v>0.4777777777777778</v>
      </c>
      <c r="C600" t="s">
        <v>19</v>
      </c>
      <c r="D600" t="s">
        <v>1159</v>
      </c>
      <c r="E600">
        <v>15.6</v>
      </c>
      <c r="F600" t="s">
        <v>23</v>
      </c>
      <c r="G600" t="s">
        <v>24</v>
      </c>
      <c r="H600" t="s">
        <v>251</v>
      </c>
    </row>
    <row r="601" spans="1:8">
      <c r="A601" s="1">
        <v>44027</v>
      </c>
      <c r="B601" s="2">
        <v>0.76874999999999993</v>
      </c>
      <c r="C601" t="s">
        <v>260</v>
      </c>
      <c r="D601" t="s">
        <v>948</v>
      </c>
      <c r="E601">
        <v>20</v>
      </c>
      <c r="F601" t="s">
        <v>23</v>
      </c>
      <c r="G601" t="s">
        <v>24</v>
      </c>
      <c r="H601" t="s">
        <v>1210</v>
      </c>
    </row>
    <row r="602" spans="1:8">
      <c r="A602" s="1">
        <v>44028</v>
      </c>
      <c r="B602" s="2">
        <v>0.36388888888888887</v>
      </c>
      <c r="C602" t="s">
        <v>427</v>
      </c>
      <c r="D602" t="s">
        <v>1106</v>
      </c>
      <c r="E602">
        <v>5</v>
      </c>
      <c r="F602" t="s">
        <v>23</v>
      </c>
      <c r="G602" t="s">
        <v>24</v>
      </c>
      <c r="H602" t="s">
        <v>1107</v>
      </c>
    </row>
    <row r="603" spans="1:8">
      <c r="A603" s="1">
        <v>44028</v>
      </c>
      <c r="B603" s="2">
        <v>0.47222222222222227</v>
      </c>
      <c r="C603" t="s">
        <v>1143</v>
      </c>
      <c r="D603" t="s">
        <v>1144</v>
      </c>
      <c r="E603">
        <v>1669.57</v>
      </c>
      <c r="F603" t="s">
        <v>23</v>
      </c>
      <c r="G603" t="s">
        <v>1097</v>
      </c>
      <c r="H603" t="s">
        <v>263</v>
      </c>
    </row>
    <row r="604" spans="1:8">
      <c r="A604" s="1">
        <v>44028</v>
      </c>
      <c r="B604" s="2">
        <v>0.47222222222222227</v>
      </c>
      <c r="C604" t="s">
        <v>1249</v>
      </c>
      <c r="D604" t="s">
        <v>1204</v>
      </c>
      <c r="E604">
        <v>13.5</v>
      </c>
      <c r="F604" t="s">
        <v>45</v>
      </c>
      <c r="G604" t="s">
        <v>29</v>
      </c>
      <c r="H604" t="s">
        <v>1257</v>
      </c>
    </row>
    <row r="605" spans="1:8">
      <c r="A605" s="1">
        <v>44028</v>
      </c>
      <c r="B605" s="2">
        <v>0.75624999999999998</v>
      </c>
      <c r="C605" t="s">
        <v>449</v>
      </c>
      <c r="D605" t="s">
        <v>1258</v>
      </c>
      <c r="E605">
        <v>14</v>
      </c>
      <c r="F605" t="s">
        <v>45</v>
      </c>
      <c r="G605" t="s">
        <v>29</v>
      </c>
      <c r="H605" t="s">
        <v>1259</v>
      </c>
    </row>
    <row r="606" spans="1:8">
      <c r="A606" s="1">
        <v>44029</v>
      </c>
      <c r="B606" s="2">
        <v>0.37013888888888885</v>
      </c>
      <c r="C606" t="s">
        <v>1254</v>
      </c>
      <c r="D606" t="s">
        <v>1255</v>
      </c>
      <c r="E606">
        <v>5</v>
      </c>
      <c r="F606" t="s">
        <v>45</v>
      </c>
      <c r="G606" t="s">
        <v>29</v>
      </c>
      <c r="H606" t="s">
        <v>1256</v>
      </c>
    </row>
    <row r="607" spans="1:8">
      <c r="A607" s="1">
        <v>44029</v>
      </c>
      <c r="B607" s="2">
        <v>0.47222222222222227</v>
      </c>
      <c r="C607" t="s">
        <v>1249</v>
      </c>
      <c r="D607" t="s">
        <v>1271</v>
      </c>
      <c r="E607">
        <v>18</v>
      </c>
      <c r="F607" t="s">
        <v>45</v>
      </c>
      <c r="G607" t="s">
        <v>29</v>
      </c>
      <c r="H607" t="s">
        <v>1257</v>
      </c>
    </row>
    <row r="608" spans="1:8">
      <c r="A608" s="1">
        <v>44029</v>
      </c>
      <c r="B608" s="2">
        <v>0.66666666666666663</v>
      </c>
      <c r="C608" t="s">
        <v>694</v>
      </c>
      <c r="D608" t="s">
        <v>1251</v>
      </c>
      <c r="E608">
        <v>3</v>
      </c>
      <c r="F608" t="s">
        <v>1252</v>
      </c>
      <c r="G608" t="s">
        <v>29</v>
      </c>
      <c r="H608" t="s">
        <v>1253</v>
      </c>
    </row>
    <row r="609" spans="1:8">
      <c r="A609" s="1">
        <v>44029</v>
      </c>
      <c r="B609" s="2">
        <v>0.76041666666666663</v>
      </c>
      <c r="C609" t="s">
        <v>449</v>
      </c>
      <c r="D609" t="s">
        <v>1042</v>
      </c>
      <c r="E609">
        <v>63.5</v>
      </c>
      <c r="F609" t="s">
        <v>45</v>
      </c>
      <c r="G609" t="s">
        <v>29</v>
      </c>
      <c r="H609" t="s">
        <v>1257</v>
      </c>
    </row>
    <row r="610" spans="1:8">
      <c r="A610" s="1">
        <v>44030</v>
      </c>
      <c r="B610" s="2">
        <v>0.49791666666666662</v>
      </c>
      <c r="C610" t="s">
        <v>1079</v>
      </c>
      <c r="D610" t="s">
        <v>1264</v>
      </c>
      <c r="E610">
        <v>30</v>
      </c>
      <c r="F610" t="s">
        <v>62</v>
      </c>
      <c r="G610" t="s">
        <v>29</v>
      </c>
      <c r="H610" t="s">
        <v>1243</v>
      </c>
    </row>
    <row r="611" spans="1:8">
      <c r="A611" s="1">
        <v>44030</v>
      </c>
      <c r="B611" s="2">
        <v>0.92083333333333339</v>
      </c>
      <c r="C611" t="s">
        <v>336</v>
      </c>
      <c r="D611" t="s">
        <v>1114</v>
      </c>
      <c r="E611">
        <v>19</v>
      </c>
      <c r="F611" t="s">
        <v>62</v>
      </c>
      <c r="G611" t="s">
        <v>29</v>
      </c>
      <c r="H611" t="s">
        <v>1263</v>
      </c>
    </row>
    <row r="612" spans="1:8">
      <c r="A612" s="1">
        <v>44031</v>
      </c>
      <c r="B612" s="2">
        <v>0.6694444444444444</v>
      </c>
      <c r="C612" t="s">
        <v>449</v>
      </c>
      <c r="D612" t="s">
        <v>1048</v>
      </c>
      <c r="E612">
        <v>13.4</v>
      </c>
      <c r="F612" t="s">
        <v>45</v>
      </c>
      <c r="G612" t="s">
        <v>29</v>
      </c>
      <c r="H612" t="s">
        <v>1257</v>
      </c>
    </row>
    <row r="613" spans="1:8">
      <c r="A613" s="1">
        <v>44031</v>
      </c>
      <c r="B613" s="2">
        <v>0.68125000000000002</v>
      </c>
      <c r="C613" t="s">
        <v>8</v>
      </c>
      <c r="D613" t="s">
        <v>1270</v>
      </c>
      <c r="E613">
        <v>22.9</v>
      </c>
      <c r="F613" t="s">
        <v>45</v>
      </c>
      <c r="G613" t="s">
        <v>29</v>
      </c>
      <c r="H613" t="s">
        <v>1257</v>
      </c>
    </row>
    <row r="614" spans="1:8">
      <c r="A614" s="1">
        <v>44031</v>
      </c>
      <c r="B614" s="2">
        <v>0.72569444444444453</v>
      </c>
      <c r="C614" t="s">
        <v>53</v>
      </c>
      <c r="D614" t="s">
        <v>1262</v>
      </c>
      <c r="E614">
        <v>48</v>
      </c>
      <c r="F614" t="s">
        <v>23</v>
      </c>
      <c r="G614" t="s">
        <v>29</v>
      </c>
      <c r="H614" t="s">
        <v>1243</v>
      </c>
    </row>
    <row r="615" spans="1:8">
      <c r="A615" s="1">
        <v>44032</v>
      </c>
      <c r="B615" s="2">
        <v>0.47430555555555554</v>
      </c>
      <c r="C615" t="s">
        <v>1249</v>
      </c>
      <c r="D615" t="s">
        <v>1157</v>
      </c>
      <c r="E615">
        <v>17.760000000000002</v>
      </c>
      <c r="F615" t="s">
        <v>45</v>
      </c>
      <c r="G615" t="s">
        <v>29</v>
      </c>
      <c r="H615" t="s">
        <v>1257</v>
      </c>
    </row>
    <row r="616" spans="1:8">
      <c r="A616" s="1">
        <v>44032</v>
      </c>
      <c r="B616" s="2">
        <v>0.77013888888888893</v>
      </c>
      <c r="C616" t="s">
        <v>449</v>
      </c>
      <c r="D616" t="s">
        <v>1258</v>
      </c>
      <c r="E616">
        <v>16</v>
      </c>
      <c r="F616" t="s">
        <v>45</v>
      </c>
      <c r="G616" t="s">
        <v>29</v>
      </c>
      <c r="H616" t="s">
        <v>1259</v>
      </c>
    </row>
    <row r="617" spans="1:8">
      <c r="A617" s="1">
        <v>44032</v>
      </c>
      <c r="B617" s="2">
        <v>0.86944444444444446</v>
      </c>
      <c r="C617" t="s">
        <v>274</v>
      </c>
      <c r="D617" t="s">
        <v>1276</v>
      </c>
      <c r="E617">
        <v>29.9</v>
      </c>
      <c r="F617" t="s">
        <v>1277</v>
      </c>
      <c r="G617" t="s">
        <v>303</v>
      </c>
      <c r="H617" t="s">
        <v>276</v>
      </c>
    </row>
    <row r="618" spans="1:8">
      <c r="A618" s="1">
        <v>44033</v>
      </c>
      <c r="B618" s="2">
        <v>0.3743055555555555</v>
      </c>
      <c r="C618" t="s">
        <v>1254</v>
      </c>
      <c r="D618" t="s">
        <v>1255</v>
      </c>
      <c r="E618">
        <v>5</v>
      </c>
      <c r="F618" t="s">
        <v>45</v>
      </c>
      <c r="G618" t="s">
        <v>29</v>
      </c>
      <c r="H618" t="s">
        <v>1256</v>
      </c>
    </row>
    <row r="619" spans="1:8">
      <c r="A619" s="1">
        <v>44033</v>
      </c>
      <c r="B619" s="2">
        <v>0.47291666666666665</v>
      </c>
      <c r="C619" t="s">
        <v>1249</v>
      </c>
      <c r="D619" t="s">
        <v>1110</v>
      </c>
      <c r="E619">
        <v>9.8800000000000008</v>
      </c>
      <c r="F619" t="s">
        <v>45</v>
      </c>
      <c r="G619" t="s">
        <v>29</v>
      </c>
      <c r="H619" t="s">
        <v>1257</v>
      </c>
    </row>
    <row r="620" spans="1:8">
      <c r="A620" s="1">
        <v>44033</v>
      </c>
      <c r="B620" s="2">
        <v>0.86458333333333337</v>
      </c>
      <c r="C620" t="s">
        <v>260</v>
      </c>
      <c r="D620" t="s">
        <v>1268</v>
      </c>
      <c r="E620">
        <v>16</v>
      </c>
      <c r="F620" t="s">
        <v>45</v>
      </c>
      <c r="G620" t="s">
        <v>29</v>
      </c>
      <c r="H620" t="s">
        <v>1269</v>
      </c>
    </row>
    <row r="621" spans="1:8">
      <c r="A621" s="1">
        <v>44034</v>
      </c>
      <c r="B621" s="2">
        <v>0.3756944444444445</v>
      </c>
      <c r="C621" t="s">
        <v>1254</v>
      </c>
      <c r="D621" t="s">
        <v>1255</v>
      </c>
      <c r="E621">
        <v>5</v>
      </c>
      <c r="F621" t="s">
        <v>45</v>
      </c>
      <c r="G621" t="s">
        <v>29</v>
      </c>
      <c r="H621" t="s">
        <v>1256</v>
      </c>
    </row>
    <row r="622" spans="1:8">
      <c r="A622" s="1">
        <v>44034</v>
      </c>
      <c r="B622" s="2">
        <v>0.47361111111111115</v>
      </c>
      <c r="C622" t="s">
        <v>1249</v>
      </c>
      <c r="D622" t="s">
        <v>1267</v>
      </c>
      <c r="E622">
        <v>17.39</v>
      </c>
      <c r="F622" t="s">
        <v>45</v>
      </c>
      <c r="G622" t="s">
        <v>29</v>
      </c>
      <c r="H622" t="s">
        <v>1257</v>
      </c>
    </row>
    <row r="623" spans="1:8">
      <c r="A623" s="1">
        <v>44035</v>
      </c>
      <c r="B623" s="2">
        <v>0.37638888888888888</v>
      </c>
      <c r="C623" t="s">
        <v>1254</v>
      </c>
      <c r="D623" t="s">
        <v>1255</v>
      </c>
      <c r="E623">
        <v>5</v>
      </c>
      <c r="F623" t="s">
        <v>45</v>
      </c>
      <c r="G623" t="s">
        <v>29</v>
      </c>
      <c r="H623" t="s">
        <v>1256</v>
      </c>
    </row>
    <row r="624" spans="1:8">
      <c r="A624" s="1">
        <v>44035</v>
      </c>
      <c r="B624" s="2">
        <v>0.4770833333333333</v>
      </c>
      <c r="C624" t="s">
        <v>1249</v>
      </c>
      <c r="D624" t="s">
        <v>1266</v>
      </c>
      <c r="E624">
        <v>16.5</v>
      </c>
      <c r="F624" t="s">
        <v>45</v>
      </c>
      <c r="G624" t="s">
        <v>29</v>
      </c>
      <c r="H624" t="s">
        <v>1257</v>
      </c>
    </row>
    <row r="625" spans="1:9">
      <c r="A625" s="1">
        <v>44035</v>
      </c>
      <c r="B625" s="2">
        <v>0.55208333333333337</v>
      </c>
      <c r="C625" t="s">
        <v>983</v>
      </c>
      <c r="D625" t="s">
        <v>37</v>
      </c>
      <c r="E625">
        <v>1000</v>
      </c>
      <c r="F625" t="s">
        <v>23</v>
      </c>
      <c r="G625" t="s">
        <v>303</v>
      </c>
      <c r="H625" t="s">
        <v>1275</v>
      </c>
    </row>
    <row r="626" spans="1:9">
      <c r="A626" s="1">
        <v>44036</v>
      </c>
      <c r="B626" s="2">
        <v>7.6388888888888886E-3</v>
      </c>
      <c r="C626" t="s">
        <v>274</v>
      </c>
      <c r="D626" t="s">
        <v>1272</v>
      </c>
      <c r="E626">
        <v>469</v>
      </c>
      <c r="F626" t="s">
        <v>1278</v>
      </c>
      <c r="G626" t="s">
        <v>303</v>
      </c>
      <c r="H626" t="s">
        <v>276</v>
      </c>
    </row>
    <row r="627" spans="1:9">
      <c r="A627" s="1">
        <v>44036</v>
      </c>
      <c r="B627" s="2">
        <v>0.36874999999999997</v>
      </c>
      <c r="C627" t="s">
        <v>1254</v>
      </c>
      <c r="D627" t="s">
        <v>1255</v>
      </c>
      <c r="E627">
        <v>5</v>
      </c>
      <c r="F627" t="s">
        <v>45</v>
      </c>
      <c r="G627" t="s">
        <v>29</v>
      </c>
      <c r="H627" t="s">
        <v>1256</v>
      </c>
    </row>
    <row r="628" spans="1:9">
      <c r="A628" s="1">
        <v>44036</v>
      </c>
      <c r="B628" s="2">
        <v>0.41875000000000001</v>
      </c>
      <c r="C628" t="s">
        <v>694</v>
      </c>
      <c r="D628" t="s">
        <v>1251</v>
      </c>
      <c r="E628">
        <v>3</v>
      </c>
      <c r="F628" t="s">
        <v>1252</v>
      </c>
      <c r="G628" t="s">
        <v>1248</v>
      </c>
      <c r="H628" t="s">
        <v>1253</v>
      </c>
    </row>
    <row r="629" spans="1:9">
      <c r="A629" s="1">
        <v>44036</v>
      </c>
      <c r="B629" s="2">
        <v>0.47013888888888888</v>
      </c>
      <c r="C629" t="s">
        <v>936</v>
      </c>
      <c r="D629" t="s">
        <v>1279</v>
      </c>
      <c r="E629">
        <v>15.8</v>
      </c>
      <c r="F629" t="s">
        <v>20</v>
      </c>
      <c r="G629" t="s">
        <v>303</v>
      </c>
      <c r="H629" t="s">
        <v>1257</v>
      </c>
    </row>
    <row r="630" spans="1:9">
      <c r="A630" s="1">
        <v>44037</v>
      </c>
      <c r="B630" s="2">
        <v>0.41875000000000001</v>
      </c>
      <c r="C630" t="s">
        <v>274</v>
      </c>
      <c r="D630" t="s">
        <v>1272</v>
      </c>
      <c r="E630">
        <v>549</v>
      </c>
      <c r="F630" t="s">
        <v>1278</v>
      </c>
      <c r="G630" t="s">
        <v>303</v>
      </c>
      <c r="H630" t="s">
        <v>276</v>
      </c>
    </row>
    <row r="631" spans="1:9">
      <c r="A631" s="1">
        <v>44037</v>
      </c>
      <c r="B631" s="2">
        <v>0.48333333333333334</v>
      </c>
      <c r="C631" t="s">
        <v>936</v>
      </c>
      <c r="D631" t="s">
        <v>1274</v>
      </c>
      <c r="E631">
        <v>34.9</v>
      </c>
      <c r="F631" t="s">
        <v>20</v>
      </c>
      <c r="G631" t="s">
        <v>303</v>
      </c>
      <c r="H631" t="s">
        <v>1257</v>
      </c>
      <c r="I631" t="s">
        <v>1273</v>
      </c>
    </row>
    <row r="632" spans="1:9">
      <c r="A632" s="1">
        <v>44037</v>
      </c>
      <c r="B632" s="2">
        <v>0.49027777777777781</v>
      </c>
      <c r="C632" t="s">
        <v>32</v>
      </c>
      <c r="D632" t="s">
        <v>1261</v>
      </c>
      <c r="E632">
        <v>4</v>
      </c>
      <c r="F632" t="s">
        <v>42</v>
      </c>
      <c r="G632" t="s">
        <v>1248</v>
      </c>
      <c r="H632" t="s">
        <v>43</v>
      </c>
    </row>
    <row r="633" spans="1:9">
      <c r="A633" s="1">
        <v>44037</v>
      </c>
      <c r="B633" s="2">
        <v>0.50624999999999998</v>
      </c>
      <c r="C633" t="s">
        <v>1249</v>
      </c>
      <c r="D633" t="s">
        <v>1265</v>
      </c>
      <c r="E633">
        <v>39</v>
      </c>
      <c r="F633" t="s">
        <v>45</v>
      </c>
      <c r="G633" t="s">
        <v>1248</v>
      </c>
      <c r="H633" t="s">
        <v>1250</v>
      </c>
    </row>
    <row r="634" spans="1:9">
      <c r="A634" s="1">
        <v>44037</v>
      </c>
      <c r="B634" s="2">
        <v>0.65555555555555556</v>
      </c>
      <c r="C634" t="s">
        <v>32</v>
      </c>
      <c r="D634" t="s">
        <v>1260</v>
      </c>
      <c r="E634">
        <v>4</v>
      </c>
      <c r="F634" t="s">
        <v>42</v>
      </c>
      <c r="G634" t="s">
        <v>1248</v>
      </c>
      <c r="H634" t="s">
        <v>43</v>
      </c>
    </row>
    <row r="635" spans="1:9">
      <c r="A635" s="1">
        <v>44037</v>
      </c>
      <c r="B635" s="2">
        <v>0.84305555555555556</v>
      </c>
      <c r="C635" t="s">
        <v>945</v>
      </c>
      <c r="D635" t="s">
        <v>1042</v>
      </c>
      <c r="E635">
        <v>17.7</v>
      </c>
      <c r="F635" t="s">
        <v>20</v>
      </c>
      <c r="G635" t="s">
        <v>303</v>
      </c>
      <c r="H635" t="s">
        <v>1257</v>
      </c>
    </row>
    <row r="636" spans="1:9">
      <c r="A636" s="1">
        <v>44038</v>
      </c>
      <c r="B636" s="2">
        <v>0.50763888888888886</v>
      </c>
      <c r="C636" t="s">
        <v>1249</v>
      </c>
      <c r="D636" t="s">
        <v>1110</v>
      </c>
      <c r="E636">
        <v>24.78</v>
      </c>
      <c r="F636" t="s">
        <v>45</v>
      </c>
      <c r="G636" t="s">
        <v>51</v>
      </c>
      <c r="H636" t="s">
        <v>1257</v>
      </c>
    </row>
    <row r="637" spans="1:9">
      <c r="A637" s="1">
        <v>44038</v>
      </c>
      <c r="B637" s="2">
        <v>0.54166666666666663</v>
      </c>
      <c r="C637" t="s">
        <v>78</v>
      </c>
      <c r="D637" t="s">
        <v>1280</v>
      </c>
      <c r="E637">
        <v>0</v>
      </c>
      <c r="F637" t="s">
        <v>121</v>
      </c>
      <c r="G637" t="s">
        <v>51</v>
      </c>
      <c r="H637" t="s">
        <v>1285</v>
      </c>
      <c r="I637" t="s">
        <v>1314</v>
      </c>
    </row>
    <row r="638" spans="1:9">
      <c r="A638" s="1">
        <v>44038</v>
      </c>
      <c r="B638" s="2">
        <v>0.54305555555555551</v>
      </c>
      <c r="C638" t="s">
        <v>78</v>
      </c>
      <c r="D638" t="s">
        <v>1281</v>
      </c>
      <c r="E638">
        <v>23.06</v>
      </c>
      <c r="F638" t="s">
        <v>121</v>
      </c>
      <c r="G638" t="s">
        <v>51</v>
      </c>
      <c r="H638" t="s">
        <v>1285</v>
      </c>
      <c r="I638" t="s">
        <v>1291</v>
      </c>
    </row>
    <row r="639" spans="1:9">
      <c r="A639" s="1">
        <v>44038</v>
      </c>
      <c r="B639" s="2">
        <v>0.54375000000000007</v>
      </c>
      <c r="C639" t="s">
        <v>78</v>
      </c>
      <c r="D639" t="s">
        <v>1298</v>
      </c>
      <c r="E639">
        <v>23.6</v>
      </c>
      <c r="F639" t="s">
        <v>121</v>
      </c>
      <c r="G639" t="s">
        <v>51</v>
      </c>
      <c r="H639" t="s">
        <v>1285</v>
      </c>
      <c r="I639" t="s">
        <v>1291</v>
      </c>
    </row>
    <row r="640" spans="1:9">
      <c r="A640" s="1">
        <v>44038</v>
      </c>
      <c r="B640" s="2">
        <v>0.85138888888888886</v>
      </c>
      <c r="C640" t="s">
        <v>1244</v>
      </c>
      <c r="D640" t="s">
        <v>1288</v>
      </c>
      <c r="E640">
        <v>130</v>
      </c>
      <c r="F640" t="s">
        <v>42</v>
      </c>
      <c r="G640" t="s">
        <v>51</v>
      </c>
      <c r="H640" t="s">
        <v>1286</v>
      </c>
      <c r="I640" t="s">
        <v>1289</v>
      </c>
    </row>
    <row r="641" spans="1:9">
      <c r="A641" s="1">
        <v>44038</v>
      </c>
      <c r="B641" s="2">
        <v>0.94305555555555554</v>
      </c>
      <c r="C641" t="s">
        <v>78</v>
      </c>
      <c r="D641" t="s">
        <v>1297</v>
      </c>
      <c r="E641">
        <v>3.54</v>
      </c>
      <c r="F641" t="s">
        <v>121</v>
      </c>
      <c r="G641" t="s">
        <v>51</v>
      </c>
      <c r="H641" t="s">
        <v>1285</v>
      </c>
      <c r="I641" t="s">
        <v>1291</v>
      </c>
    </row>
    <row r="642" spans="1:9">
      <c r="A642" s="1">
        <v>44038</v>
      </c>
      <c r="B642" s="2">
        <v>0.9458333333333333</v>
      </c>
      <c r="C642" t="s">
        <v>78</v>
      </c>
      <c r="D642" t="s">
        <v>1296</v>
      </c>
      <c r="E642">
        <v>2.8</v>
      </c>
      <c r="F642" t="s">
        <v>121</v>
      </c>
      <c r="G642" t="s">
        <v>51</v>
      </c>
      <c r="H642" t="s">
        <v>1285</v>
      </c>
      <c r="I642" t="s">
        <v>1291</v>
      </c>
    </row>
    <row r="643" spans="1:9">
      <c r="A643" s="1">
        <v>44038</v>
      </c>
      <c r="B643" s="2">
        <v>0.9472222222222223</v>
      </c>
      <c r="C643" t="s">
        <v>78</v>
      </c>
      <c r="D643" t="s">
        <v>1295</v>
      </c>
      <c r="E643">
        <v>15.44</v>
      </c>
      <c r="F643" t="s">
        <v>121</v>
      </c>
      <c r="G643" t="s">
        <v>51</v>
      </c>
      <c r="H643" t="s">
        <v>1285</v>
      </c>
      <c r="I643" t="s">
        <v>1291</v>
      </c>
    </row>
    <row r="644" spans="1:9">
      <c r="A644" s="1">
        <v>44039</v>
      </c>
      <c r="B644" s="2">
        <v>0.37361111111111112</v>
      </c>
      <c r="C644" t="s">
        <v>1254</v>
      </c>
      <c r="D644" t="s">
        <v>1255</v>
      </c>
      <c r="E644">
        <v>5</v>
      </c>
      <c r="F644" t="s">
        <v>45</v>
      </c>
      <c r="G644" t="s">
        <v>51</v>
      </c>
      <c r="H644" t="s">
        <v>1256</v>
      </c>
    </row>
    <row r="645" spans="1:9">
      <c r="A645" s="1">
        <v>44039</v>
      </c>
      <c r="B645" s="2">
        <v>0.44722222222222219</v>
      </c>
      <c r="C645" t="s">
        <v>78</v>
      </c>
      <c r="D645" t="s">
        <v>1294</v>
      </c>
      <c r="E645">
        <v>12.9</v>
      </c>
      <c r="F645" t="s">
        <v>121</v>
      </c>
      <c r="G645" t="s">
        <v>51</v>
      </c>
      <c r="H645" t="s">
        <v>1285</v>
      </c>
      <c r="I645" t="s">
        <v>1291</v>
      </c>
    </row>
    <row r="646" spans="1:9">
      <c r="A646" s="1">
        <v>44039</v>
      </c>
      <c r="B646" s="2">
        <v>0.45694444444444443</v>
      </c>
      <c r="C646" t="s">
        <v>78</v>
      </c>
      <c r="D646" t="s">
        <v>1293</v>
      </c>
      <c r="E646">
        <v>8.61</v>
      </c>
      <c r="F646" t="s">
        <v>121</v>
      </c>
      <c r="G646" t="s">
        <v>51</v>
      </c>
      <c r="H646" t="s">
        <v>1285</v>
      </c>
      <c r="I646" t="s">
        <v>1291</v>
      </c>
    </row>
    <row r="647" spans="1:9">
      <c r="A647" s="1">
        <v>44039</v>
      </c>
      <c r="B647" s="2">
        <v>0.46736111111111112</v>
      </c>
      <c r="C647" t="s">
        <v>1249</v>
      </c>
      <c r="D647" t="s">
        <v>1204</v>
      </c>
      <c r="E647">
        <v>15</v>
      </c>
      <c r="F647" t="s">
        <v>45</v>
      </c>
      <c r="G647" t="s">
        <v>51</v>
      </c>
      <c r="H647" t="s">
        <v>1257</v>
      </c>
    </row>
    <row r="648" spans="1:9">
      <c r="A648" s="1">
        <v>44039</v>
      </c>
      <c r="B648" s="2">
        <v>0.59583333333333333</v>
      </c>
      <c r="C648" t="s">
        <v>78</v>
      </c>
      <c r="D648" t="s">
        <v>1292</v>
      </c>
      <c r="E648">
        <v>4.58</v>
      </c>
      <c r="F648" t="s">
        <v>121</v>
      </c>
      <c r="G648" t="s">
        <v>51</v>
      </c>
      <c r="H648" t="s">
        <v>1285</v>
      </c>
      <c r="I648" t="s">
        <v>1291</v>
      </c>
    </row>
    <row r="649" spans="1:9">
      <c r="A649" s="1">
        <v>44039</v>
      </c>
      <c r="B649" s="2">
        <v>0.59930555555555554</v>
      </c>
      <c r="C649" t="s">
        <v>78</v>
      </c>
      <c r="D649" t="s">
        <v>1290</v>
      </c>
      <c r="E649">
        <v>10.199999999999999</v>
      </c>
      <c r="F649" t="s">
        <v>121</v>
      </c>
      <c r="G649" t="s">
        <v>51</v>
      </c>
      <c r="H649" t="s">
        <v>1285</v>
      </c>
      <c r="I649" t="s">
        <v>1291</v>
      </c>
    </row>
    <row r="650" spans="1:9">
      <c r="A650" s="1">
        <v>44039</v>
      </c>
      <c r="B650" s="2">
        <v>0.79027777777777775</v>
      </c>
      <c r="C650" t="s">
        <v>449</v>
      </c>
      <c r="D650" t="s">
        <v>1258</v>
      </c>
      <c r="E650">
        <v>17</v>
      </c>
      <c r="F650" t="s">
        <v>42</v>
      </c>
      <c r="G650" t="s">
        <v>29</v>
      </c>
      <c r="H650" t="s">
        <v>1304</v>
      </c>
    </row>
    <row r="651" spans="1:9">
      <c r="A651" s="1">
        <v>44040</v>
      </c>
      <c r="B651" s="2">
        <v>0.37083333333333335</v>
      </c>
      <c r="C651" t="s">
        <v>1254</v>
      </c>
      <c r="D651" t="s">
        <v>1255</v>
      </c>
      <c r="E651">
        <v>5</v>
      </c>
      <c r="F651" t="s">
        <v>45</v>
      </c>
      <c r="G651" t="s">
        <v>51</v>
      </c>
      <c r="H651" t="s">
        <v>1256</v>
      </c>
    </row>
    <row r="652" spans="1:9">
      <c r="A652" s="1">
        <v>44040</v>
      </c>
      <c r="B652" s="2">
        <v>0.47083333333333338</v>
      </c>
      <c r="C652" t="s">
        <v>1249</v>
      </c>
      <c r="D652" t="s">
        <v>1287</v>
      </c>
      <c r="E652">
        <v>16</v>
      </c>
      <c r="F652" t="s">
        <v>45</v>
      </c>
      <c r="G652" t="s">
        <v>51</v>
      </c>
      <c r="H652" t="s">
        <v>1257</v>
      </c>
    </row>
    <row r="653" spans="1:9">
      <c r="A653" s="1">
        <v>44040</v>
      </c>
      <c r="B653" s="2">
        <v>0.61388888888888882</v>
      </c>
      <c r="C653" t="s">
        <v>67</v>
      </c>
      <c r="D653" t="s">
        <v>1282</v>
      </c>
      <c r="E653">
        <v>3.93</v>
      </c>
      <c r="F653" t="s">
        <v>1283</v>
      </c>
      <c r="G653" t="s">
        <v>51</v>
      </c>
      <c r="H653" t="s">
        <v>1284</v>
      </c>
    </row>
    <row r="654" spans="1:9">
      <c r="A654" s="1">
        <v>44040</v>
      </c>
      <c r="B654" s="2">
        <v>0.7631944444444444</v>
      </c>
      <c r="C654" t="s">
        <v>449</v>
      </c>
      <c r="D654" t="s">
        <v>1258</v>
      </c>
      <c r="E654">
        <v>20</v>
      </c>
      <c r="F654" t="s">
        <v>42</v>
      </c>
      <c r="G654" t="s">
        <v>29</v>
      </c>
      <c r="H654" t="s">
        <v>1304</v>
      </c>
    </row>
    <row r="655" spans="1:9">
      <c r="A655" s="1">
        <v>44041</v>
      </c>
      <c r="B655" s="2">
        <v>0.36319444444444443</v>
      </c>
      <c r="C655" t="s">
        <v>1254</v>
      </c>
      <c r="D655" t="s">
        <v>1255</v>
      </c>
      <c r="E655">
        <v>5</v>
      </c>
      <c r="F655" t="s">
        <v>45</v>
      </c>
      <c r="G655" t="s">
        <v>51</v>
      </c>
      <c r="H655" t="s">
        <v>1256</v>
      </c>
    </row>
    <row r="656" spans="1:9">
      <c r="A656" s="1">
        <v>44041</v>
      </c>
      <c r="B656" s="2">
        <v>0.38263888888888892</v>
      </c>
      <c r="C656" t="s">
        <v>78</v>
      </c>
      <c r="D656" t="s">
        <v>1321</v>
      </c>
      <c r="E656">
        <v>5.79</v>
      </c>
      <c r="F656" t="s">
        <v>121</v>
      </c>
      <c r="G656" t="s">
        <v>51</v>
      </c>
      <c r="H656" t="s">
        <v>1285</v>
      </c>
    </row>
    <row r="657" spans="1:9">
      <c r="A657" s="1">
        <v>44041</v>
      </c>
      <c r="B657" s="2">
        <v>0.47361111111111115</v>
      </c>
      <c r="C657" t="s">
        <v>1249</v>
      </c>
      <c r="D657" t="s">
        <v>1219</v>
      </c>
      <c r="E657">
        <v>13.88</v>
      </c>
      <c r="F657" t="s">
        <v>45</v>
      </c>
      <c r="G657" t="s">
        <v>51</v>
      </c>
      <c r="H657" t="s">
        <v>1257</v>
      </c>
    </row>
    <row r="658" spans="1:9">
      <c r="A658" s="1">
        <v>44041</v>
      </c>
      <c r="B658" s="2">
        <v>0.48888888888888887</v>
      </c>
      <c r="C658" t="s">
        <v>78</v>
      </c>
      <c r="D658" t="s">
        <v>1320</v>
      </c>
      <c r="E658">
        <v>2.56</v>
      </c>
      <c r="F658" t="s">
        <v>121</v>
      </c>
      <c r="G658" t="s">
        <v>51</v>
      </c>
      <c r="H658" t="s">
        <v>1285</v>
      </c>
    </row>
    <row r="659" spans="1:9">
      <c r="A659" s="1">
        <v>44041</v>
      </c>
      <c r="B659" s="2">
        <v>0.77013888888888893</v>
      </c>
      <c r="C659" t="s">
        <v>449</v>
      </c>
      <c r="D659" t="s">
        <v>1258</v>
      </c>
      <c r="E659">
        <v>21</v>
      </c>
      <c r="F659" t="s">
        <v>42</v>
      </c>
      <c r="G659" t="s">
        <v>29</v>
      </c>
      <c r="H659" t="s">
        <v>1304</v>
      </c>
    </row>
    <row r="660" spans="1:9">
      <c r="A660" s="1">
        <v>44041</v>
      </c>
      <c r="B660" s="2">
        <v>0.82430555555555562</v>
      </c>
      <c r="C660" t="s">
        <v>78</v>
      </c>
      <c r="D660" t="s">
        <v>1280</v>
      </c>
      <c r="E660">
        <v>0</v>
      </c>
      <c r="F660" t="s">
        <v>121</v>
      </c>
      <c r="G660" t="s">
        <v>51</v>
      </c>
      <c r="H660" t="s">
        <v>1285</v>
      </c>
      <c r="I660" t="s">
        <v>1315</v>
      </c>
    </row>
    <row r="661" spans="1:9">
      <c r="A661" s="1">
        <v>44042</v>
      </c>
      <c r="B661" s="2">
        <v>0.36458333333333331</v>
      </c>
      <c r="C661" t="s">
        <v>1254</v>
      </c>
      <c r="D661" t="s">
        <v>1255</v>
      </c>
      <c r="E661">
        <v>5</v>
      </c>
      <c r="F661" t="s">
        <v>45</v>
      </c>
      <c r="G661" t="s">
        <v>51</v>
      </c>
      <c r="H661" t="s">
        <v>1256</v>
      </c>
    </row>
    <row r="662" spans="1:9">
      <c r="A662" s="1">
        <v>44042</v>
      </c>
      <c r="B662" s="2">
        <v>0.47361111111111115</v>
      </c>
      <c r="C662" t="s">
        <v>1249</v>
      </c>
      <c r="D662" t="s">
        <v>1157</v>
      </c>
      <c r="E662">
        <v>17.760000000000002</v>
      </c>
      <c r="F662" t="s">
        <v>45</v>
      </c>
      <c r="G662" t="s">
        <v>51</v>
      </c>
      <c r="H662" t="s">
        <v>1257</v>
      </c>
    </row>
    <row r="663" spans="1:9">
      <c r="A663" s="1">
        <v>44042</v>
      </c>
      <c r="B663" s="2">
        <v>0.60069444444444442</v>
      </c>
      <c r="C663" t="s">
        <v>78</v>
      </c>
      <c r="D663" t="s">
        <v>1316</v>
      </c>
      <c r="E663">
        <v>9.9</v>
      </c>
      <c r="F663" t="s">
        <v>1317</v>
      </c>
      <c r="G663" t="s">
        <v>51</v>
      </c>
      <c r="H663" t="s">
        <v>1285</v>
      </c>
    </row>
    <row r="664" spans="1:9">
      <c r="A664" s="1">
        <v>44042</v>
      </c>
      <c r="B664" s="2">
        <v>0.69027777777777777</v>
      </c>
      <c r="C664" t="s">
        <v>258</v>
      </c>
      <c r="D664" t="s">
        <v>336</v>
      </c>
      <c r="E664">
        <v>32</v>
      </c>
      <c r="F664" t="s">
        <v>62</v>
      </c>
      <c r="G664" t="s">
        <v>51</v>
      </c>
      <c r="H664" t="s">
        <v>906</v>
      </c>
    </row>
    <row r="665" spans="1:9">
      <c r="A665" s="1">
        <v>44042</v>
      </c>
      <c r="B665" s="2">
        <v>0.75</v>
      </c>
      <c r="C665" t="s">
        <v>945</v>
      </c>
      <c r="D665" t="s">
        <v>1323</v>
      </c>
      <c r="E665">
        <v>22</v>
      </c>
      <c r="F665" t="s">
        <v>20</v>
      </c>
      <c r="G665" t="s">
        <v>51</v>
      </c>
      <c r="H665" t="s">
        <v>1322</v>
      </c>
    </row>
    <row r="666" spans="1:9">
      <c r="A666" s="1">
        <v>44043</v>
      </c>
      <c r="B666" s="2">
        <v>0.35972222222222222</v>
      </c>
      <c r="C666" t="s">
        <v>1254</v>
      </c>
      <c r="D666" t="s">
        <v>1255</v>
      </c>
      <c r="E666">
        <v>5</v>
      </c>
      <c r="F666" t="s">
        <v>45</v>
      </c>
      <c r="G666" t="s">
        <v>51</v>
      </c>
      <c r="H666" t="s">
        <v>1256</v>
      </c>
    </row>
    <row r="667" spans="1:9">
      <c r="A667" s="1">
        <v>44043</v>
      </c>
      <c r="B667" s="2">
        <v>0.47361111111111115</v>
      </c>
      <c r="C667" t="s">
        <v>1249</v>
      </c>
      <c r="D667" t="s">
        <v>1271</v>
      </c>
      <c r="E667">
        <v>13.5</v>
      </c>
      <c r="F667" t="s">
        <v>45</v>
      </c>
      <c r="G667" t="s">
        <v>51</v>
      </c>
      <c r="H667" t="s">
        <v>1257</v>
      </c>
    </row>
    <row r="668" spans="1:9">
      <c r="A668" s="1">
        <v>44043</v>
      </c>
      <c r="B668" s="2">
        <v>0.48194444444444445</v>
      </c>
      <c r="C668" t="s">
        <v>78</v>
      </c>
      <c r="D668" t="s">
        <v>1318</v>
      </c>
      <c r="E668">
        <v>8.9</v>
      </c>
      <c r="F668" t="s">
        <v>1319</v>
      </c>
      <c r="G668" t="s">
        <v>51</v>
      </c>
      <c r="H668" t="s">
        <v>1285</v>
      </c>
    </row>
    <row r="669" spans="1:9">
      <c r="A669" s="1">
        <v>44043</v>
      </c>
      <c r="B669" s="2">
        <v>0.77430555555555547</v>
      </c>
      <c r="C669" t="s">
        <v>449</v>
      </c>
      <c r="D669" t="s">
        <v>1048</v>
      </c>
      <c r="E669">
        <v>28.8</v>
      </c>
      <c r="F669" t="s">
        <v>45</v>
      </c>
      <c r="G669" t="s">
        <v>51</v>
      </c>
      <c r="H669" t="s">
        <v>1257</v>
      </c>
    </row>
    <row r="670" spans="1:9">
      <c r="A670" s="1">
        <v>44044</v>
      </c>
      <c r="B670" s="2">
        <v>0.4055555555555555</v>
      </c>
      <c r="C670" t="s">
        <v>427</v>
      </c>
      <c r="D670" t="s">
        <v>1106</v>
      </c>
      <c r="E670">
        <v>17</v>
      </c>
      <c r="F670" t="s">
        <v>23</v>
      </c>
      <c r="G670" t="s">
        <v>303</v>
      </c>
      <c r="H670" t="s">
        <v>1107</v>
      </c>
      <c r="I670" t="s">
        <v>1309</v>
      </c>
    </row>
    <row r="671" spans="1:9">
      <c r="A671" s="1">
        <v>44044</v>
      </c>
      <c r="B671" s="2">
        <v>0.50624999999999998</v>
      </c>
      <c r="C671" t="s">
        <v>936</v>
      </c>
      <c r="D671" t="s">
        <v>1062</v>
      </c>
      <c r="E671">
        <v>17.88</v>
      </c>
      <c r="F671" t="s">
        <v>23</v>
      </c>
      <c r="G671" t="s">
        <v>303</v>
      </c>
      <c r="H671" t="s">
        <v>251</v>
      </c>
    </row>
    <row r="672" spans="1:9">
      <c r="A672" s="1">
        <v>44044</v>
      </c>
      <c r="B672" s="2">
        <v>0.72777777777777775</v>
      </c>
      <c r="C672" t="s">
        <v>274</v>
      </c>
      <c r="D672" t="s">
        <v>1312</v>
      </c>
      <c r="E672">
        <v>18.88</v>
      </c>
      <c r="F672" t="s">
        <v>23</v>
      </c>
      <c r="G672" t="s">
        <v>303</v>
      </c>
      <c r="H672" t="s">
        <v>278</v>
      </c>
    </row>
    <row r="673" spans="1:9">
      <c r="A673" s="1">
        <v>44044</v>
      </c>
      <c r="B673" s="2">
        <v>0.75347222222222221</v>
      </c>
      <c r="C673" t="s">
        <v>32</v>
      </c>
      <c r="D673" t="s">
        <v>1302</v>
      </c>
      <c r="E673">
        <v>3</v>
      </c>
      <c r="F673" t="s">
        <v>42</v>
      </c>
      <c r="G673" t="s">
        <v>24</v>
      </c>
      <c r="H673" t="s">
        <v>43</v>
      </c>
    </row>
    <row r="674" spans="1:9">
      <c r="A674" s="1">
        <v>44044</v>
      </c>
      <c r="B674" s="2">
        <v>0.78472222222222221</v>
      </c>
      <c r="C674" t="s">
        <v>1079</v>
      </c>
      <c r="D674" t="s">
        <v>1299</v>
      </c>
      <c r="E674">
        <v>30</v>
      </c>
      <c r="F674" t="s">
        <v>42</v>
      </c>
      <c r="G674" t="s">
        <v>24</v>
      </c>
      <c r="H674" t="s">
        <v>1300</v>
      </c>
      <c r="I674" t="s">
        <v>1291</v>
      </c>
    </row>
    <row r="675" spans="1:9">
      <c r="A675" s="1">
        <v>44044</v>
      </c>
      <c r="B675" s="2">
        <v>0.78819444444444453</v>
      </c>
      <c r="C675" t="s">
        <v>1079</v>
      </c>
      <c r="D675" t="s">
        <v>1301</v>
      </c>
      <c r="E675">
        <v>50</v>
      </c>
      <c r="F675" t="s">
        <v>42</v>
      </c>
      <c r="G675" t="s">
        <v>24</v>
      </c>
      <c r="H675" t="s">
        <v>1300</v>
      </c>
      <c r="I675" t="s">
        <v>1291</v>
      </c>
    </row>
    <row r="676" spans="1:9">
      <c r="A676" s="1">
        <v>44044</v>
      </c>
      <c r="B676" s="2">
        <v>0.80555555555555547</v>
      </c>
      <c r="C676" t="s">
        <v>945</v>
      </c>
      <c r="D676" t="s">
        <v>1042</v>
      </c>
      <c r="E676">
        <v>66.040000000000006</v>
      </c>
      <c r="F676" t="s">
        <v>23</v>
      </c>
      <c r="G676" t="s">
        <v>303</v>
      </c>
      <c r="H676" t="s">
        <v>251</v>
      </c>
    </row>
    <row r="677" spans="1:9">
      <c r="A677" s="1">
        <v>44044</v>
      </c>
      <c r="B677" s="2">
        <v>0.81180555555555556</v>
      </c>
      <c r="C677" t="s">
        <v>32</v>
      </c>
      <c r="D677" t="s">
        <v>1303</v>
      </c>
      <c r="E677">
        <v>3</v>
      </c>
      <c r="F677" t="s">
        <v>42</v>
      </c>
      <c r="G677" t="s">
        <v>24</v>
      </c>
      <c r="H677" t="s">
        <v>43</v>
      </c>
    </row>
    <row r="678" spans="1:9">
      <c r="A678" s="1">
        <v>44045</v>
      </c>
      <c r="B678" s="2">
        <v>0.47361111111111115</v>
      </c>
      <c r="C678" t="s">
        <v>980</v>
      </c>
      <c r="D678" t="s">
        <v>1313</v>
      </c>
      <c r="E678">
        <v>6</v>
      </c>
      <c r="F678" t="s">
        <v>23</v>
      </c>
      <c r="G678" t="s">
        <v>303</v>
      </c>
      <c r="H678" t="s">
        <v>251</v>
      </c>
    </row>
    <row r="679" spans="1:9">
      <c r="A679" s="1">
        <v>44045</v>
      </c>
      <c r="B679" s="2">
        <v>0.4777777777777778</v>
      </c>
      <c r="C679" t="s">
        <v>936</v>
      </c>
      <c r="D679" t="s">
        <v>1110</v>
      </c>
      <c r="E679">
        <v>5.98</v>
      </c>
      <c r="F679" t="s">
        <v>23</v>
      </c>
      <c r="G679" t="s">
        <v>303</v>
      </c>
      <c r="H679" t="s">
        <v>251</v>
      </c>
    </row>
    <row r="680" spans="1:9">
      <c r="A680" s="1">
        <v>44045</v>
      </c>
      <c r="B680" s="2">
        <v>0.7631944444444444</v>
      </c>
      <c r="C680" t="s">
        <v>945</v>
      </c>
      <c r="D680" t="s">
        <v>1205</v>
      </c>
      <c r="E680">
        <v>16</v>
      </c>
      <c r="F680" t="s">
        <v>23</v>
      </c>
      <c r="G680" t="s">
        <v>303</v>
      </c>
      <c r="H680" t="s">
        <v>251</v>
      </c>
    </row>
    <row r="681" spans="1:9">
      <c r="A681" s="1">
        <v>44046</v>
      </c>
      <c r="B681" s="2">
        <v>0.36874999999999997</v>
      </c>
      <c r="C681" t="s">
        <v>427</v>
      </c>
      <c r="D681" t="s">
        <v>1106</v>
      </c>
      <c r="E681">
        <v>5</v>
      </c>
      <c r="F681" t="s">
        <v>23</v>
      </c>
      <c r="G681" t="s">
        <v>303</v>
      </c>
      <c r="H681" t="s">
        <v>1107</v>
      </c>
    </row>
    <row r="682" spans="1:9">
      <c r="A682" s="1">
        <v>44046</v>
      </c>
      <c r="B682" s="2">
        <v>0.47152777777777777</v>
      </c>
      <c r="C682" t="s">
        <v>1249</v>
      </c>
      <c r="D682" t="s">
        <v>1159</v>
      </c>
      <c r="E682">
        <v>10.199999999999999</v>
      </c>
      <c r="F682" t="s">
        <v>23</v>
      </c>
      <c r="G682" t="s">
        <v>303</v>
      </c>
      <c r="H682" t="s">
        <v>251</v>
      </c>
    </row>
    <row r="683" spans="1:9">
      <c r="A683" s="1">
        <v>44046</v>
      </c>
      <c r="B683" s="2">
        <v>0.76111111111111107</v>
      </c>
      <c r="C683" t="s">
        <v>449</v>
      </c>
      <c r="D683" t="s">
        <v>1258</v>
      </c>
      <c r="E683">
        <v>23</v>
      </c>
      <c r="F683" t="s">
        <v>42</v>
      </c>
      <c r="G683" t="s">
        <v>29</v>
      </c>
      <c r="H683" t="s">
        <v>1304</v>
      </c>
    </row>
    <row r="684" spans="1:9">
      <c r="A684" s="1">
        <v>44046</v>
      </c>
      <c r="B684" s="2">
        <v>0.99097222222222225</v>
      </c>
      <c r="C684" t="s">
        <v>274</v>
      </c>
      <c r="D684" t="s">
        <v>1311</v>
      </c>
      <c r="E684">
        <v>6.6</v>
      </c>
      <c r="F684" t="s">
        <v>23</v>
      </c>
      <c r="G684" t="s">
        <v>303</v>
      </c>
      <c r="H684" t="s">
        <v>278</v>
      </c>
    </row>
    <row r="685" spans="1:9">
      <c r="A685" s="1">
        <v>44046</v>
      </c>
      <c r="B685" s="2">
        <v>0.99375000000000002</v>
      </c>
      <c r="C685" t="s">
        <v>274</v>
      </c>
      <c r="D685" t="s">
        <v>1311</v>
      </c>
      <c r="E685">
        <v>4.66</v>
      </c>
      <c r="F685" t="s">
        <v>23</v>
      </c>
      <c r="G685" t="s">
        <v>303</v>
      </c>
      <c r="H685" t="s">
        <v>278</v>
      </c>
    </row>
    <row r="686" spans="1:9">
      <c r="A686" s="1">
        <v>44046</v>
      </c>
      <c r="B686" s="2">
        <v>0.99861111111111101</v>
      </c>
      <c r="C686" t="s">
        <v>274</v>
      </c>
      <c r="D686" t="s">
        <v>1308</v>
      </c>
      <c r="E686">
        <v>14.9</v>
      </c>
      <c r="F686" t="s">
        <v>23</v>
      </c>
      <c r="G686" t="s">
        <v>303</v>
      </c>
      <c r="H686" t="s">
        <v>276</v>
      </c>
    </row>
    <row r="687" spans="1:9">
      <c r="A687" s="1">
        <v>44047</v>
      </c>
      <c r="B687" s="2">
        <v>0.37291666666666662</v>
      </c>
      <c r="C687" t="s">
        <v>427</v>
      </c>
      <c r="D687" t="s">
        <v>1106</v>
      </c>
      <c r="E687">
        <v>5</v>
      </c>
      <c r="F687" t="s">
        <v>42</v>
      </c>
      <c r="G687" t="s">
        <v>303</v>
      </c>
      <c r="H687" t="s">
        <v>1107</v>
      </c>
    </row>
    <row r="688" spans="1:9">
      <c r="A688" s="1">
        <v>44047</v>
      </c>
      <c r="B688" s="2">
        <v>0.47430555555555554</v>
      </c>
      <c r="C688" t="s">
        <v>1249</v>
      </c>
      <c r="D688" t="s">
        <v>1219</v>
      </c>
      <c r="E688">
        <v>11.59</v>
      </c>
      <c r="F688" t="s">
        <v>42</v>
      </c>
      <c r="G688" t="s">
        <v>303</v>
      </c>
      <c r="H688" t="s">
        <v>251</v>
      </c>
    </row>
    <row r="689" spans="1:8">
      <c r="A689" s="1">
        <v>44047</v>
      </c>
      <c r="B689" s="2">
        <v>0.76458333333333339</v>
      </c>
      <c r="C689" t="s">
        <v>449</v>
      </c>
      <c r="D689" t="s">
        <v>1306</v>
      </c>
      <c r="E689">
        <v>15</v>
      </c>
      <c r="F689" t="s">
        <v>42</v>
      </c>
      <c r="G689" t="s">
        <v>303</v>
      </c>
      <c r="H689" t="s">
        <v>1307</v>
      </c>
    </row>
    <row r="690" spans="1:8">
      <c r="A690" s="1">
        <v>44048</v>
      </c>
      <c r="B690" s="2">
        <v>0.3659722222222222</v>
      </c>
      <c r="C690" t="s">
        <v>1254</v>
      </c>
      <c r="D690" t="s">
        <v>1255</v>
      </c>
      <c r="E690">
        <v>5</v>
      </c>
      <c r="F690" t="s">
        <v>45</v>
      </c>
      <c r="G690" t="s">
        <v>303</v>
      </c>
      <c r="H690" t="s">
        <v>1256</v>
      </c>
    </row>
    <row r="691" spans="1:8">
      <c r="A691" s="1">
        <v>44048</v>
      </c>
      <c r="B691" s="2">
        <v>0.38750000000000001</v>
      </c>
      <c r="C691" t="s">
        <v>78</v>
      </c>
      <c r="D691" t="s">
        <v>1364</v>
      </c>
      <c r="E691">
        <v>26.01</v>
      </c>
      <c r="F691" t="s">
        <v>121</v>
      </c>
      <c r="G691" t="s">
        <v>303</v>
      </c>
      <c r="H691" t="s">
        <v>1285</v>
      </c>
    </row>
    <row r="692" spans="1:8">
      <c r="A692" s="1">
        <v>44048</v>
      </c>
      <c r="B692" s="2">
        <v>0.3888888888888889</v>
      </c>
      <c r="C692" t="s">
        <v>274</v>
      </c>
      <c r="D692" t="s">
        <v>1310</v>
      </c>
      <c r="E692">
        <v>15.9</v>
      </c>
      <c r="F692" t="s">
        <v>42</v>
      </c>
      <c r="G692" t="s">
        <v>303</v>
      </c>
      <c r="H692" t="s">
        <v>278</v>
      </c>
    </row>
    <row r="693" spans="1:8">
      <c r="A693" s="1">
        <v>44048</v>
      </c>
      <c r="B693" s="2">
        <v>0.39097222222222222</v>
      </c>
      <c r="C693" t="s">
        <v>274</v>
      </c>
      <c r="D693" t="s">
        <v>1305</v>
      </c>
      <c r="E693">
        <v>1.36</v>
      </c>
      <c r="F693" t="s">
        <v>42</v>
      </c>
      <c r="G693" t="s">
        <v>303</v>
      </c>
      <c r="H693" t="s">
        <v>278</v>
      </c>
    </row>
    <row r="694" spans="1:8">
      <c r="A694" s="1">
        <v>44048</v>
      </c>
      <c r="B694" s="2">
        <v>0.4604166666666667</v>
      </c>
      <c r="C694" t="s">
        <v>1143</v>
      </c>
      <c r="D694" t="s">
        <v>1144</v>
      </c>
      <c r="E694">
        <v>1561.76</v>
      </c>
      <c r="F694" t="s">
        <v>42</v>
      </c>
      <c r="G694" t="s">
        <v>14</v>
      </c>
      <c r="H694" t="s">
        <v>299</v>
      </c>
    </row>
    <row r="695" spans="1:8">
      <c r="A695" s="1">
        <v>44048</v>
      </c>
      <c r="B695" s="2">
        <v>0.47222222222222227</v>
      </c>
      <c r="C695" t="s">
        <v>1249</v>
      </c>
      <c r="D695" t="s">
        <v>1350</v>
      </c>
      <c r="E695">
        <v>18.760000000000002</v>
      </c>
      <c r="F695" s="42" t="s">
        <v>42</v>
      </c>
      <c r="G695" t="s">
        <v>303</v>
      </c>
      <c r="H695" t="s">
        <v>251</v>
      </c>
    </row>
    <row r="696" spans="1:8">
      <c r="A696" s="1">
        <v>44048</v>
      </c>
      <c r="B696" s="2">
        <v>0.76527777777777783</v>
      </c>
      <c r="C696" t="s">
        <v>449</v>
      </c>
      <c r="D696" t="s">
        <v>1258</v>
      </c>
      <c r="E696">
        <v>12</v>
      </c>
      <c r="F696" t="s">
        <v>42</v>
      </c>
      <c r="G696" t="s">
        <v>29</v>
      </c>
      <c r="H696" t="s">
        <v>1304</v>
      </c>
    </row>
    <row r="697" spans="1:8">
      <c r="A697" s="1">
        <v>44049</v>
      </c>
      <c r="B697" s="2">
        <v>0.3659722222222222</v>
      </c>
      <c r="C697" t="s">
        <v>1254</v>
      </c>
      <c r="D697" t="s">
        <v>1255</v>
      </c>
      <c r="E697">
        <v>5</v>
      </c>
      <c r="F697" t="s">
        <v>45</v>
      </c>
      <c r="G697" t="s">
        <v>51</v>
      </c>
      <c r="H697" t="s">
        <v>1256</v>
      </c>
    </row>
    <row r="698" spans="1:8">
      <c r="A698" s="1">
        <v>44049</v>
      </c>
      <c r="B698" s="2">
        <v>0.46527777777777773</v>
      </c>
      <c r="C698" t="s">
        <v>78</v>
      </c>
      <c r="D698" t="s">
        <v>1362</v>
      </c>
      <c r="E698">
        <v>0.9</v>
      </c>
      <c r="F698" t="s">
        <v>1363</v>
      </c>
      <c r="G698" t="s">
        <v>51</v>
      </c>
      <c r="H698" t="s">
        <v>1285</v>
      </c>
    </row>
    <row r="699" spans="1:8">
      <c r="A699" s="1">
        <v>44049</v>
      </c>
      <c r="B699" s="2">
        <v>0.47291666666666665</v>
      </c>
      <c r="C699" t="s">
        <v>1249</v>
      </c>
      <c r="D699" t="s">
        <v>1159</v>
      </c>
      <c r="E699">
        <v>19.920000000000002</v>
      </c>
      <c r="F699" t="s">
        <v>45</v>
      </c>
      <c r="G699" t="s">
        <v>51</v>
      </c>
      <c r="H699" t="s">
        <v>1257</v>
      </c>
    </row>
    <row r="700" spans="1:8">
      <c r="A700" s="1">
        <v>44049</v>
      </c>
      <c r="B700" s="2">
        <v>0.75902777777777775</v>
      </c>
      <c r="C700" t="s">
        <v>945</v>
      </c>
      <c r="D700" t="s">
        <v>1306</v>
      </c>
      <c r="E700">
        <v>19</v>
      </c>
      <c r="F700" t="s">
        <v>23</v>
      </c>
      <c r="G700" t="s">
        <v>51</v>
      </c>
      <c r="H700" t="s">
        <v>1371</v>
      </c>
    </row>
    <row r="701" spans="1:8">
      <c r="A701" s="1">
        <v>44050</v>
      </c>
      <c r="B701" s="2">
        <v>0.36805555555555558</v>
      </c>
      <c r="C701" t="s">
        <v>1254</v>
      </c>
      <c r="D701" t="s">
        <v>1255</v>
      </c>
      <c r="E701">
        <v>5</v>
      </c>
      <c r="F701" t="s">
        <v>45</v>
      </c>
      <c r="G701" t="s">
        <v>51</v>
      </c>
      <c r="H701" t="s">
        <v>1256</v>
      </c>
    </row>
    <row r="702" spans="1:8">
      <c r="A702" s="1">
        <v>44050</v>
      </c>
      <c r="B702" s="2">
        <v>0.47222222222222227</v>
      </c>
      <c r="C702" t="s">
        <v>1249</v>
      </c>
      <c r="D702" t="s">
        <v>1110</v>
      </c>
      <c r="E702">
        <v>7.98</v>
      </c>
      <c r="F702" t="s">
        <v>45</v>
      </c>
      <c r="G702" t="s">
        <v>51</v>
      </c>
      <c r="H702" t="s">
        <v>1257</v>
      </c>
    </row>
    <row r="703" spans="1:8">
      <c r="A703" s="1">
        <v>44050</v>
      </c>
      <c r="B703" s="2">
        <v>0.57013888888888886</v>
      </c>
      <c r="C703" t="s">
        <v>78</v>
      </c>
      <c r="D703" t="s">
        <v>1361</v>
      </c>
      <c r="E703">
        <v>3.94</v>
      </c>
      <c r="F703" t="s">
        <v>121</v>
      </c>
      <c r="G703" t="s">
        <v>51</v>
      </c>
      <c r="H703" t="s">
        <v>1285</v>
      </c>
    </row>
    <row r="704" spans="1:8">
      <c r="A704" s="1">
        <v>44050</v>
      </c>
      <c r="B704" s="2">
        <v>0.59027777777777779</v>
      </c>
      <c r="C704" t="s">
        <v>78</v>
      </c>
      <c r="D704" t="s">
        <v>1360</v>
      </c>
      <c r="E704">
        <v>8.82</v>
      </c>
      <c r="F704" t="s">
        <v>121</v>
      </c>
      <c r="G704" t="s">
        <v>51</v>
      </c>
      <c r="H704" t="s">
        <v>1285</v>
      </c>
    </row>
    <row r="705" spans="1:9">
      <c r="A705" s="1">
        <v>44050</v>
      </c>
      <c r="B705" s="2">
        <v>0.77569444444444446</v>
      </c>
      <c r="C705" t="s">
        <v>32</v>
      </c>
      <c r="D705" t="s">
        <v>1385</v>
      </c>
      <c r="E705">
        <v>4</v>
      </c>
      <c r="F705" t="s">
        <v>42</v>
      </c>
      <c r="G705" t="s">
        <v>29</v>
      </c>
      <c r="H705" t="s">
        <v>43</v>
      </c>
    </row>
    <row r="706" spans="1:9">
      <c r="A706" s="1">
        <v>44050</v>
      </c>
      <c r="B706" s="2">
        <v>0.87222222222222223</v>
      </c>
      <c r="C706" t="s">
        <v>1325</v>
      </c>
      <c r="D706" t="s">
        <v>1349</v>
      </c>
      <c r="E706">
        <v>20.7</v>
      </c>
      <c r="F706" t="s">
        <v>45</v>
      </c>
      <c r="G706" t="s">
        <v>51</v>
      </c>
      <c r="H706" t="s">
        <v>1257</v>
      </c>
    </row>
    <row r="707" spans="1:9">
      <c r="A707" s="1">
        <v>44050</v>
      </c>
      <c r="B707" s="2">
        <v>0.88194444444444453</v>
      </c>
      <c r="C707" t="s">
        <v>32</v>
      </c>
      <c r="D707" t="s">
        <v>896</v>
      </c>
      <c r="E707">
        <v>4</v>
      </c>
      <c r="F707" t="s">
        <v>42</v>
      </c>
      <c r="G707" t="s">
        <v>29</v>
      </c>
      <c r="H707" t="s">
        <v>43</v>
      </c>
    </row>
    <row r="708" spans="1:9">
      <c r="A708" s="1">
        <v>44051</v>
      </c>
      <c r="B708" s="2">
        <v>0.4777777777777778</v>
      </c>
      <c r="C708" t="s">
        <v>1249</v>
      </c>
      <c r="D708" t="s">
        <v>1348</v>
      </c>
      <c r="E708">
        <v>19</v>
      </c>
      <c r="F708" t="s">
        <v>45</v>
      </c>
      <c r="G708" t="s">
        <v>51</v>
      </c>
      <c r="H708" t="s">
        <v>1257</v>
      </c>
    </row>
    <row r="709" spans="1:9">
      <c r="A709" s="1">
        <v>44051</v>
      </c>
      <c r="B709" s="2">
        <v>0.48333333333333334</v>
      </c>
      <c r="C709" t="s">
        <v>78</v>
      </c>
      <c r="D709" t="s">
        <v>1359</v>
      </c>
      <c r="E709">
        <v>3.9</v>
      </c>
      <c r="F709" t="s">
        <v>121</v>
      </c>
      <c r="G709" t="s">
        <v>51</v>
      </c>
      <c r="H709" t="s">
        <v>1285</v>
      </c>
    </row>
    <row r="710" spans="1:9">
      <c r="A710" s="1">
        <v>44051</v>
      </c>
      <c r="B710" s="2">
        <v>0.49374999999999997</v>
      </c>
      <c r="C710" t="s">
        <v>78</v>
      </c>
      <c r="D710" t="s">
        <v>1358</v>
      </c>
      <c r="E710">
        <v>8.9</v>
      </c>
      <c r="F710" t="s">
        <v>121</v>
      </c>
      <c r="G710" t="s">
        <v>51</v>
      </c>
      <c r="H710" t="s">
        <v>1285</v>
      </c>
    </row>
    <row r="711" spans="1:9">
      <c r="A711" s="1">
        <v>44051</v>
      </c>
      <c r="B711" s="2">
        <v>0.50069444444444444</v>
      </c>
      <c r="C711" t="s">
        <v>78</v>
      </c>
      <c r="D711" t="s">
        <v>1356</v>
      </c>
      <c r="E711">
        <v>4.8</v>
      </c>
      <c r="F711" t="s">
        <v>1357</v>
      </c>
      <c r="G711" t="s">
        <v>51</v>
      </c>
      <c r="H711" t="s">
        <v>1285</v>
      </c>
    </row>
    <row r="712" spans="1:9">
      <c r="A712" s="1">
        <v>44051</v>
      </c>
      <c r="B712" s="2">
        <v>0.81666666666666676</v>
      </c>
      <c r="C712" t="s">
        <v>1244</v>
      </c>
      <c r="D712" t="s">
        <v>1376</v>
      </c>
      <c r="E712">
        <v>40.75</v>
      </c>
      <c r="F712" t="s">
        <v>23</v>
      </c>
      <c r="G712" t="s">
        <v>51</v>
      </c>
      <c r="H712" t="s">
        <v>1336</v>
      </c>
      <c r="I712" t="s">
        <v>1387</v>
      </c>
    </row>
    <row r="713" spans="1:9">
      <c r="A713" s="1">
        <v>44051</v>
      </c>
      <c r="B713" s="2">
        <v>0.84652777777777777</v>
      </c>
      <c r="C713" t="s">
        <v>53</v>
      </c>
      <c r="D713" t="s">
        <v>1230</v>
      </c>
      <c r="E713">
        <v>23</v>
      </c>
      <c r="F713" t="s">
        <v>1066</v>
      </c>
      <c r="G713" t="s">
        <v>51</v>
      </c>
      <c r="H713" t="s">
        <v>1379</v>
      </c>
      <c r="I713" t="s">
        <v>1380</v>
      </c>
    </row>
    <row r="714" spans="1:9">
      <c r="A714" s="1">
        <v>44051</v>
      </c>
      <c r="B714" s="2">
        <v>0.85902777777777783</v>
      </c>
      <c r="C714" t="s">
        <v>765</v>
      </c>
      <c r="D714" t="s">
        <v>1395</v>
      </c>
      <c r="E714">
        <v>100</v>
      </c>
      <c r="F714" t="s">
        <v>42</v>
      </c>
      <c r="G714" t="s">
        <v>29</v>
      </c>
      <c r="H714" t="s">
        <v>29</v>
      </c>
    </row>
    <row r="715" spans="1:9">
      <c r="A715" s="1">
        <v>44052</v>
      </c>
      <c r="B715" s="2">
        <v>5.9027777777777783E-2</v>
      </c>
      <c r="C715" t="s">
        <v>1244</v>
      </c>
      <c r="D715" t="s">
        <v>1377</v>
      </c>
      <c r="E715">
        <v>220</v>
      </c>
      <c r="F715" t="s">
        <v>23</v>
      </c>
      <c r="G715" t="s">
        <v>51</v>
      </c>
      <c r="H715" t="s">
        <v>1378</v>
      </c>
    </row>
    <row r="716" spans="1:9">
      <c r="A716" s="1">
        <v>44052</v>
      </c>
      <c r="B716" s="2">
        <v>0.53611111111111109</v>
      </c>
      <c r="C716" t="s">
        <v>1249</v>
      </c>
      <c r="D716" t="s">
        <v>1110</v>
      </c>
      <c r="E716">
        <v>10.88</v>
      </c>
      <c r="F716" t="s">
        <v>45</v>
      </c>
      <c r="G716" t="s">
        <v>51</v>
      </c>
      <c r="H716" t="s">
        <v>1257</v>
      </c>
    </row>
    <row r="717" spans="1:9">
      <c r="A717" s="1">
        <v>44052</v>
      </c>
      <c r="B717" s="2">
        <v>0.53611111111111109</v>
      </c>
      <c r="C717" t="s">
        <v>1249</v>
      </c>
      <c r="D717" t="s">
        <v>1347</v>
      </c>
      <c r="E717">
        <v>50</v>
      </c>
      <c r="F717" t="s">
        <v>1142</v>
      </c>
      <c r="G717" t="s">
        <v>51</v>
      </c>
      <c r="H717" t="s">
        <v>1257</v>
      </c>
    </row>
    <row r="718" spans="1:9">
      <c r="A718" s="1">
        <v>44052</v>
      </c>
      <c r="B718" s="2">
        <v>0.76527777777777783</v>
      </c>
      <c r="C718" t="s">
        <v>1346</v>
      </c>
      <c r="D718" t="s">
        <v>1345</v>
      </c>
      <c r="E718">
        <v>1.9</v>
      </c>
      <c r="F718" t="s">
        <v>45</v>
      </c>
      <c r="G718" t="s">
        <v>51</v>
      </c>
      <c r="H718" t="s">
        <v>1257</v>
      </c>
    </row>
    <row r="719" spans="1:9">
      <c r="A719" s="1">
        <v>44052</v>
      </c>
      <c r="B719" s="2">
        <v>0.76944444444444438</v>
      </c>
      <c r="C719" t="s">
        <v>449</v>
      </c>
      <c r="D719" t="s">
        <v>1344</v>
      </c>
      <c r="E719">
        <v>20.6</v>
      </c>
      <c r="F719" t="s">
        <v>45</v>
      </c>
      <c r="G719" t="s">
        <v>51</v>
      </c>
      <c r="H719" t="s">
        <v>1257</v>
      </c>
    </row>
    <row r="720" spans="1:9">
      <c r="A720" s="1">
        <v>44052</v>
      </c>
      <c r="B720" s="2">
        <v>0.78194444444444444</v>
      </c>
      <c r="C720" t="s">
        <v>136</v>
      </c>
      <c r="D720" t="s">
        <v>1334</v>
      </c>
      <c r="E720">
        <v>350</v>
      </c>
      <c r="F720" t="s">
        <v>42</v>
      </c>
      <c r="G720" t="s">
        <v>51</v>
      </c>
      <c r="H720" t="s">
        <v>1335</v>
      </c>
    </row>
    <row r="721" spans="1:9">
      <c r="A721" s="1">
        <v>44052</v>
      </c>
      <c r="B721" s="2">
        <v>0.78472222222222221</v>
      </c>
      <c r="C721" t="s">
        <v>78</v>
      </c>
      <c r="D721" t="s">
        <v>1333</v>
      </c>
      <c r="E721">
        <v>0</v>
      </c>
      <c r="F721" t="s">
        <v>42</v>
      </c>
      <c r="G721" t="s">
        <v>51</v>
      </c>
      <c r="H721" t="s">
        <v>1329</v>
      </c>
    </row>
    <row r="722" spans="1:9">
      <c r="A722" s="1">
        <v>44052</v>
      </c>
      <c r="B722" s="2">
        <v>0.78680555555555554</v>
      </c>
      <c r="C722" t="s">
        <v>274</v>
      </c>
      <c r="D722" t="s">
        <v>1327</v>
      </c>
      <c r="E722">
        <v>7.9</v>
      </c>
      <c r="F722" t="s">
        <v>1368</v>
      </c>
      <c r="G722" t="s">
        <v>51</v>
      </c>
      <c r="H722" t="s">
        <v>276</v>
      </c>
      <c r="I722" t="s">
        <v>1369</v>
      </c>
    </row>
    <row r="723" spans="1:9">
      <c r="A723" s="1">
        <v>44053</v>
      </c>
      <c r="B723" s="2">
        <v>0.37708333333333338</v>
      </c>
      <c r="C723" t="s">
        <v>1254</v>
      </c>
      <c r="D723" t="s">
        <v>1255</v>
      </c>
      <c r="E723">
        <v>5</v>
      </c>
      <c r="F723" t="s">
        <v>45</v>
      </c>
      <c r="G723" t="s">
        <v>51</v>
      </c>
      <c r="H723" t="s">
        <v>1256</v>
      </c>
    </row>
    <row r="724" spans="1:9">
      <c r="A724" s="1">
        <v>44053</v>
      </c>
      <c r="B724" s="2">
        <v>0.45555555555555555</v>
      </c>
      <c r="C724" t="s">
        <v>78</v>
      </c>
      <c r="D724" t="s">
        <v>1355</v>
      </c>
      <c r="E724">
        <v>12.85</v>
      </c>
      <c r="F724" t="s">
        <v>121</v>
      </c>
      <c r="G724" t="s">
        <v>51</v>
      </c>
      <c r="H724" t="s">
        <v>1285</v>
      </c>
    </row>
    <row r="725" spans="1:9">
      <c r="A725" s="1">
        <v>44053</v>
      </c>
      <c r="B725" s="2">
        <v>0.47291666666666665</v>
      </c>
      <c r="C725" t="s">
        <v>1249</v>
      </c>
      <c r="D725" t="s">
        <v>1159</v>
      </c>
      <c r="E725">
        <v>11.8</v>
      </c>
      <c r="F725" t="s">
        <v>45</v>
      </c>
      <c r="G725" t="s">
        <v>51</v>
      </c>
      <c r="H725" t="s">
        <v>1257</v>
      </c>
    </row>
    <row r="726" spans="1:9">
      <c r="A726" s="1">
        <v>44053</v>
      </c>
      <c r="B726" s="2">
        <v>0.7631944444444444</v>
      </c>
      <c r="C726" t="s">
        <v>449</v>
      </c>
      <c r="D726" t="s">
        <v>1258</v>
      </c>
      <c r="E726">
        <v>21</v>
      </c>
      <c r="F726" t="s">
        <v>42</v>
      </c>
      <c r="G726" t="s">
        <v>29</v>
      </c>
      <c r="H726" t="s">
        <v>1304</v>
      </c>
    </row>
    <row r="727" spans="1:9">
      <c r="A727" s="1">
        <v>44054</v>
      </c>
      <c r="B727" s="2">
        <v>0.37708333333333338</v>
      </c>
      <c r="C727" t="s">
        <v>1254</v>
      </c>
      <c r="D727" t="s">
        <v>1255</v>
      </c>
      <c r="E727">
        <v>5</v>
      </c>
      <c r="F727" t="s">
        <v>45</v>
      </c>
      <c r="G727" t="s">
        <v>51</v>
      </c>
      <c r="H727" t="s">
        <v>1256</v>
      </c>
    </row>
    <row r="728" spans="1:9">
      <c r="A728" s="1">
        <v>44054</v>
      </c>
      <c r="B728" s="2">
        <v>0.47361111111111115</v>
      </c>
      <c r="C728" t="s">
        <v>1249</v>
      </c>
      <c r="D728" t="s">
        <v>1343</v>
      </c>
      <c r="E728">
        <v>18</v>
      </c>
      <c r="F728" t="s">
        <v>45</v>
      </c>
      <c r="G728" t="s">
        <v>51</v>
      </c>
      <c r="H728" t="s">
        <v>1257</v>
      </c>
    </row>
    <row r="729" spans="1:9">
      <c r="A729" s="1">
        <v>44054</v>
      </c>
      <c r="B729" s="2">
        <v>0.47847222222222219</v>
      </c>
      <c r="C729" t="s">
        <v>207</v>
      </c>
      <c r="D729" t="s">
        <v>1540</v>
      </c>
      <c r="E729">
        <v>1050</v>
      </c>
      <c r="F729" t="s">
        <v>42</v>
      </c>
      <c r="G729" t="s">
        <v>29</v>
      </c>
      <c r="H729" t="s">
        <v>1375</v>
      </c>
      <c r="I729" t="s">
        <v>1384</v>
      </c>
    </row>
    <row r="730" spans="1:9">
      <c r="A730" s="1">
        <v>44054</v>
      </c>
      <c r="B730" s="2">
        <v>0.7631944444444444</v>
      </c>
      <c r="C730" t="s">
        <v>449</v>
      </c>
      <c r="D730" t="s">
        <v>1258</v>
      </c>
      <c r="E730">
        <v>14.8</v>
      </c>
      <c r="F730" t="s">
        <v>42</v>
      </c>
      <c r="G730" t="s">
        <v>29</v>
      </c>
      <c r="H730" t="s">
        <v>1304</v>
      </c>
    </row>
    <row r="731" spans="1:9">
      <c r="A731" s="1">
        <v>44055</v>
      </c>
      <c r="B731" s="2">
        <v>0.3756944444444445</v>
      </c>
      <c r="C731" t="s">
        <v>1254</v>
      </c>
      <c r="D731" t="s">
        <v>1255</v>
      </c>
      <c r="E731">
        <v>5</v>
      </c>
      <c r="F731" t="s">
        <v>45</v>
      </c>
      <c r="G731" t="s">
        <v>51</v>
      </c>
      <c r="H731" t="s">
        <v>1256</v>
      </c>
    </row>
    <row r="732" spans="1:9">
      <c r="A732" s="1">
        <v>44055</v>
      </c>
      <c r="B732" s="2">
        <v>0.47152777777777777</v>
      </c>
      <c r="C732" t="s">
        <v>1249</v>
      </c>
      <c r="D732" t="s">
        <v>1342</v>
      </c>
      <c r="E732">
        <v>17.600000000000001</v>
      </c>
      <c r="F732" t="s">
        <v>45</v>
      </c>
      <c r="G732" t="s">
        <v>51</v>
      </c>
      <c r="H732" t="s">
        <v>1257</v>
      </c>
    </row>
    <row r="733" spans="1:9">
      <c r="A733" s="1">
        <v>44055</v>
      </c>
      <c r="B733" s="2">
        <v>0.74444444444444446</v>
      </c>
      <c r="C733" t="s">
        <v>449</v>
      </c>
      <c r="D733" t="s">
        <v>1258</v>
      </c>
      <c r="E733">
        <v>16.8</v>
      </c>
      <c r="F733" t="s">
        <v>42</v>
      </c>
      <c r="G733" t="s">
        <v>29</v>
      </c>
      <c r="H733" t="s">
        <v>1304</v>
      </c>
    </row>
    <row r="734" spans="1:9">
      <c r="A734" s="1">
        <v>44056</v>
      </c>
      <c r="B734" s="2">
        <v>0.37986111111111115</v>
      </c>
      <c r="C734" t="s">
        <v>1254</v>
      </c>
      <c r="D734" t="s">
        <v>1255</v>
      </c>
      <c r="E734">
        <v>5</v>
      </c>
      <c r="F734" t="s">
        <v>45</v>
      </c>
      <c r="G734" t="s">
        <v>51</v>
      </c>
      <c r="H734" t="s">
        <v>1256</v>
      </c>
    </row>
    <row r="735" spans="1:9">
      <c r="A735" s="1">
        <v>44056</v>
      </c>
      <c r="B735" s="2">
        <v>0.47361111111111115</v>
      </c>
      <c r="C735" t="s">
        <v>1249</v>
      </c>
      <c r="D735" t="s">
        <v>1219</v>
      </c>
      <c r="E735">
        <v>9.8000000000000007</v>
      </c>
      <c r="F735" t="s">
        <v>45</v>
      </c>
      <c r="G735" t="s">
        <v>51</v>
      </c>
      <c r="H735" t="s">
        <v>1257</v>
      </c>
    </row>
    <row r="736" spans="1:9">
      <c r="A736" s="1">
        <v>44056</v>
      </c>
      <c r="B736" s="2">
        <v>0.52500000000000002</v>
      </c>
      <c r="C736" t="s">
        <v>1143</v>
      </c>
      <c r="D736" t="s">
        <v>1373</v>
      </c>
      <c r="E736">
        <v>1000</v>
      </c>
      <c r="F736" t="s">
        <v>23</v>
      </c>
      <c r="G736" t="s">
        <v>51</v>
      </c>
      <c r="H736" t="s">
        <v>263</v>
      </c>
      <c r="I736" t="s">
        <v>1374</v>
      </c>
    </row>
    <row r="737" spans="1:9">
      <c r="A737" s="1">
        <v>44056</v>
      </c>
      <c r="B737" s="2">
        <v>0.83611111111111114</v>
      </c>
      <c r="C737" t="s">
        <v>1325</v>
      </c>
      <c r="D737" t="s">
        <v>1048</v>
      </c>
      <c r="E737">
        <v>22.9</v>
      </c>
      <c r="F737" t="s">
        <v>45</v>
      </c>
      <c r="G737" t="s">
        <v>51</v>
      </c>
      <c r="H737" t="s">
        <v>1257</v>
      </c>
    </row>
    <row r="738" spans="1:9">
      <c r="A738" s="1">
        <v>44057</v>
      </c>
      <c r="B738" s="2">
        <v>0.35972222222222222</v>
      </c>
      <c r="C738" t="s">
        <v>67</v>
      </c>
      <c r="D738" t="s">
        <v>1332</v>
      </c>
      <c r="E738">
        <v>4.1500000000000004</v>
      </c>
      <c r="F738" t="s">
        <v>1283</v>
      </c>
      <c r="G738" t="s">
        <v>51</v>
      </c>
      <c r="H738" t="s">
        <v>1284</v>
      </c>
    </row>
    <row r="739" spans="1:9">
      <c r="A739" s="1">
        <v>44057</v>
      </c>
      <c r="B739" s="2">
        <v>0.38125000000000003</v>
      </c>
      <c r="C739" t="s">
        <v>1254</v>
      </c>
      <c r="D739" t="s">
        <v>1255</v>
      </c>
      <c r="E739">
        <v>5</v>
      </c>
      <c r="F739" t="s">
        <v>45</v>
      </c>
      <c r="G739" t="s">
        <v>51</v>
      </c>
      <c r="H739" t="s">
        <v>1256</v>
      </c>
    </row>
    <row r="740" spans="1:9">
      <c r="A740" s="1">
        <v>44057</v>
      </c>
      <c r="B740" s="2">
        <v>0.42152777777777778</v>
      </c>
      <c r="C740" t="s">
        <v>980</v>
      </c>
      <c r="D740" t="s">
        <v>1331</v>
      </c>
      <c r="E740">
        <v>2.6</v>
      </c>
      <c r="F740" t="s">
        <v>23</v>
      </c>
      <c r="G740" t="s">
        <v>51</v>
      </c>
      <c r="H740" t="s">
        <v>1372</v>
      </c>
    </row>
    <row r="741" spans="1:9">
      <c r="A741" s="1">
        <v>44057</v>
      </c>
      <c r="B741" s="2">
        <v>0.47083333333333338</v>
      </c>
      <c r="C741" t="s">
        <v>1249</v>
      </c>
      <c r="D741" t="s">
        <v>1159</v>
      </c>
      <c r="E741">
        <v>9.8000000000000007</v>
      </c>
      <c r="F741" t="s">
        <v>45</v>
      </c>
      <c r="G741" t="s">
        <v>51</v>
      </c>
      <c r="H741" t="s">
        <v>1257</v>
      </c>
    </row>
    <row r="742" spans="1:9">
      <c r="A742" s="1">
        <v>44057</v>
      </c>
      <c r="B742" s="2">
        <v>0.70208333333333339</v>
      </c>
      <c r="C742" t="s">
        <v>78</v>
      </c>
      <c r="D742" t="s">
        <v>1354</v>
      </c>
      <c r="E742">
        <v>15.8</v>
      </c>
      <c r="F742" t="s">
        <v>121</v>
      </c>
      <c r="G742" t="s">
        <v>51</v>
      </c>
      <c r="H742" t="s">
        <v>1285</v>
      </c>
    </row>
    <row r="743" spans="1:9">
      <c r="A743" s="1">
        <v>44057</v>
      </c>
      <c r="B743" s="2">
        <v>0.72152777777777777</v>
      </c>
      <c r="C743" t="s">
        <v>78</v>
      </c>
      <c r="D743" t="s">
        <v>1353</v>
      </c>
      <c r="E743">
        <v>18.8</v>
      </c>
      <c r="F743" t="s">
        <v>773</v>
      </c>
      <c r="G743" t="s">
        <v>51</v>
      </c>
      <c r="H743" t="s">
        <v>1285</v>
      </c>
    </row>
    <row r="744" spans="1:9">
      <c r="A744" s="1">
        <v>44057</v>
      </c>
      <c r="B744" s="2">
        <v>0.72430555555555554</v>
      </c>
      <c r="C744" t="s">
        <v>78</v>
      </c>
      <c r="D744" t="s">
        <v>1351</v>
      </c>
      <c r="E744">
        <v>4.9800000000000004</v>
      </c>
      <c r="F744" t="s">
        <v>1352</v>
      </c>
      <c r="G744" t="s">
        <v>51</v>
      </c>
      <c r="H744" t="s">
        <v>1285</v>
      </c>
      <c r="I744" t="s">
        <v>1291</v>
      </c>
    </row>
    <row r="745" spans="1:9">
      <c r="A745" s="1">
        <v>44057</v>
      </c>
      <c r="B745" s="2">
        <v>0.7284722222222223</v>
      </c>
      <c r="C745" t="s">
        <v>1381</v>
      </c>
      <c r="D745" t="s">
        <v>1382</v>
      </c>
      <c r="E745">
        <v>151.095</v>
      </c>
      <c r="F745" t="s">
        <v>42</v>
      </c>
      <c r="G745" t="s">
        <v>29</v>
      </c>
      <c r="H745" t="s">
        <v>1375</v>
      </c>
      <c r="I745" t="s">
        <v>1383</v>
      </c>
    </row>
    <row r="746" spans="1:9">
      <c r="A746" s="1">
        <v>44057</v>
      </c>
      <c r="B746" s="2">
        <v>0.73611111111111116</v>
      </c>
      <c r="C746" t="s">
        <v>449</v>
      </c>
      <c r="D746" t="s">
        <v>1042</v>
      </c>
      <c r="E746">
        <v>9.6</v>
      </c>
      <c r="F746" t="s">
        <v>45</v>
      </c>
      <c r="G746" t="s">
        <v>51</v>
      </c>
      <c r="H746" t="s">
        <v>1257</v>
      </c>
    </row>
    <row r="747" spans="1:9">
      <c r="A747" s="1">
        <v>44057</v>
      </c>
      <c r="B747" s="2">
        <v>0.73888888888888893</v>
      </c>
      <c r="C747" t="s">
        <v>1346</v>
      </c>
      <c r="D747" t="s">
        <v>1330</v>
      </c>
      <c r="E747">
        <v>31.8</v>
      </c>
      <c r="F747" t="s">
        <v>23</v>
      </c>
      <c r="G747" t="s">
        <v>51</v>
      </c>
      <c r="H747" t="s">
        <v>263</v>
      </c>
      <c r="I747" t="s">
        <v>1370</v>
      </c>
    </row>
    <row r="748" spans="1:9">
      <c r="A748" s="1">
        <v>44058</v>
      </c>
      <c r="B748" s="2">
        <v>0.52152777777777781</v>
      </c>
      <c r="C748" t="s">
        <v>1249</v>
      </c>
      <c r="D748" t="s">
        <v>1341</v>
      </c>
      <c r="E748">
        <v>19.3</v>
      </c>
      <c r="F748" t="s">
        <v>45</v>
      </c>
      <c r="G748" t="s">
        <v>51</v>
      </c>
      <c r="H748" t="s">
        <v>1257</v>
      </c>
    </row>
    <row r="749" spans="1:9">
      <c r="A749" s="1">
        <v>44058</v>
      </c>
      <c r="B749" s="2">
        <v>0.80763888888888891</v>
      </c>
      <c r="C749" t="s">
        <v>449</v>
      </c>
      <c r="D749" t="s">
        <v>1042</v>
      </c>
      <c r="E749">
        <v>7.64</v>
      </c>
      <c r="F749" t="s">
        <v>45</v>
      </c>
      <c r="G749" t="s">
        <v>51</v>
      </c>
      <c r="H749" t="s">
        <v>1257</v>
      </c>
    </row>
    <row r="750" spans="1:9">
      <c r="A750" s="1">
        <v>44059</v>
      </c>
      <c r="B750" s="2">
        <v>0.41180555555555554</v>
      </c>
      <c r="C750" t="s">
        <v>1249</v>
      </c>
      <c r="D750" t="s">
        <v>1340</v>
      </c>
      <c r="E750">
        <v>12.56</v>
      </c>
      <c r="F750" t="s">
        <v>45</v>
      </c>
      <c r="G750" t="s">
        <v>51</v>
      </c>
      <c r="H750" t="s">
        <v>1257</v>
      </c>
    </row>
    <row r="751" spans="1:9">
      <c r="A751" s="1">
        <v>44059</v>
      </c>
      <c r="B751" s="2">
        <v>0.52222222222222225</v>
      </c>
      <c r="C751" t="s">
        <v>1393</v>
      </c>
      <c r="D751" t="s">
        <v>1184</v>
      </c>
      <c r="E751">
        <v>18</v>
      </c>
      <c r="F751" t="s">
        <v>42</v>
      </c>
      <c r="G751" t="s">
        <v>29</v>
      </c>
      <c r="H751" t="s">
        <v>1394</v>
      </c>
    </row>
    <row r="752" spans="1:9">
      <c r="A752" s="1">
        <v>44059</v>
      </c>
      <c r="B752" s="2">
        <v>0.62361111111111112</v>
      </c>
      <c r="C752" t="s">
        <v>1079</v>
      </c>
      <c r="D752" t="s">
        <v>1391</v>
      </c>
      <c r="E752">
        <v>10</v>
      </c>
      <c r="F752" t="s">
        <v>42</v>
      </c>
      <c r="G752" t="s">
        <v>29</v>
      </c>
      <c r="H752" t="s">
        <v>1392</v>
      </c>
    </row>
    <row r="753" spans="1:9">
      <c r="A753" s="1">
        <v>44059</v>
      </c>
      <c r="B753" s="2">
        <v>0.75</v>
      </c>
      <c r="C753" t="s">
        <v>1244</v>
      </c>
      <c r="D753" t="s">
        <v>1337</v>
      </c>
      <c r="E753">
        <v>97</v>
      </c>
      <c r="F753" t="s">
        <v>42</v>
      </c>
      <c r="G753" t="s">
        <v>303</v>
      </c>
      <c r="H753" t="s">
        <v>1286</v>
      </c>
      <c r="I753" t="s">
        <v>1338</v>
      </c>
    </row>
    <row r="754" spans="1:9">
      <c r="A754" s="1">
        <v>44059</v>
      </c>
      <c r="B754" s="2">
        <v>0.94166666666666676</v>
      </c>
      <c r="C754" t="s">
        <v>78</v>
      </c>
      <c r="D754" t="s">
        <v>1328</v>
      </c>
      <c r="E754">
        <v>0</v>
      </c>
      <c r="F754" t="s">
        <v>42</v>
      </c>
      <c r="G754" t="s">
        <v>51</v>
      </c>
      <c r="H754" t="s">
        <v>1329</v>
      </c>
    </row>
    <row r="755" spans="1:9">
      <c r="A755" s="1">
        <v>44060</v>
      </c>
      <c r="B755" s="2">
        <v>0.37013888888888885</v>
      </c>
      <c r="C755" t="s">
        <v>1254</v>
      </c>
      <c r="D755" t="s">
        <v>1255</v>
      </c>
      <c r="E755">
        <v>5</v>
      </c>
      <c r="F755" t="s">
        <v>45</v>
      </c>
      <c r="G755" t="s">
        <v>51</v>
      </c>
      <c r="H755" t="s">
        <v>1256</v>
      </c>
    </row>
    <row r="756" spans="1:9">
      <c r="A756" s="1">
        <v>44060</v>
      </c>
      <c r="B756" s="2">
        <v>0.47361111111111115</v>
      </c>
      <c r="C756" t="s">
        <v>1249</v>
      </c>
      <c r="D756" t="s">
        <v>1159</v>
      </c>
      <c r="E756">
        <v>18.899999999999999</v>
      </c>
      <c r="F756" t="s">
        <v>45</v>
      </c>
      <c r="G756" t="s">
        <v>51</v>
      </c>
      <c r="H756" t="s">
        <v>1257</v>
      </c>
    </row>
    <row r="757" spans="1:9">
      <c r="A757" s="1">
        <v>44060</v>
      </c>
      <c r="B757" s="2">
        <v>0.8520833333333333</v>
      </c>
      <c r="C757" t="s">
        <v>1325</v>
      </c>
      <c r="D757" t="s">
        <v>1110</v>
      </c>
      <c r="E757">
        <v>10.88</v>
      </c>
      <c r="F757" t="s">
        <v>45</v>
      </c>
      <c r="G757" t="s">
        <v>51</v>
      </c>
      <c r="H757" t="s">
        <v>1257</v>
      </c>
    </row>
    <row r="758" spans="1:9">
      <c r="A758" s="1">
        <v>44061</v>
      </c>
      <c r="B758" s="2">
        <v>0.37361111111111112</v>
      </c>
      <c r="C758" t="s">
        <v>1254</v>
      </c>
      <c r="D758" t="s">
        <v>1255</v>
      </c>
      <c r="E758">
        <v>5</v>
      </c>
      <c r="F758" t="s">
        <v>45</v>
      </c>
      <c r="G758" t="s">
        <v>51</v>
      </c>
      <c r="H758" t="s">
        <v>1256</v>
      </c>
    </row>
    <row r="759" spans="1:9">
      <c r="A759" s="1">
        <v>44061</v>
      </c>
      <c r="B759" s="2">
        <v>0.47361111111111115</v>
      </c>
      <c r="C759" t="s">
        <v>1249</v>
      </c>
      <c r="D759" t="s">
        <v>1159</v>
      </c>
      <c r="E759">
        <v>14.6</v>
      </c>
      <c r="F759" t="s">
        <v>45</v>
      </c>
      <c r="G759" t="s">
        <v>51</v>
      </c>
      <c r="H759" t="s">
        <v>1257</v>
      </c>
    </row>
    <row r="760" spans="1:9">
      <c r="A760" s="1">
        <v>44061</v>
      </c>
      <c r="B760" s="2">
        <v>0.77222222222222225</v>
      </c>
      <c r="C760" t="s">
        <v>449</v>
      </c>
      <c r="D760" t="s">
        <v>1009</v>
      </c>
      <c r="E760">
        <v>15</v>
      </c>
      <c r="F760" t="s">
        <v>23</v>
      </c>
      <c r="G760" t="s">
        <v>51</v>
      </c>
      <c r="H760" t="s">
        <v>1371</v>
      </c>
    </row>
    <row r="761" spans="1:9">
      <c r="A761" s="1">
        <v>44062</v>
      </c>
      <c r="B761" s="2">
        <v>0.375</v>
      </c>
      <c r="C761" t="s">
        <v>1254</v>
      </c>
      <c r="D761" t="s">
        <v>1255</v>
      </c>
      <c r="E761">
        <v>5</v>
      </c>
      <c r="F761" t="s">
        <v>45</v>
      </c>
      <c r="G761" t="s">
        <v>51</v>
      </c>
      <c r="H761" t="s">
        <v>1256</v>
      </c>
    </row>
    <row r="762" spans="1:9">
      <c r="A762" s="1">
        <v>44062</v>
      </c>
      <c r="B762" s="2">
        <v>0.4770833333333333</v>
      </c>
      <c r="C762" t="s">
        <v>1249</v>
      </c>
      <c r="D762" t="s">
        <v>1219</v>
      </c>
      <c r="E762">
        <v>15.8</v>
      </c>
      <c r="F762" t="s">
        <v>45</v>
      </c>
      <c r="G762" t="s">
        <v>51</v>
      </c>
      <c r="H762" t="s">
        <v>1257</v>
      </c>
    </row>
    <row r="763" spans="1:9">
      <c r="A763" s="1">
        <v>44062</v>
      </c>
      <c r="B763" s="2">
        <v>0.76736111111111116</v>
      </c>
      <c r="C763" t="s">
        <v>449</v>
      </c>
      <c r="D763" t="s">
        <v>1258</v>
      </c>
      <c r="E763">
        <v>15.5</v>
      </c>
      <c r="F763" t="s">
        <v>42</v>
      </c>
      <c r="G763" t="s">
        <v>29</v>
      </c>
      <c r="H763" t="s">
        <v>1304</v>
      </c>
    </row>
    <row r="764" spans="1:9">
      <c r="A764" s="1">
        <v>44063</v>
      </c>
      <c r="B764" s="2">
        <v>0.3215277777777778</v>
      </c>
      <c r="C764" t="s">
        <v>32</v>
      </c>
      <c r="D764" t="s">
        <v>1386</v>
      </c>
      <c r="E764">
        <v>3</v>
      </c>
      <c r="F764" t="s">
        <v>42</v>
      </c>
      <c r="G764" t="s">
        <v>29</v>
      </c>
      <c r="H764" t="s">
        <v>43</v>
      </c>
    </row>
    <row r="765" spans="1:9">
      <c r="A765" s="1">
        <v>44063</v>
      </c>
      <c r="B765" s="2">
        <v>0.32916666666666666</v>
      </c>
      <c r="C765" t="s">
        <v>1365</v>
      </c>
      <c r="D765" t="s">
        <v>1326</v>
      </c>
      <c r="E765">
        <v>25</v>
      </c>
      <c r="F765" t="s">
        <v>23</v>
      </c>
      <c r="G765" t="s">
        <v>51</v>
      </c>
      <c r="H765" t="s">
        <v>1366</v>
      </c>
      <c r="I765" t="s">
        <v>1367</v>
      </c>
    </row>
    <row r="766" spans="1:9">
      <c r="A766" s="1">
        <v>44063</v>
      </c>
      <c r="B766" s="2">
        <v>0.38125000000000003</v>
      </c>
      <c r="C766" t="s">
        <v>1388</v>
      </c>
      <c r="D766" t="s">
        <v>1389</v>
      </c>
      <c r="E766">
        <v>821</v>
      </c>
      <c r="F766" t="s">
        <v>42</v>
      </c>
      <c r="G766" t="s">
        <v>1248</v>
      </c>
      <c r="H766" t="s">
        <v>1390</v>
      </c>
      <c r="I766" s="44" t="s">
        <v>1420</v>
      </c>
    </row>
    <row r="767" spans="1:9">
      <c r="A767" s="1">
        <v>44063</v>
      </c>
      <c r="B767" s="2">
        <v>0.4069444444444445</v>
      </c>
      <c r="C767" t="s">
        <v>32</v>
      </c>
      <c r="D767" t="s">
        <v>1303</v>
      </c>
      <c r="E767">
        <v>3</v>
      </c>
      <c r="F767" t="s">
        <v>42</v>
      </c>
      <c r="G767" t="s">
        <v>29</v>
      </c>
      <c r="H767" t="s">
        <v>43</v>
      </c>
    </row>
    <row r="768" spans="1:9">
      <c r="A768" s="1">
        <v>44063</v>
      </c>
      <c r="B768" s="2">
        <v>0.45</v>
      </c>
      <c r="C768" t="s">
        <v>1249</v>
      </c>
      <c r="D768" t="s">
        <v>1159</v>
      </c>
      <c r="E768">
        <v>23.6</v>
      </c>
      <c r="F768" t="s">
        <v>45</v>
      </c>
      <c r="G768" t="s">
        <v>51</v>
      </c>
      <c r="H768" t="s">
        <v>1257</v>
      </c>
    </row>
    <row r="769" spans="1:9">
      <c r="A769" s="1">
        <v>44063</v>
      </c>
      <c r="B769" s="2">
        <v>0.6694444444444444</v>
      </c>
      <c r="C769" t="s">
        <v>449</v>
      </c>
      <c r="D769" t="s">
        <v>1339</v>
      </c>
      <c r="E769">
        <v>30</v>
      </c>
      <c r="F769" t="s">
        <v>45</v>
      </c>
      <c r="G769" t="s">
        <v>51</v>
      </c>
      <c r="H769" t="s">
        <v>1257</v>
      </c>
    </row>
    <row r="770" spans="1:9">
      <c r="A770" s="1">
        <v>44063</v>
      </c>
      <c r="B770" s="2">
        <v>0.83611111111111114</v>
      </c>
      <c r="C770" t="s">
        <v>1325</v>
      </c>
      <c r="D770" t="s">
        <v>1110</v>
      </c>
      <c r="E770">
        <v>18.96</v>
      </c>
      <c r="F770" t="s">
        <v>45</v>
      </c>
      <c r="G770" t="s">
        <v>51</v>
      </c>
      <c r="H770" t="s">
        <v>1257</v>
      </c>
    </row>
    <row r="771" spans="1:9">
      <c r="A771" s="1">
        <v>44064</v>
      </c>
      <c r="B771" s="2">
        <v>0.36805555555555558</v>
      </c>
      <c r="C771" t="s">
        <v>1254</v>
      </c>
      <c r="D771" t="s">
        <v>1255</v>
      </c>
      <c r="E771">
        <v>5</v>
      </c>
      <c r="F771" t="s">
        <v>45</v>
      </c>
      <c r="G771" t="s">
        <v>51</v>
      </c>
      <c r="H771" t="s">
        <v>1256</v>
      </c>
    </row>
    <row r="772" spans="1:9">
      <c r="A772" s="1">
        <v>44064</v>
      </c>
      <c r="B772" s="2">
        <v>0.47430555555555554</v>
      </c>
      <c r="C772" t="s">
        <v>1249</v>
      </c>
      <c r="D772" t="s">
        <v>1163</v>
      </c>
      <c r="E772">
        <v>13</v>
      </c>
      <c r="F772" t="s">
        <v>45</v>
      </c>
      <c r="G772" t="s">
        <v>51</v>
      </c>
      <c r="H772" t="s">
        <v>1257</v>
      </c>
    </row>
    <row r="773" spans="1:9">
      <c r="A773" s="1">
        <v>44064</v>
      </c>
      <c r="B773" s="2">
        <v>0.6791666666666667</v>
      </c>
      <c r="C773" t="s">
        <v>78</v>
      </c>
      <c r="D773" t="s">
        <v>1462</v>
      </c>
      <c r="E773">
        <v>12.9</v>
      </c>
      <c r="F773" t="s">
        <v>1463</v>
      </c>
      <c r="G773" t="s">
        <v>51</v>
      </c>
      <c r="H773" t="s">
        <v>1285</v>
      </c>
    </row>
    <row r="774" spans="1:9">
      <c r="A774" s="1">
        <v>44064</v>
      </c>
      <c r="B774" s="2">
        <v>0.73472222222222217</v>
      </c>
      <c r="C774" t="s">
        <v>78</v>
      </c>
      <c r="D774" t="s">
        <v>1460</v>
      </c>
      <c r="E774">
        <v>4.9000000000000004</v>
      </c>
      <c r="F774" t="s">
        <v>1461</v>
      </c>
      <c r="G774" t="s">
        <v>51</v>
      </c>
      <c r="H774" t="s">
        <v>1285</v>
      </c>
    </row>
    <row r="775" spans="1:9">
      <c r="A775" s="1">
        <v>44064</v>
      </c>
      <c r="B775" s="2">
        <v>0.75069444444444444</v>
      </c>
      <c r="C775" t="s">
        <v>449</v>
      </c>
      <c r="D775" t="s">
        <v>1453</v>
      </c>
      <c r="E775">
        <v>19.8</v>
      </c>
      <c r="F775" t="s">
        <v>45</v>
      </c>
      <c r="G775" t="s">
        <v>51</v>
      </c>
      <c r="H775" t="s">
        <v>1257</v>
      </c>
    </row>
    <row r="776" spans="1:9">
      <c r="A776" s="1">
        <v>44064</v>
      </c>
      <c r="B776" s="2">
        <v>0.99652777777777779</v>
      </c>
      <c r="C776" t="s">
        <v>78</v>
      </c>
      <c r="D776" t="s">
        <v>391</v>
      </c>
      <c r="E776">
        <v>37.07</v>
      </c>
      <c r="F776" t="s">
        <v>42</v>
      </c>
      <c r="G776" t="s">
        <v>51</v>
      </c>
      <c r="H776" t="s">
        <v>1441</v>
      </c>
      <c r="I776" t="s">
        <v>1464</v>
      </c>
    </row>
    <row r="777" spans="1:9">
      <c r="A777" s="1">
        <v>44065</v>
      </c>
      <c r="B777" s="2">
        <v>0.43958333333333338</v>
      </c>
      <c r="C777" t="s">
        <v>1249</v>
      </c>
      <c r="D777" t="s">
        <v>1340</v>
      </c>
      <c r="E777">
        <v>20.38</v>
      </c>
      <c r="F777" t="s">
        <v>45</v>
      </c>
      <c r="G777" t="s">
        <v>51</v>
      </c>
      <c r="H777" t="s">
        <v>1257</v>
      </c>
    </row>
    <row r="778" spans="1:9">
      <c r="A778" s="1">
        <v>44065</v>
      </c>
      <c r="B778" s="2">
        <v>0.7006944444444444</v>
      </c>
      <c r="C778" t="s">
        <v>351</v>
      </c>
      <c r="D778" t="s">
        <v>1437</v>
      </c>
      <c r="E778">
        <v>10</v>
      </c>
      <c r="F778" t="s">
        <v>23</v>
      </c>
      <c r="G778" t="s">
        <v>51</v>
      </c>
      <c r="H778" t="s">
        <v>351</v>
      </c>
    </row>
    <row r="779" spans="1:9">
      <c r="A779" s="1">
        <v>44065</v>
      </c>
      <c r="B779" s="2">
        <v>0.7993055555555556</v>
      </c>
      <c r="C779" t="s">
        <v>449</v>
      </c>
      <c r="D779" t="s">
        <v>894</v>
      </c>
      <c r="E779">
        <v>12.88</v>
      </c>
      <c r="F779" t="s">
        <v>45</v>
      </c>
      <c r="G779" t="s">
        <v>51</v>
      </c>
      <c r="H779" t="s">
        <v>1257</v>
      </c>
    </row>
    <row r="780" spans="1:9">
      <c r="A780" s="1">
        <v>44065</v>
      </c>
      <c r="B780" s="2">
        <v>0.80208333333333337</v>
      </c>
      <c r="C780" t="s">
        <v>449</v>
      </c>
      <c r="D780" t="s">
        <v>1139</v>
      </c>
      <c r="E780">
        <v>8.81</v>
      </c>
      <c r="F780" t="s">
        <v>45</v>
      </c>
      <c r="G780" t="s">
        <v>51</v>
      </c>
      <c r="H780" t="s">
        <v>1257</v>
      </c>
    </row>
    <row r="781" spans="1:9">
      <c r="A781" s="1">
        <v>44066</v>
      </c>
      <c r="B781" s="2">
        <v>0.38125000000000003</v>
      </c>
      <c r="C781" t="s">
        <v>1387</v>
      </c>
      <c r="D781" t="s">
        <v>1395</v>
      </c>
      <c r="E781">
        <v>25</v>
      </c>
      <c r="F781" t="s">
        <v>42</v>
      </c>
      <c r="G781" t="s">
        <v>29</v>
      </c>
      <c r="H781" t="s">
        <v>29</v>
      </c>
      <c r="I781" t="s">
        <v>1434</v>
      </c>
    </row>
    <row r="782" spans="1:9">
      <c r="A782" s="1">
        <v>44066</v>
      </c>
      <c r="B782" s="2">
        <v>0.44930555555555557</v>
      </c>
      <c r="C782" t="s">
        <v>1249</v>
      </c>
      <c r="D782" t="s">
        <v>1452</v>
      </c>
      <c r="E782">
        <v>17</v>
      </c>
      <c r="F782" t="s">
        <v>45</v>
      </c>
      <c r="G782" t="s">
        <v>51</v>
      </c>
      <c r="H782" t="s">
        <v>1257</v>
      </c>
    </row>
    <row r="783" spans="1:9">
      <c r="A783" s="1">
        <v>44066</v>
      </c>
      <c r="B783" s="2">
        <v>0.6430555555555556</v>
      </c>
      <c r="C783" t="s">
        <v>32</v>
      </c>
      <c r="D783" t="s">
        <v>1432</v>
      </c>
      <c r="E783">
        <v>6</v>
      </c>
      <c r="F783" t="s">
        <v>42</v>
      </c>
      <c r="G783" t="s">
        <v>29</v>
      </c>
      <c r="H783" t="s">
        <v>43</v>
      </c>
    </row>
    <row r="784" spans="1:9">
      <c r="A784" s="1">
        <v>44066</v>
      </c>
      <c r="B784" s="2">
        <v>0.65347222222222223</v>
      </c>
      <c r="C784" t="s">
        <v>1470</v>
      </c>
      <c r="D784" t="s">
        <v>1443</v>
      </c>
      <c r="E784">
        <v>6</v>
      </c>
      <c r="F784" t="s">
        <v>23</v>
      </c>
      <c r="G784" t="s">
        <v>51</v>
      </c>
      <c r="H784" t="s">
        <v>1471</v>
      </c>
    </row>
    <row r="785" spans="1:8">
      <c r="A785" s="1">
        <v>44066</v>
      </c>
      <c r="B785" s="2">
        <v>0.85138888888888886</v>
      </c>
      <c r="C785" t="s">
        <v>32</v>
      </c>
      <c r="D785" t="s">
        <v>1433</v>
      </c>
      <c r="E785">
        <v>6</v>
      </c>
      <c r="F785" t="s">
        <v>42</v>
      </c>
      <c r="G785" t="s">
        <v>29</v>
      </c>
      <c r="H785" t="s">
        <v>43</v>
      </c>
    </row>
    <row r="786" spans="1:8">
      <c r="A786" s="1">
        <v>44067</v>
      </c>
      <c r="B786" s="2">
        <v>0.37361111111111112</v>
      </c>
      <c r="C786" t="s">
        <v>1254</v>
      </c>
      <c r="D786" t="s">
        <v>1255</v>
      </c>
      <c r="E786">
        <v>5</v>
      </c>
      <c r="F786" t="s">
        <v>45</v>
      </c>
      <c r="G786" t="s">
        <v>51</v>
      </c>
      <c r="H786" t="s">
        <v>1256</v>
      </c>
    </row>
    <row r="787" spans="1:8">
      <c r="A787" s="1">
        <v>44067</v>
      </c>
      <c r="B787" s="2">
        <v>0.47430555555555554</v>
      </c>
      <c r="C787" t="s">
        <v>1249</v>
      </c>
      <c r="D787" t="s">
        <v>1011</v>
      </c>
      <c r="E787">
        <v>24</v>
      </c>
      <c r="F787" t="s">
        <v>45</v>
      </c>
      <c r="G787" t="s">
        <v>51</v>
      </c>
      <c r="H787" t="s">
        <v>1257</v>
      </c>
    </row>
    <row r="788" spans="1:8">
      <c r="A788" s="1">
        <v>44067</v>
      </c>
      <c r="B788" s="2">
        <v>0.92499999999999993</v>
      </c>
      <c r="C788" t="s">
        <v>410</v>
      </c>
      <c r="D788" t="s">
        <v>1442</v>
      </c>
      <c r="E788">
        <v>29.85</v>
      </c>
      <c r="F788" t="s">
        <v>23</v>
      </c>
      <c r="G788" t="s">
        <v>51</v>
      </c>
      <c r="H788" t="s">
        <v>432</v>
      </c>
    </row>
    <row r="789" spans="1:8">
      <c r="A789" s="1">
        <v>44067</v>
      </c>
      <c r="B789" s="2">
        <v>0.96250000000000002</v>
      </c>
      <c r="C789" t="s">
        <v>78</v>
      </c>
      <c r="D789" t="s">
        <v>1431</v>
      </c>
      <c r="E789">
        <v>229</v>
      </c>
      <c r="F789" t="s">
        <v>42</v>
      </c>
      <c r="G789" t="s">
        <v>1248</v>
      </c>
      <c r="H789" t="s">
        <v>1423</v>
      </c>
    </row>
    <row r="790" spans="1:8">
      <c r="A790" s="1">
        <v>44068</v>
      </c>
      <c r="B790" s="2">
        <v>0.37222222222222223</v>
      </c>
      <c r="C790" t="s">
        <v>1254</v>
      </c>
      <c r="D790" t="s">
        <v>1255</v>
      </c>
      <c r="E790">
        <v>5</v>
      </c>
      <c r="F790" t="s">
        <v>45</v>
      </c>
      <c r="G790" t="s">
        <v>51</v>
      </c>
      <c r="H790" t="s">
        <v>1256</v>
      </c>
    </row>
    <row r="791" spans="1:8">
      <c r="A791" s="1">
        <v>44068</v>
      </c>
      <c r="B791" s="2">
        <v>0.47013888888888888</v>
      </c>
      <c r="C791" t="s">
        <v>1249</v>
      </c>
      <c r="D791" t="s">
        <v>1159</v>
      </c>
      <c r="E791">
        <v>16.8</v>
      </c>
      <c r="F791" t="s">
        <v>45</v>
      </c>
      <c r="G791" t="s">
        <v>51</v>
      </c>
      <c r="H791" t="s">
        <v>1257</v>
      </c>
    </row>
    <row r="792" spans="1:8">
      <c r="A792" s="1">
        <v>44068</v>
      </c>
      <c r="B792" s="2">
        <v>0.7729166666666667</v>
      </c>
      <c r="C792" t="s">
        <v>449</v>
      </c>
      <c r="D792" t="s">
        <v>1258</v>
      </c>
      <c r="E792">
        <v>24.7</v>
      </c>
      <c r="F792" t="s">
        <v>42</v>
      </c>
      <c r="G792" t="s">
        <v>29</v>
      </c>
      <c r="H792" t="s">
        <v>1436</v>
      </c>
    </row>
    <row r="793" spans="1:8">
      <c r="A793" s="1">
        <v>44069</v>
      </c>
      <c r="B793" s="2">
        <v>0.39097222222222222</v>
      </c>
      <c r="C793" t="s">
        <v>83</v>
      </c>
      <c r="D793" t="s">
        <v>1106</v>
      </c>
      <c r="E793">
        <v>5.5</v>
      </c>
      <c r="F793" t="s">
        <v>42</v>
      </c>
      <c r="G793" t="s">
        <v>478</v>
      </c>
      <c r="H793" t="s">
        <v>1440</v>
      </c>
    </row>
    <row r="794" spans="1:8">
      <c r="A794" s="1">
        <v>44069</v>
      </c>
      <c r="B794" s="2">
        <v>0.47083333333333338</v>
      </c>
      <c r="C794" t="s">
        <v>1249</v>
      </c>
      <c r="D794" t="s">
        <v>1451</v>
      </c>
      <c r="E794">
        <v>20.5</v>
      </c>
      <c r="F794" t="s">
        <v>45</v>
      </c>
      <c r="G794" t="s">
        <v>51</v>
      </c>
      <c r="H794" t="s">
        <v>1257</v>
      </c>
    </row>
    <row r="795" spans="1:8">
      <c r="A795" s="1">
        <v>44069</v>
      </c>
      <c r="B795" s="2">
        <v>0.59027777777777779</v>
      </c>
      <c r="C795" t="s">
        <v>78</v>
      </c>
      <c r="D795" t="s">
        <v>1459</v>
      </c>
      <c r="E795">
        <v>39.9</v>
      </c>
      <c r="F795" t="s">
        <v>121</v>
      </c>
      <c r="G795" t="s">
        <v>51</v>
      </c>
      <c r="H795" t="s">
        <v>1285</v>
      </c>
    </row>
    <row r="796" spans="1:8">
      <c r="A796" s="1">
        <v>44069</v>
      </c>
      <c r="B796" s="2">
        <v>0.84236111111111101</v>
      </c>
      <c r="C796" t="s">
        <v>1325</v>
      </c>
      <c r="D796" t="s">
        <v>1450</v>
      </c>
      <c r="E796">
        <v>19.8</v>
      </c>
      <c r="F796" t="s">
        <v>45</v>
      </c>
      <c r="G796" t="s">
        <v>51</v>
      </c>
      <c r="H796" t="s">
        <v>1257</v>
      </c>
    </row>
    <row r="797" spans="1:8">
      <c r="A797" s="1">
        <v>44070</v>
      </c>
      <c r="B797" s="2">
        <v>0.37847222222222227</v>
      </c>
      <c r="C797" t="s">
        <v>1254</v>
      </c>
      <c r="D797" t="s">
        <v>1255</v>
      </c>
      <c r="E797">
        <v>5</v>
      </c>
      <c r="F797" t="s">
        <v>45</v>
      </c>
      <c r="G797" t="s">
        <v>51</v>
      </c>
      <c r="H797" t="s">
        <v>1256</v>
      </c>
    </row>
    <row r="798" spans="1:8">
      <c r="A798" s="1">
        <v>44070</v>
      </c>
      <c r="B798" s="2">
        <v>0.47083333333333338</v>
      </c>
      <c r="C798" t="s">
        <v>78</v>
      </c>
      <c r="D798" t="s">
        <v>1458</v>
      </c>
      <c r="E798">
        <v>9.9</v>
      </c>
      <c r="F798" t="s">
        <v>121</v>
      </c>
      <c r="G798" t="s">
        <v>51</v>
      </c>
      <c r="H798" t="s">
        <v>1285</v>
      </c>
    </row>
    <row r="799" spans="1:8">
      <c r="A799" s="1">
        <v>44070</v>
      </c>
      <c r="B799" s="2">
        <v>0.52569444444444446</v>
      </c>
      <c r="C799" t="s">
        <v>1249</v>
      </c>
      <c r="D799" t="s">
        <v>1439</v>
      </c>
      <c r="E799">
        <v>125</v>
      </c>
      <c r="F799" t="s">
        <v>45</v>
      </c>
      <c r="G799" t="s">
        <v>51</v>
      </c>
      <c r="H799" t="s">
        <v>1257</v>
      </c>
    </row>
    <row r="800" spans="1:8">
      <c r="A800" s="1">
        <v>44070</v>
      </c>
      <c r="B800" s="2">
        <v>0.77083333333333337</v>
      </c>
      <c r="C800" t="s">
        <v>449</v>
      </c>
      <c r="D800" t="s">
        <v>1258</v>
      </c>
      <c r="E800">
        <v>13</v>
      </c>
      <c r="F800" t="s">
        <v>42</v>
      </c>
      <c r="G800" t="s">
        <v>29</v>
      </c>
      <c r="H800" t="s">
        <v>1435</v>
      </c>
    </row>
    <row r="801" spans="1:8">
      <c r="A801" s="1">
        <v>44071</v>
      </c>
      <c r="B801" s="2">
        <v>0.37083333333333335</v>
      </c>
      <c r="C801" t="s">
        <v>67</v>
      </c>
      <c r="D801" t="s">
        <v>1438</v>
      </c>
      <c r="E801">
        <v>4.1100000000000003</v>
      </c>
      <c r="F801" t="s">
        <v>1283</v>
      </c>
      <c r="G801" t="s">
        <v>51</v>
      </c>
      <c r="H801" t="s">
        <v>1284</v>
      </c>
    </row>
    <row r="802" spans="1:8">
      <c r="A802" s="1">
        <v>44071</v>
      </c>
      <c r="B802" s="2">
        <v>0.37638888888888888</v>
      </c>
      <c r="C802" t="s">
        <v>1254</v>
      </c>
      <c r="D802" t="s">
        <v>1445</v>
      </c>
      <c r="E802">
        <v>5</v>
      </c>
      <c r="F802" t="s">
        <v>45</v>
      </c>
      <c r="G802" t="s">
        <v>51</v>
      </c>
      <c r="H802" t="s">
        <v>1256</v>
      </c>
    </row>
    <row r="803" spans="1:8">
      <c r="A803" s="1">
        <v>44071</v>
      </c>
      <c r="B803" s="2">
        <v>0.45763888888888887</v>
      </c>
      <c r="C803" t="s">
        <v>694</v>
      </c>
      <c r="D803" t="s">
        <v>1251</v>
      </c>
      <c r="E803">
        <v>3</v>
      </c>
      <c r="F803" t="s">
        <v>1252</v>
      </c>
      <c r="G803" t="s">
        <v>29</v>
      </c>
      <c r="H803" t="s">
        <v>1253</v>
      </c>
    </row>
    <row r="804" spans="1:8">
      <c r="A804" s="1">
        <v>44071</v>
      </c>
      <c r="B804" s="2">
        <v>0.47569444444444442</v>
      </c>
      <c r="C804" t="s">
        <v>1249</v>
      </c>
      <c r="D804" t="s">
        <v>1449</v>
      </c>
      <c r="E804">
        <v>14</v>
      </c>
      <c r="F804" t="s">
        <v>45</v>
      </c>
      <c r="G804" t="s">
        <v>51</v>
      </c>
      <c r="H804" t="s">
        <v>1257</v>
      </c>
    </row>
    <row r="805" spans="1:8">
      <c r="A805" s="1">
        <v>44071</v>
      </c>
      <c r="B805" s="2">
        <v>0.74861111111111101</v>
      </c>
      <c r="C805" t="s">
        <v>449</v>
      </c>
      <c r="D805" t="s">
        <v>1448</v>
      </c>
      <c r="E805">
        <v>14.5</v>
      </c>
      <c r="F805" t="s">
        <v>45</v>
      </c>
      <c r="G805" t="s">
        <v>51</v>
      </c>
      <c r="H805" t="s">
        <v>1257</v>
      </c>
    </row>
    <row r="806" spans="1:8">
      <c r="A806" s="1">
        <v>44072</v>
      </c>
      <c r="B806" s="2">
        <v>0.4152777777777778</v>
      </c>
      <c r="C806" t="s">
        <v>32</v>
      </c>
      <c r="D806" t="s">
        <v>1427</v>
      </c>
      <c r="E806">
        <v>6</v>
      </c>
      <c r="F806" t="s">
        <v>42</v>
      </c>
      <c r="G806" t="s">
        <v>29</v>
      </c>
      <c r="H806" t="s">
        <v>43</v>
      </c>
    </row>
    <row r="807" spans="1:8">
      <c r="A807" s="1">
        <v>44072</v>
      </c>
      <c r="B807" s="2">
        <v>0.42222222222222222</v>
      </c>
      <c r="C807" t="s">
        <v>1421</v>
      </c>
      <c r="D807" t="s">
        <v>1429</v>
      </c>
      <c r="E807">
        <v>1.6</v>
      </c>
      <c r="F807" t="s">
        <v>42</v>
      </c>
      <c r="G807" t="s">
        <v>29</v>
      </c>
      <c r="H807" t="s">
        <v>1422</v>
      </c>
    </row>
    <row r="808" spans="1:8">
      <c r="A808" s="1">
        <v>44072</v>
      </c>
      <c r="B808" s="2">
        <v>0.44236111111111115</v>
      </c>
      <c r="C808" t="s">
        <v>258</v>
      </c>
      <c r="D808" t="s">
        <v>1468</v>
      </c>
      <c r="E808">
        <v>20</v>
      </c>
      <c r="F808" t="s">
        <v>23</v>
      </c>
      <c r="G808" t="s">
        <v>51</v>
      </c>
      <c r="H808" t="s">
        <v>1469</v>
      </c>
    </row>
    <row r="809" spans="1:8">
      <c r="A809" s="1">
        <v>44072</v>
      </c>
      <c r="B809" s="2">
        <v>0.62986111111111109</v>
      </c>
      <c r="C809" t="s">
        <v>1426</v>
      </c>
      <c r="D809" t="s">
        <v>1424</v>
      </c>
      <c r="E809">
        <v>20</v>
      </c>
      <c r="F809" t="s">
        <v>195</v>
      </c>
      <c r="G809" t="s">
        <v>29</v>
      </c>
      <c r="H809" t="s">
        <v>1425</v>
      </c>
    </row>
    <row r="810" spans="1:8">
      <c r="A810" s="1">
        <v>44072</v>
      </c>
      <c r="B810" s="2">
        <v>0.77500000000000002</v>
      </c>
      <c r="C810" t="s">
        <v>53</v>
      </c>
      <c r="D810" t="s">
        <v>1466</v>
      </c>
      <c r="E810">
        <v>5</v>
      </c>
      <c r="F810" t="s">
        <v>23</v>
      </c>
      <c r="G810" t="s">
        <v>51</v>
      </c>
      <c r="H810" t="s">
        <v>1467</v>
      </c>
    </row>
    <row r="811" spans="1:8">
      <c r="A811" s="1">
        <v>44072</v>
      </c>
      <c r="B811" s="2">
        <v>0.78402777777777777</v>
      </c>
      <c r="C811" t="s">
        <v>1421</v>
      </c>
      <c r="D811" t="s">
        <v>1430</v>
      </c>
      <c r="E811">
        <v>1.6</v>
      </c>
      <c r="F811" t="s">
        <v>42</v>
      </c>
      <c r="G811" t="s">
        <v>29</v>
      </c>
      <c r="H811" t="s">
        <v>1422</v>
      </c>
    </row>
    <row r="812" spans="1:8">
      <c r="A812" s="1">
        <v>44072</v>
      </c>
      <c r="B812" s="2">
        <v>0.81736111111111109</v>
      </c>
      <c r="C812" t="s">
        <v>449</v>
      </c>
      <c r="D812" t="s">
        <v>961</v>
      </c>
      <c r="E812">
        <v>20.8</v>
      </c>
      <c r="F812" t="s">
        <v>45</v>
      </c>
      <c r="G812" t="s">
        <v>51</v>
      </c>
      <c r="H812" t="s">
        <v>1257</v>
      </c>
    </row>
    <row r="813" spans="1:8">
      <c r="A813" s="1">
        <v>44072</v>
      </c>
      <c r="B813" s="2">
        <v>0.82291666666666663</v>
      </c>
      <c r="C813" t="s">
        <v>449</v>
      </c>
      <c r="D813" t="s">
        <v>8</v>
      </c>
      <c r="E813">
        <v>21.3</v>
      </c>
      <c r="F813" t="s">
        <v>45</v>
      </c>
      <c r="G813" t="s">
        <v>51</v>
      </c>
      <c r="H813" t="s">
        <v>1257</v>
      </c>
    </row>
    <row r="814" spans="1:8">
      <c r="A814" s="1">
        <v>44072</v>
      </c>
      <c r="B814" s="2">
        <v>0.83680555555555547</v>
      </c>
      <c r="C814" t="s">
        <v>32</v>
      </c>
      <c r="D814" t="s">
        <v>1428</v>
      </c>
      <c r="E814">
        <v>4</v>
      </c>
      <c r="F814" t="s">
        <v>42</v>
      </c>
      <c r="G814" t="s">
        <v>29</v>
      </c>
      <c r="H814" t="s">
        <v>43</v>
      </c>
    </row>
    <row r="815" spans="1:8">
      <c r="A815" s="1">
        <v>44073</v>
      </c>
      <c r="B815" s="2">
        <v>0.41388888888888892</v>
      </c>
      <c r="C815" t="s">
        <v>1254</v>
      </c>
      <c r="D815" t="s">
        <v>1444</v>
      </c>
      <c r="E815">
        <v>9</v>
      </c>
      <c r="F815" t="s">
        <v>45</v>
      </c>
      <c r="G815" t="s">
        <v>51</v>
      </c>
      <c r="H815" t="s">
        <v>1256</v>
      </c>
    </row>
    <row r="816" spans="1:8">
      <c r="A816" s="1">
        <v>44073</v>
      </c>
      <c r="B816" s="2">
        <v>0.42222222222222222</v>
      </c>
      <c r="C816" t="s">
        <v>78</v>
      </c>
      <c r="D816" t="s">
        <v>1457</v>
      </c>
      <c r="E816">
        <v>9.9</v>
      </c>
      <c r="F816" t="s">
        <v>121</v>
      </c>
      <c r="G816" t="s">
        <v>51</v>
      </c>
      <c r="H816" t="s">
        <v>1285</v>
      </c>
    </row>
    <row r="817" spans="1:8">
      <c r="A817" s="1">
        <v>44073</v>
      </c>
      <c r="B817" s="2">
        <v>0.42499999999999999</v>
      </c>
      <c r="C817" t="s">
        <v>78</v>
      </c>
      <c r="D817" t="s">
        <v>1456</v>
      </c>
      <c r="E817">
        <v>20.5</v>
      </c>
      <c r="F817" t="s">
        <v>121</v>
      </c>
      <c r="G817" t="s">
        <v>51</v>
      </c>
      <c r="H817" t="s">
        <v>1285</v>
      </c>
    </row>
    <row r="818" spans="1:8">
      <c r="A818" s="1">
        <v>44073</v>
      </c>
      <c r="B818" s="2">
        <v>0.42986111111111108</v>
      </c>
      <c r="C818" t="s">
        <v>78</v>
      </c>
      <c r="D818" t="s">
        <v>1455</v>
      </c>
      <c r="E818">
        <v>8.5</v>
      </c>
      <c r="F818" t="s">
        <v>121</v>
      </c>
      <c r="G818" t="s">
        <v>51</v>
      </c>
      <c r="H818" t="s">
        <v>1285</v>
      </c>
    </row>
    <row r="819" spans="1:8">
      <c r="A819" s="1">
        <v>44073</v>
      </c>
      <c r="B819" s="2">
        <v>0.44236111111111115</v>
      </c>
      <c r="C819" t="s">
        <v>78</v>
      </c>
      <c r="D819" t="s">
        <v>1454</v>
      </c>
      <c r="E819">
        <v>9.8800000000000008</v>
      </c>
      <c r="F819" t="s">
        <v>121</v>
      </c>
      <c r="G819" t="s">
        <v>51</v>
      </c>
      <c r="H819" t="s">
        <v>1285</v>
      </c>
    </row>
    <row r="820" spans="1:8">
      <c r="A820" s="1">
        <v>44073</v>
      </c>
      <c r="B820" s="2">
        <v>0.47013888888888888</v>
      </c>
      <c r="C820" t="s">
        <v>1249</v>
      </c>
      <c r="D820" t="s">
        <v>1447</v>
      </c>
      <c r="E820">
        <v>18.68</v>
      </c>
      <c r="F820" t="s">
        <v>45</v>
      </c>
      <c r="G820" t="s">
        <v>51</v>
      </c>
      <c r="H820" t="s">
        <v>1257</v>
      </c>
    </row>
    <row r="821" spans="1:8">
      <c r="A821" s="1">
        <v>44074</v>
      </c>
      <c r="B821" s="2">
        <v>9.2361111111111116E-2</v>
      </c>
      <c r="C821" t="s">
        <v>1244</v>
      </c>
      <c r="D821" t="s">
        <v>1465</v>
      </c>
      <c r="E821">
        <v>248</v>
      </c>
      <c r="F821" t="s">
        <v>23</v>
      </c>
      <c r="G821" t="s">
        <v>51</v>
      </c>
      <c r="H821" t="s">
        <v>1246</v>
      </c>
    </row>
    <row r="822" spans="1:8">
      <c r="A822" s="1">
        <v>44074</v>
      </c>
      <c r="B822" s="2">
        <v>0.47500000000000003</v>
      </c>
      <c r="C822" t="s">
        <v>1249</v>
      </c>
      <c r="D822" t="s">
        <v>1446</v>
      </c>
      <c r="E822">
        <v>14.7</v>
      </c>
      <c r="F822" t="s">
        <v>45</v>
      </c>
      <c r="G822" t="s">
        <v>51</v>
      </c>
      <c r="H822" t="s">
        <v>1257</v>
      </c>
    </row>
    <row r="823" spans="1:8">
      <c r="A823" s="1">
        <v>44074</v>
      </c>
      <c r="B823" s="2">
        <v>0.8041666666666667</v>
      </c>
      <c r="C823" t="s">
        <v>449</v>
      </c>
      <c r="D823" t="s">
        <v>1258</v>
      </c>
      <c r="E823">
        <v>14</v>
      </c>
      <c r="F823" t="s">
        <v>42</v>
      </c>
      <c r="G823" t="s">
        <v>29</v>
      </c>
      <c r="H823" t="s">
        <v>1435</v>
      </c>
    </row>
    <row r="824" spans="1:8">
      <c r="A824" s="1">
        <v>44074</v>
      </c>
      <c r="B824" s="2">
        <v>0.8041666666666667</v>
      </c>
      <c r="C824" t="s">
        <v>449</v>
      </c>
      <c r="D824" t="s">
        <v>1258</v>
      </c>
      <c r="E824">
        <v>14</v>
      </c>
      <c r="F824" t="s">
        <v>42</v>
      </c>
      <c r="G824" t="s">
        <v>29</v>
      </c>
      <c r="H824" t="s">
        <v>1435</v>
      </c>
    </row>
    <row r="825" spans="1:8">
      <c r="A825" s="1">
        <v>44075</v>
      </c>
      <c r="B825" s="2">
        <v>0.38541666666666669</v>
      </c>
      <c r="C825" t="s">
        <v>1254</v>
      </c>
      <c r="D825" t="s">
        <v>1255</v>
      </c>
      <c r="E825">
        <v>5</v>
      </c>
      <c r="F825" t="s">
        <v>45</v>
      </c>
      <c r="G825" t="s">
        <v>51</v>
      </c>
      <c r="H825" t="s">
        <v>1256</v>
      </c>
    </row>
    <row r="826" spans="1:8">
      <c r="A826" s="1">
        <v>44075</v>
      </c>
      <c r="B826" s="2">
        <v>0.47569444444444442</v>
      </c>
      <c r="C826" t="s">
        <v>1249</v>
      </c>
      <c r="D826" t="s">
        <v>1491</v>
      </c>
      <c r="E826">
        <v>5</v>
      </c>
      <c r="F826" t="s">
        <v>45</v>
      </c>
      <c r="G826" t="s">
        <v>51</v>
      </c>
      <c r="H826" t="s">
        <v>1257</v>
      </c>
    </row>
    <row r="827" spans="1:8">
      <c r="A827" s="1">
        <v>44075</v>
      </c>
      <c r="B827" s="2">
        <v>0.4770833333333333</v>
      </c>
      <c r="C827" t="s">
        <v>1249</v>
      </c>
      <c r="D827" t="s">
        <v>1490</v>
      </c>
      <c r="E827">
        <v>13.39</v>
      </c>
      <c r="F827" t="s">
        <v>45</v>
      </c>
      <c r="G827" t="s">
        <v>51</v>
      </c>
      <c r="H827" t="s">
        <v>1257</v>
      </c>
    </row>
    <row r="828" spans="1:8">
      <c r="A828" s="1">
        <v>44075</v>
      </c>
      <c r="B828" s="2">
        <v>0.81180555555555556</v>
      </c>
      <c r="C828" t="s">
        <v>449</v>
      </c>
      <c r="D828" t="s">
        <v>1474</v>
      </c>
      <c r="E828">
        <v>15</v>
      </c>
      <c r="F828" t="s">
        <v>42</v>
      </c>
      <c r="G828" t="s">
        <v>51</v>
      </c>
      <c r="H828" t="s">
        <v>1475</v>
      </c>
    </row>
    <row r="829" spans="1:8">
      <c r="A829" s="1">
        <v>44075</v>
      </c>
      <c r="B829" s="2">
        <v>0.81944444444444453</v>
      </c>
      <c r="C829" t="s">
        <v>410</v>
      </c>
      <c r="D829" t="s">
        <v>1526</v>
      </c>
      <c r="E829">
        <v>49.75</v>
      </c>
      <c r="F829" t="s">
        <v>23</v>
      </c>
      <c r="G829" t="s">
        <v>51</v>
      </c>
      <c r="H829" t="s">
        <v>1372</v>
      </c>
    </row>
    <row r="830" spans="1:8">
      <c r="A830" s="1">
        <v>44076</v>
      </c>
      <c r="B830" s="2">
        <v>0.37083333333333335</v>
      </c>
      <c r="C830" t="s">
        <v>1254</v>
      </c>
      <c r="D830" t="s">
        <v>1255</v>
      </c>
      <c r="E830">
        <v>5</v>
      </c>
      <c r="F830" t="s">
        <v>45</v>
      </c>
      <c r="G830" t="s">
        <v>51</v>
      </c>
      <c r="H830" t="s">
        <v>1256</v>
      </c>
    </row>
    <row r="831" spans="1:8">
      <c r="A831" s="1">
        <v>44076</v>
      </c>
      <c r="B831" s="2">
        <v>0.47916666666666669</v>
      </c>
      <c r="C831" t="s">
        <v>1489</v>
      </c>
      <c r="D831" t="s">
        <v>1208</v>
      </c>
      <c r="E831">
        <v>15</v>
      </c>
      <c r="F831" t="s">
        <v>45</v>
      </c>
      <c r="G831" t="s">
        <v>51</v>
      </c>
      <c r="H831" t="s">
        <v>1257</v>
      </c>
    </row>
    <row r="832" spans="1:8">
      <c r="A832" s="1">
        <v>44076</v>
      </c>
      <c r="B832" s="2">
        <v>0.47986111111111113</v>
      </c>
      <c r="C832" t="s">
        <v>1249</v>
      </c>
      <c r="D832" t="s">
        <v>1488</v>
      </c>
      <c r="E832">
        <v>17.899999999999999</v>
      </c>
      <c r="F832" t="s">
        <v>45</v>
      </c>
      <c r="G832" t="s">
        <v>51</v>
      </c>
      <c r="H832" t="s">
        <v>1257</v>
      </c>
    </row>
    <row r="833" spans="1:8">
      <c r="A833" s="1">
        <v>44076</v>
      </c>
      <c r="B833" s="2">
        <v>0.47986111111111113</v>
      </c>
      <c r="C833" t="s">
        <v>1249</v>
      </c>
      <c r="D833" t="s">
        <v>1486</v>
      </c>
      <c r="E833">
        <v>3</v>
      </c>
      <c r="F833" t="s">
        <v>45</v>
      </c>
      <c r="G833" t="s">
        <v>51</v>
      </c>
      <c r="H833" t="s">
        <v>1257</v>
      </c>
    </row>
    <row r="834" spans="1:8">
      <c r="A834" s="1">
        <v>44076</v>
      </c>
      <c r="B834" s="2">
        <v>0.77638888888888891</v>
      </c>
      <c r="C834" t="s">
        <v>449</v>
      </c>
      <c r="D834" t="s">
        <v>1258</v>
      </c>
      <c r="E834">
        <v>15.5</v>
      </c>
      <c r="F834" t="s">
        <v>42</v>
      </c>
      <c r="G834" t="s">
        <v>29</v>
      </c>
      <c r="H834" t="s">
        <v>1435</v>
      </c>
    </row>
    <row r="835" spans="1:8">
      <c r="A835" s="1">
        <v>44076</v>
      </c>
      <c r="B835" s="2">
        <v>0.9375</v>
      </c>
      <c r="C835" t="s">
        <v>1325</v>
      </c>
      <c r="D835" t="s">
        <v>894</v>
      </c>
      <c r="E835">
        <v>14.88</v>
      </c>
      <c r="F835" t="s">
        <v>45</v>
      </c>
      <c r="G835" t="s">
        <v>51</v>
      </c>
      <c r="H835" t="s">
        <v>1257</v>
      </c>
    </row>
    <row r="836" spans="1:8">
      <c r="A836" s="1">
        <v>44077</v>
      </c>
      <c r="B836" s="2">
        <v>0.39513888888888887</v>
      </c>
      <c r="C836" t="s">
        <v>1254</v>
      </c>
      <c r="D836" t="s">
        <v>1255</v>
      </c>
      <c r="E836">
        <v>5</v>
      </c>
      <c r="F836" t="s">
        <v>45</v>
      </c>
      <c r="G836" t="s">
        <v>51</v>
      </c>
      <c r="H836" t="s">
        <v>1256</v>
      </c>
    </row>
    <row r="837" spans="1:8">
      <c r="A837" s="1">
        <v>44077</v>
      </c>
      <c r="B837" s="2">
        <v>0.47222222222222227</v>
      </c>
      <c r="C837" t="s">
        <v>1249</v>
      </c>
      <c r="D837" t="s">
        <v>1487</v>
      </c>
      <c r="E837">
        <v>10.3</v>
      </c>
      <c r="F837" t="s">
        <v>45</v>
      </c>
      <c r="G837" t="s">
        <v>51</v>
      </c>
      <c r="H837" t="s">
        <v>1257</v>
      </c>
    </row>
    <row r="838" spans="1:8">
      <c r="A838" s="1">
        <v>44077</v>
      </c>
      <c r="B838" s="2">
        <v>0.79513888888888884</v>
      </c>
      <c r="C838" t="s">
        <v>449</v>
      </c>
      <c r="D838" t="s">
        <v>1476</v>
      </c>
      <c r="E838">
        <v>19</v>
      </c>
      <c r="F838" t="s">
        <v>42</v>
      </c>
      <c r="G838" t="s">
        <v>51</v>
      </c>
      <c r="H838" t="s">
        <v>1475</v>
      </c>
    </row>
    <row r="839" spans="1:8">
      <c r="A839" s="1">
        <v>44077</v>
      </c>
      <c r="B839" s="2">
        <v>0.79791666666666661</v>
      </c>
      <c r="C839" t="s">
        <v>53</v>
      </c>
      <c r="D839" t="s">
        <v>1524</v>
      </c>
      <c r="E839">
        <v>10.64</v>
      </c>
      <c r="F839" t="s">
        <v>23</v>
      </c>
      <c r="G839" t="s">
        <v>51</v>
      </c>
      <c r="H839" t="s">
        <v>1525</v>
      </c>
    </row>
    <row r="840" spans="1:8">
      <c r="A840" s="1">
        <v>44078</v>
      </c>
      <c r="B840" s="2">
        <v>0.4694444444444445</v>
      </c>
      <c r="C840" t="s">
        <v>1249</v>
      </c>
      <c r="D840" t="s">
        <v>1481</v>
      </c>
      <c r="E840">
        <v>17.5</v>
      </c>
      <c r="F840" t="s">
        <v>45</v>
      </c>
      <c r="G840" t="s">
        <v>51</v>
      </c>
      <c r="H840" t="s">
        <v>1257</v>
      </c>
    </row>
    <row r="841" spans="1:8">
      <c r="A841" s="1">
        <v>44078</v>
      </c>
      <c r="B841" s="2">
        <v>0.62013888888888891</v>
      </c>
      <c r="C841" t="s">
        <v>1477</v>
      </c>
      <c r="D841" t="s">
        <v>1331</v>
      </c>
      <c r="E841">
        <v>2.4</v>
      </c>
      <c r="F841" t="s">
        <v>42</v>
      </c>
      <c r="G841" t="s">
        <v>51</v>
      </c>
      <c r="H841" t="s">
        <v>1253</v>
      </c>
    </row>
    <row r="842" spans="1:8">
      <c r="A842" s="1">
        <v>44078</v>
      </c>
      <c r="B842" s="2">
        <v>0.87708333333333333</v>
      </c>
      <c r="C842" t="s">
        <v>32</v>
      </c>
      <c r="D842" t="s">
        <v>1547</v>
      </c>
      <c r="E842">
        <v>2</v>
      </c>
      <c r="F842" t="s">
        <v>42</v>
      </c>
      <c r="G842" t="s">
        <v>29</v>
      </c>
      <c r="H842" t="s">
        <v>43</v>
      </c>
    </row>
    <row r="843" spans="1:8">
      <c r="A843" s="1">
        <v>44078</v>
      </c>
      <c r="B843" s="2">
        <v>0.87777777777777777</v>
      </c>
      <c r="C843" t="s">
        <v>1561</v>
      </c>
      <c r="D843" t="s">
        <v>1561</v>
      </c>
      <c r="E843">
        <v>200</v>
      </c>
      <c r="F843" t="s">
        <v>42</v>
      </c>
      <c r="G843" t="s">
        <v>29</v>
      </c>
      <c r="H843" t="s">
        <v>29</v>
      </c>
    </row>
    <row r="844" spans="1:8">
      <c r="A844" s="1">
        <v>44079</v>
      </c>
      <c r="B844" s="2">
        <v>0.49444444444444446</v>
      </c>
      <c r="C844" t="s">
        <v>1249</v>
      </c>
      <c r="D844" t="s">
        <v>1340</v>
      </c>
      <c r="E844">
        <v>14.38</v>
      </c>
      <c r="F844" t="s">
        <v>45</v>
      </c>
      <c r="G844" t="s">
        <v>51</v>
      </c>
      <c r="H844" t="s">
        <v>1257</v>
      </c>
    </row>
    <row r="845" spans="1:8">
      <c r="A845" s="1">
        <v>44079</v>
      </c>
      <c r="B845" s="2">
        <v>0.50694444444444442</v>
      </c>
      <c r="C845" t="s">
        <v>1489</v>
      </c>
      <c r="D845" t="s">
        <v>1523</v>
      </c>
      <c r="E845">
        <v>1.99</v>
      </c>
      <c r="F845" t="s">
        <v>23</v>
      </c>
      <c r="G845" t="s">
        <v>51</v>
      </c>
      <c r="H845" t="s">
        <v>1510</v>
      </c>
    </row>
    <row r="846" spans="1:8">
      <c r="A846" s="1">
        <v>44079</v>
      </c>
      <c r="B846" s="2">
        <v>0.5083333333333333</v>
      </c>
      <c r="C846" t="s">
        <v>8</v>
      </c>
      <c r="D846" t="s">
        <v>1515</v>
      </c>
      <c r="E846">
        <v>33.299999999999997</v>
      </c>
      <c r="F846" t="s">
        <v>23</v>
      </c>
      <c r="G846" t="s">
        <v>51</v>
      </c>
      <c r="H846" t="s">
        <v>1510</v>
      </c>
    </row>
    <row r="847" spans="1:8">
      <c r="A847" s="1">
        <v>44079</v>
      </c>
      <c r="B847" s="2">
        <v>0.77569444444444446</v>
      </c>
      <c r="C847" t="s">
        <v>449</v>
      </c>
      <c r="D847" t="s">
        <v>1486</v>
      </c>
      <c r="E847">
        <v>3</v>
      </c>
      <c r="F847" t="s">
        <v>45</v>
      </c>
      <c r="G847" t="s">
        <v>51</v>
      </c>
      <c r="H847" t="s">
        <v>1257</v>
      </c>
    </row>
    <row r="848" spans="1:8">
      <c r="A848" s="1">
        <v>44079</v>
      </c>
      <c r="B848" s="2">
        <v>0.77638888888888891</v>
      </c>
      <c r="C848" t="s">
        <v>449</v>
      </c>
      <c r="D848" t="s">
        <v>1482</v>
      </c>
      <c r="E848">
        <v>19.600000000000001</v>
      </c>
      <c r="F848" t="s">
        <v>45</v>
      </c>
      <c r="G848" t="s">
        <v>51</v>
      </c>
      <c r="H848" t="s">
        <v>1257</v>
      </c>
    </row>
    <row r="849" spans="1:9">
      <c r="A849" s="1">
        <v>44080</v>
      </c>
      <c r="B849" s="2">
        <v>0.46527777777777773</v>
      </c>
      <c r="C849" t="s">
        <v>1249</v>
      </c>
      <c r="D849" t="s">
        <v>1022</v>
      </c>
      <c r="E849">
        <v>20.68</v>
      </c>
      <c r="F849" t="s">
        <v>45</v>
      </c>
      <c r="G849" t="s">
        <v>51</v>
      </c>
      <c r="H849" t="s">
        <v>1257</v>
      </c>
    </row>
    <row r="850" spans="1:9">
      <c r="A850" s="1">
        <v>44080</v>
      </c>
      <c r="B850" s="2">
        <v>0.62291666666666667</v>
      </c>
      <c r="C850" t="s">
        <v>32</v>
      </c>
      <c r="D850" t="s">
        <v>1546</v>
      </c>
      <c r="E850">
        <v>4</v>
      </c>
      <c r="F850" t="s">
        <v>42</v>
      </c>
      <c r="G850" t="s">
        <v>29</v>
      </c>
      <c r="H850" t="s">
        <v>43</v>
      </c>
    </row>
    <row r="851" spans="1:9">
      <c r="A851" s="1">
        <v>44080</v>
      </c>
      <c r="B851" s="2">
        <v>0.65833333333333333</v>
      </c>
      <c r="C851" t="s">
        <v>1559</v>
      </c>
      <c r="D851" t="s">
        <v>1395</v>
      </c>
      <c r="E851">
        <v>10</v>
      </c>
      <c r="F851" t="s">
        <v>42</v>
      </c>
      <c r="G851" t="s">
        <v>29</v>
      </c>
      <c r="H851" t="s">
        <v>29</v>
      </c>
      <c r="I851" t="s">
        <v>1560</v>
      </c>
    </row>
    <row r="852" spans="1:9">
      <c r="A852" s="1">
        <v>44080</v>
      </c>
      <c r="B852" s="2">
        <v>0.65972222222222221</v>
      </c>
      <c r="C852" t="s">
        <v>53</v>
      </c>
      <c r="D852" t="s">
        <v>1522</v>
      </c>
      <c r="E852">
        <v>8</v>
      </c>
      <c r="F852" t="s">
        <v>23</v>
      </c>
      <c r="G852" t="s">
        <v>51</v>
      </c>
      <c r="H852" t="s">
        <v>1469</v>
      </c>
    </row>
    <row r="853" spans="1:9">
      <c r="A853" s="1">
        <v>44080</v>
      </c>
      <c r="B853" s="2">
        <v>0.7583333333333333</v>
      </c>
      <c r="C853" t="s">
        <v>1556</v>
      </c>
      <c r="D853" t="s">
        <v>1557</v>
      </c>
      <c r="E853">
        <v>15</v>
      </c>
      <c r="F853" t="s">
        <v>42</v>
      </c>
      <c r="G853" t="s">
        <v>29</v>
      </c>
      <c r="H853" t="s">
        <v>1558</v>
      </c>
    </row>
    <row r="854" spans="1:9">
      <c r="A854" s="1">
        <v>44080</v>
      </c>
      <c r="B854" s="2">
        <v>0.82708333333333339</v>
      </c>
      <c r="C854" t="s">
        <v>1421</v>
      </c>
      <c r="D854" t="s">
        <v>1548</v>
      </c>
      <c r="E854">
        <v>3.9</v>
      </c>
      <c r="F854" t="s">
        <v>42</v>
      </c>
      <c r="G854" t="s">
        <v>29</v>
      </c>
      <c r="H854" t="s">
        <v>1422</v>
      </c>
    </row>
    <row r="855" spans="1:9">
      <c r="A855" s="1">
        <v>44080</v>
      </c>
      <c r="B855" s="2">
        <v>0.88402777777777775</v>
      </c>
      <c r="C855" t="s">
        <v>32</v>
      </c>
      <c r="D855" t="s">
        <v>1545</v>
      </c>
      <c r="E855">
        <v>4</v>
      </c>
      <c r="F855" t="s">
        <v>42</v>
      </c>
      <c r="G855" t="s">
        <v>29</v>
      </c>
      <c r="H855" t="s">
        <v>43</v>
      </c>
    </row>
    <row r="856" spans="1:9">
      <c r="A856" s="1">
        <v>44080</v>
      </c>
      <c r="B856" s="2">
        <v>0.94305555555555554</v>
      </c>
      <c r="C856" t="s">
        <v>1472</v>
      </c>
      <c r="D856" t="s">
        <v>1443</v>
      </c>
      <c r="E856">
        <v>11.04</v>
      </c>
      <c r="F856" t="s">
        <v>42</v>
      </c>
      <c r="G856" t="s">
        <v>51</v>
      </c>
      <c r="H856" t="s">
        <v>1473</v>
      </c>
    </row>
    <row r="857" spans="1:9">
      <c r="A857" s="1">
        <v>44081</v>
      </c>
      <c r="B857" s="2">
        <v>0.27777777777777779</v>
      </c>
      <c r="C857" t="s">
        <v>1421</v>
      </c>
      <c r="D857" t="s">
        <v>1548</v>
      </c>
      <c r="E857">
        <v>3.9</v>
      </c>
      <c r="F857" t="s">
        <v>42</v>
      </c>
      <c r="G857" t="s">
        <v>29</v>
      </c>
      <c r="H857" t="s">
        <v>1422</v>
      </c>
    </row>
    <row r="858" spans="1:9">
      <c r="A858" s="1">
        <v>44081</v>
      </c>
      <c r="B858" s="2">
        <v>0.32222222222222224</v>
      </c>
      <c r="C858" t="s">
        <v>32</v>
      </c>
      <c r="D858" t="s">
        <v>1544</v>
      </c>
      <c r="E858">
        <v>3</v>
      </c>
      <c r="F858" t="s">
        <v>42</v>
      </c>
      <c r="G858" t="s">
        <v>29</v>
      </c>
      <c r="H858" t="s">
        <v>43</v>
      </c>
    </row>
    <row r="859" spans="1:9">
      <c r="A859" s="1">
        <v>44081</v>
      </c>
      <c r="B859" s="2">
        <v>0.35347222222222219</v>
      </c>
      <c r="C859" t="s">
        <v>1554</v>
      </c>
      <c r="D859" t="s">
        <v>1326</v>
      </c>
      <c r="E859">
        <v>25</v>
      </c>
      <c r="F859" t="s">
        <v>42</v>
      </c>
      <c r="G859" t="s">
        <v>29</v>
      </c>
      <c r="H859" t="s">
        <v>1555</v>
      </c>
    </row>
    <row r="860" spans="1:9">
      <c r="A860" s="1">
        <v>44081</v>
      </c>
      <c r="B860" s="2">
        <v>0.4291666666666667</v>
      </c>
      <c r="C860" t="s">
        <v>1554</v>
      </c>
      <c r="D860" t="s">
        <v>1389</v>
      </c>
      <c r="E860">
        <v>779.55</v>
      </c>
      <c r="F860" t="s">
        <v>23</v>
      </c>
      <c r="G860" t="s">
        <v>51</v>
      </c>
      <c r="H860" t="s">
        <v>1521</v>
      </c>
      <c r="I860" s="44" t="s">
        <v>1419</v>
      </c>
    </row>
    <row r="861" spans="1:9">
      <c r="A861" s="1">
        <v>44081</v>
      </c>
      <c r="B861" s="2">
        <v>0.44305555555555554</v>
      </c>
      <c r="C861" t="s">
        <v>1249</v>
      </c>
      <c r="D861" t="s">
        <v>1485</v>
      </c>
      <c r="E861">
        <v>21</v>
      </c>
      <c r="F861" t="s">
        <v>45</v>
      </c>
      <c r="G861" t="s">
        <v>51</v>
      </c>
      <c r="H861" t="s">
        <v>1257</v>
      </c>
    </row>
    <row r="862" spans="1:9">
      <c r="A862" s="1">
        <v>44081</v>
      </c>
      <c r="B862" s="2">
        <v>0.45347222222222222</v>
      </c>
      <c r="C862" t="s">
        <v>1483</v>
      </c>
      <c r="D862" t="s">
        <v>1484</v>
      </c>
      <c r="E862">
        <v>19.899999999999999</v>
      </c>
      <c r="F862" t="s">
        <v>45</v>
      </c>
      <c r="G862" t="s">
        <v>51</v>
      </c>
      <c r="H862" t="s">
        <v>1257</v>
      </c>
    </row>
    <row r="863" spans="1:9">
      <c r="A863" s="1">
        <v>44081</v>
      </c>
      <c r="B863" s="2">
        <v>0.45624999999999999</v>
      </c>
      <c r="C863" t="s">
        <v>32</v>
      </c>
      <c r="D863" t="s">
        <v>1543</v>
      </c>
      <c r="E863">
        <v>3</v>
      </c>
      <c r="F863" t="s">
        <v>42</v>
      </c>
      <c r="G863" t="s">
        <v>29</v>
      </c>
      <c r="H863" t="s">
        <v>43</v>
      </c>
    </row>
    <row r="864" spans="1:9">
      <c r="A864" s="1">
        <v>44081</v>
      </c>
      <c r="B864" s="2">
        <v>0.61111111111111105</v>
      </c>
      <c r="C864" t="s">
        <v>53</v>
      </c>
      <c r="D864" t="s">
        <v>1520</v>
      </c>
      <c r="E864">
        <v>3.5</v>
      </c>
      <c r="F864" t="s">
        <v>233</v>
      </c>
      <c r="G864" t="s">
        <v>51</v>
      </c>
      <c r="H864" t="s">
        <v>1508</v>
      </c>
    </row>
    <row r="865" spans="1:8">
      <c r="A865" s="1">
        <v>44081</v>
      </c>
      <c r="B865" s="2">
        <v>0.72361111111111109</v>
      </c>
      <c r="C865" t="s">
        <v>449</v>
      </c>
      <c r="D865" t="s">
        <v>894</v>
      </c>
      <c r="E865">
        <v>10.88</v>
      </c>
      <c r="F865" t="s">
        <v>45</v>
      </c>
      <c r="G865" t="s">
        <v>51</v>
      </c>
      <c r="H865" t="s">
        <v>1257</v>
      </c>
    </row>
    <row r="866" spans="1:8">
      <c r="A866" s="1">
        <v>44081</v>
      </c>
      <c r="B866" s="2">
        <v>0.7284722222222223</v>
      </c>
      <c r="C866" t="s">
        <v>78</v>
      </c>
      <c r="D866" t="s">
        <v>1498</v>
      </c>
      <c r="E866">
        <v>299</v>
      </c>
      <c r="F866" t="s">
        <v>42</v>
      </c>
      <c r="G866" t="s">
        <v>51</v>
      </c>
      <c r="H866" t="s">
        <v>1441</v>
      </c>
    </row>
    <row r="867" spans="1:8">
      <c r="A867" s="1">
        <v>44081</v>
      </c>
      <c r="B867" s="2">
        <v>0.82777777777777783</v>
      </c>
      <c r="C867" t="s">
        <v>78</v>
      </c>
      <c r="D867" t="s">
        <v>1328</v>
      </c>
      <c r="E867">
        <v>0</v>
      </c>
      <c r="F867" t="s">
        <v>42</v>
      </c>
      <c r="G867" t="s">
        <v>51</v>
      </c>
      <c r="H867" t="s">
        <v>1441</v>
      </c>
    </row>
    <row r="868" spans="1:8">
      <c r="A868" s="1">
        <v>44081</v>
      </c>
      <c r="B868" s="2">
        <v>0.87569444444444444</v>
      </c>
      <c r="C868" t="s">
        <v>1325</v>
      </c>
      <c r="D868" t="s">
        <v>1482</v>
      </c>
      <c r="E868">
        <v>16</v>
      </c>
      <c r="F868" t="s">
        <v>45</v>
      </c>
      <c r="G868" t="s">
        <v>51</v>
      </c>
      <c r="H868" t="s">
        <v>1257</v>
      </c>
    </row>
    <row r="869" spans="1:8">
      <c r="A869" s="1">
        <v>44082</v>
      </c>
      <c r="B869" s="2">
        <v>0.37847222222222227</v>
      </c>
      <c r="C869" t="s">
        <v>1254</v>
      </c>
      <c r="D869" t="s">
        <v>1255</v>
      </c>
      <c r="E869">
        <v>5</v>
      </c>
      <c r="F869" t="s">
        <v>45</v>
      </c>
      <c r="G869" t="s">
        <v>51</v>
      </c>
      <c r="H869" t="s">
        <v>1256</v>
      </c>
    </row>
    <row r="870" spans="1:8">
      <c r="A870" s="1">
        <v>44082</v>
      </c>
      <c r="B870" s="2">
        <v>0.47361111111111115</v>
      </c>
      <c r="C870" t="s">
        <v>1249</v>
      </c>
      <c r="D870" t="s">
        <v>1158</v>
      </c>
      <c r="E870">
        <v>20.100000000000001</v>
      </c>
      <c r="F870" t="s">
        <v>45</v>
      </c>
      <c r="G870" t="s">
        <v>51</v>
      </c>
      <c r="H870" t="s">
        <v>1257</v>
      </c>
    </row>
    <row r="871" spans="1:8">
      <c r="A871" s="1">
        <v>44082</v>
      </c>
      <c r="B871" s="2">
        <v>0.59236111111111112</v>
      </c>
      <c r="C871" t="s">
        <v>78</v>
      </c>
      <c r="D871" t="s">
        <v>1496</v>
      </c>
      <c r="E871">
        <v>5.0999999999999996</v>
      </c>
      <c r="F871" t="s">
        <v>121</v>
      </c>
      <c r="G871" t="s">
        <v>51</v>
      </c>
      <c r="H871" t="s">
        <v>1285</v>
      </c>
    </row>
    <row r="872" spans="1:8">
      <c r="A872" s="1">
        <v>44082</v>
      </c>
      <c r="B872" s="2">
        <v>0.77222222222222225</v>
      </c>
      <c r="C872" t="s">
        <v>449</v>
      </c>
      <c r="D872" t="s">
        <v>1258</v>
      </c>
      <c r="E872">
        <v>12.4</v>
      </c>
      <c r="F872" t="s">
        <v>42</v>
      </c>
      <c r="G872" t="s">
        <v>29</v>
      </c>
      <c r="H872" t="s">
        <v>1435</v>
      </c>
    </row>
    <row r="873" spans="1:8">
      <c r="A873" s="1">
        <v>44083</v>
      </c>
      <c r="B873" s="2">
        <v>4.8611111111111112E-3</v>
      </c>
      <c r="C873" t="s">
        <v>78</v>
      </c>
      <c r="D873" t="s">
        <v>1497</v>
      </c>
      <c r="E873">
        <v>111.8</v>
      </c>
      <c r="F873" t="s">
        <v>42</v>
      </c>
      <c r="G873" t="s">
        <v>51</v>
      </c>
      <c r="H873" t="s">
        <v>1441</v>
      </c>
    </row>
    <row r="874" spans="1:8">
      <c r="A874" s="1">
        <v>44083</v>
      </c>
      <c r="B874" s="2">
        <v>0.4694444444444445</v>
      </c>
      <c r="C874" t="s">
        <v>1249</v>
      </c>
      <c r="D874" t="s">
        <v>1481</v>
      </c>
      <c r="E874">
        <v>19.5</v>
      </c>
      <c r="F874" t="s">
        <v>45</v>
      </c>
      <c r="G874" t="s">
        <v>51</v>
      </c>
      <c r="H874" t="s">
        <v>1257</v>
      </c>
    </row>
    <row r="875" spans="1:8">
      <c r="A875" s="1">
        <v>44083</v>
      </c>
      <c r="B875" s="2">
        <v>0.47569444444444442</v>
      </c>
      <c r="C875" t="s">
        <v>78</v>
      </c>
      <c r="D875" t="s">
        <v>1495</v>
      </c>
      <c r="E875">
        <v>9.9</v>
      </c>
      <c r="F875" t="s">
        <v>121</v>
      </c>
      <c r="G875" t="s">
        <v>51</v>
      </c>
      <c r="H875" t="s">
        <v>1285</v>
      </c>
    </row>
    <row r="876" spans="1:8">
      <c r="A876" s="1">
        <v>44083</v>
      </c>
      <c r="B876" s="2">
        <v>0.78819444444444453</v>
      </c>
      <c r="C876" t="s">
        <v>449</v>
      </c>
      <c r="D876" t="s">
        <v>1258</v>
      </c>
      <c r="E876">
        <v>17.5</v>
      </c>
      <c r="F876" t="s">
        <v>42</v>
      </c>
      <c r="G876" t="s">
        <v>29</v>
      </c>
      <c r="H876" t="s">
        <v>1435</v>
      </c>
    </row>
    <row r="877" spans="1:8">
      <c r="A877" s="1">
        <v>44083</v>
      </c>
      <c r="B877" s="2">
        <v>0.93541666666666667</v>
      </c>
      <c r="C877" t="s">
        <v>336</v>
      </c>
      <c r="D877" t="s">
        <v>1519</v>
      </c>
      <c r="E877">
        <v>21</v>
      </c>
      <c r="F877" t="s">
        <v>62</v>
      </c>
      <c r="G877" t="s">
        <v>51</v>
      </c>
      <c r="H877" t="s">
        <v>1508</v>
      </c>
    </row>
    <row r="878" spans="1:8">
      <c r="A878" s="1">
        <v>44083</v>
      </c>
      <c r="B878" s="2">
        <v>0.98263888888888884</v>
      </c>
      <c r="C878" t="s">
        <v>78</v>
      </c>
      <c r="D878" t="s">
        <v>1494</v>
      </c>
      <c r="E878">
        <v>170</v>
      </c>
      <c r="F878" t="s">
        <v>121</v>
      </c>
      <c r="G878" t="s">
        <v>51</v>
      </c>
      <c r="H878" t="s">
        <v>1285</v>
      </c>
    </row>
    <row r="879" spans="1:8">
      <c r="A879" s="1">
        <v>44084</v>
      </c>
      <c r="B879" s="2">
        <v>0.37708333333333338</v>
      </c>
      <c r="C879" t="s">
        <v>1254</v>
      </c>
      <c r="D879" t="s">
        <v>1255</v>
      </c>
      <c r="E879">
        <v>5</v>
      </c>
      <c r="F879" t="s">
        <v>45</v>
      </c>
      <c r="G879" t="s">
        <v>51</v>
      </c>
      <c r="H879" t="s">
        <v>1256</v>
      </c>
    </row>
    <row r="880" spans="1:8">
      <c r="A880" s="1">
        <v>44084</v>
      </c>
      <c r="B880" s="2">
        <v>0.47083333333333338</v>
      </c>
      <c r="C880" t="s">
        <v>1249</v>
      </c>
      <c r="D880" t="s">
        <v>946</v>
      </c>
      <c r="E880">
        <v>9.09</v>
      </c>
      <c r="F880" t="s">
        <v>45</v>
      </c>
      <c r="G880" t="s">
        <v>51</v>
      </c>
      <c r="H880" t="s">
        <v>1257</v>
      </c>
    </row>
    <row r="881" spans="1:8">
      <c r="A881" s="1">
        <v>44084</v>
      </c>
      <c r="B881" s="2">
        <v>0.78055555555555556</v>
      </c>
      <c r="C881" t="s">
        <v>449</v>
      </c>
      <c r="D881" t="s">
        <v>1474</v>
      </c>
      <c r="E881">
        <v>15</v>
      </c>
      <c r="F881" t="s">
        <v>42</v>
      </c>
      <c r="G881" t="s">
        <v>51</v>
      </c>
      <c r="H881" t="s">
        <v>1475</v>
      </c>
    </row>
    <row r="882" spans="1:8">
      <c r="A882" s="1">
        <v>44085</v>
      </c>
      <c r="B882" s="2">
        <v>0.48749999999999999</v>
      </c>
      <c r="C882" t="s">
        <v>936</v>
      </c>
      <c r="D882" t="s">
        <v>1518</v>
      </c>
      <c r="E882">
        <v>15.9</v>
      </c>
      <c r="F882" t="s">
        <v>23</v>
      </c>
      <c r="G882" t="s">
        <v>51</v>
      </c>
      <c r="H882" t="s">
        <v>1510</v>
      </c>
    </row>
    <row r="883" spans="1:8">
      <c r="A883" s="1">
        <v>44085</v>
      </c>
      <c r="B883" s="2">
        <v>0.73472222222222217</v>
      </c>
      <c r="C883" t="s">
        <v>1516</v>
      </c>
      <c r="D883" t="s">
        <v>1517</v>
      </c>
      <c r="E883">
        <v>2</v>
      </c>
      <c r="F883" t="s">
        <v>195</v>
      </c>
      <c r="G883" t="s">
        <v>51</v>
      </c>
      <c r="H883" t="s">
        <v>1372</v>
      </c>
    </row>
    <row r="884" spans="1:8">
      <c r="A884" s="1">
        <v>44085</v>
      </c>
      <c r="B884" s="2">
        <v>0.77569444444444446</v>
      </c>
      <c r="C884" t="s">
        <v>8</v>
      </c>
      <c r="D884" t="s">
        <v>1515</v>
      </c>
      <c r="E884">
        <v>16.3</v>
      </c>
      <c r="F884" t="s">
        <v>23</v>
      </c>
      <c r="G884" t="s">
        <v>51</v>
      </c>
      <c r="H884" t="s">
        <v>1510</v>
      </c>
    </row>
    <row r="885" spans="1:8">
      <c r="A885" s="1">
        <v>44085</v>
      </c>
      <c r="B885" s="2">
        <v>0.77777777777777779</v>
      </c>
      <c r="C885" t="s">
        <v>449</v>
      </c>
      <c r="D885" t="s">
        <v>1480</v>
      </c>
      <c r="E885">
        <v>18.68</v>
      </c>
      <c r="F885" t="s">
        <v>45</v>
      </c>
      <c r="G885" t="s">
        <v>51</v>
      </c>
      <c r="H885" t="s">
        <v>1257</v>
      </c>
    </row>
    <row r="886" spans="1:8">
      <c r="A886" s="1">
        <v>44085</v>
      </c>
      <c r="B886" s="2">
        <v>0.94236111111111109</v>
      </c>
      <c r="C886" t="s">
        <v>53</v>
      </c>
      <c r="D886" t="s">
        <v>1514</v>
      </c>
      <c r="E886">
        <v>6.5</v>
      </c>
      <c r="F886" t="s">
        <v>233</v>
      </c>
      <c r="G886" t="s">
        <v>51</v>
      </c>
      <c r="H886" t="s">
        <v>1513</v>
      </c>
    </row>
    <row r="887" spans="1:8">
      <c r="A887" s="1">
        <v>44085</v>
      </c>
      <c r="B887" s="2">
        <v>0.94305555555555554</v>
      </c>
      <c r="C887" t="s">
        <v>53</v>
      </c>
      <c r="D887" t="s">
        <v>1512</v>
      </c>
      <c r="E887">
        <v>5</v>
      </c>
      <c r="F887" t="s">
        <v>233</v>
      </c>
      <c r="G887" t="s">
        <v>51</v>
      </c>
      <c r="H887" t="s">
        <v>1513</v>
      </c>
    </row>
    <row r="888" spans="1:8">
      <c r="A888" s="1">
        <v>44086</v>
      </c>
      <c r="B888" s="2">
        <v>0.11041666666666666</v>
      </c>
      <c r="C888" t="s">
        <v>336</v>
      </c>
      <c r="D888" t="s">
        <v>1511</v>
      </c>
      <c r="E888">
        <v>18</v>
      </c>
      <c r="F888" t="s">
        <v>62</v>
      </c>
      <c r="G888" t="s">
        <v>51</v>
      </c>
      <c r="H888" t="s">
        <v>1469</v>
      </c>
    </row>
    <row r="889" spans="1:8">
      <c r="A889" s="1">
        <v>44086</v>
      </c>
      <c r="B889" s="2">
        <v>0.48888888888888887</v>
      </c>
      <c r="C889" t="s">
        <v>78</v>
      </c>
      <c r="D889" t="s">
        <v>1493</v>
      </c>
      <c r="E889">
        <v>3.5</v>
      </c>
      <c r="F889" t="s">
        <v>121</v>
      </c>
      <c r="G889" t="s">
        <v>51</v>
      </c>
      <c r="H889" t="s">
        <v>1285</v>
      </c>
    </row>
    <row r="890" spans="1:8">
      <c r="A890" s="1">
        <v>44086</v>
      </c>
      <c r="B890" s="2">
        <v>0.77986111111111101</v>
      </c>
      <c r="C890" t="s">
        <v>945</v>
      </c>
      <c r="D890" t="s">
        <v>1509</v>
      </c>
      <c r="E890">
        <v>15.6</v>
      </c>
      <c r="F890" t="s">
        <v>45</v>
      </c>
      <c r="G890" t="s">
        <v>51</v>
      </c>
      <c r="H890" t="s">
        <v>1510</v>
      </c>
    </row>
    <row r="891" spans="1:8">
      <c r="A891" s="1">
        <v>44087</v>
      </c>
      <c r="B891" s="2">
        <v>0.4826388888888889</v>
      </c>
      <c r="C891" t="s">
        <v>1249</v>
      </c>
      <c r="D891" t="s">
        <v>1479</v>
      </c>
      <c r="E891">
        <v>50</v>
      </c>
      <c r="F891" t="s">
        <v>45</v>
      </c>
      <c r="G891" t="s">
        <v>51</v>
      </c>
      <c r="H891" t="s">
        <v>1257</v>
      </c>
    </row>
    <row r="892" spans="1:8">
      <c r="A892" s="1">
        <v>44087</v>
      </c>
      <c r="B892" s="2">
        <v>0.48333333333333334</v>
      </c>
      <c r="C892" t="s">
        <v>1249</v>
      </c>
      <c r="D892" t="s">
        <v>1090</v>
      </c>
      <c r="E892">
        <v>7.81</v>
      </c>
      <c r="F892" t="s">
        <v>45</v>
      </c>
      <c r="G892" t="s">
        <v>51</v>
      </c>
      <c r="H892" t="s">
        <v>1257</v>
      </c>
    </row>
    <row r="893" spans="1:8">
      <c r="A893" s="1">
        <v>44087</v>
      </c>
      <c r="B893" s="2">
        <v>0.48402777777777778</v>
      </c>
      <c r="C893" t="s">
        <v>1249</v>
      </c>
      <c r="D893" t="s">
        <v>1478</v>
      </c>
      <c r="E893">
        <v>4</v>
      </c>
      <c r="F893" t="s">
        <v>977</v>
      </c>
      <c r="G893" t="s">
        <v>51</v>
      </c>
      <c r="H893" t="s">
        <v>1257</v>
      </c>
    </row>
    <row r="894" spans="1:8">
      <c r="A894" s="1">
        <v>44087</v>
      </c>
      <c r="B894" s="2">
        <v>0.4861111111111111</v>
      </c>
      <c r="C894" t="s">
        <v>1249</v>
      </c>
      <c r="D894" t="s">
        <v>1048</v>
      </c>
      <c r="E894">
        <v>15.9</v>
      </c>
      <c r="F894" t="s">
        <v>45</v>
      </c>
      <c r="G894" t="s">
        <v>51</v>
      </c>
      <c r="H894" t="s">
        <v>1257</v>
      </c>
    </row>
    <row r="895" spans="1:8">
      <c r="A895" s="1">
        <v>44087</v>
      </c>
      <c r="B895" s="2">
        <v>0.56597222222222221</v>
      </c>
      <c r="C895" t="s">
        <v>73</v>
      </c>
      <c r="D895" t="s">
        <v>1552</v>
      </c>
      <c r="E895">
        <v>9</v>
      </c>
      <c r="F895" t="s">
        <v>1252</v>
      </c>
      <c r="G895" t="s">
        <v>29</v>
      </c>
      <c r="H895" t="s">
        <v>1553</v>
      </c>
    </row>
    <row r="896" spans="1:8">
      <c r="A896" s="1">
        <v>44087</v>
      </c>
      <c r="B896" s="2">
        <v>0.67638888888888893</v>
      </c>
      <c r="C896" t="s">
        <v>53</v>
      </c>
      <c r="D896" t="s">
        <v>1507</v>
      </c>
      <c r="E896">
        <v>9</v>
      </c>
      <c r="F896" t="s">
        <v>23</v>
      </c>
      <c r="G896" t="s">
        <v>51</v>
      </c>
      <c r="H896" t="s">
        <v>1508</v>
      </c>
    </row>
    <row r="897" spans="1:9">
      <c r="A897" s="1">
        <v>44087</v>
      </c>
      <c r="B897" s="2">
        <v>0.68333333333333324</v>
      </c>
      <c r="C897" t="s">
        <v>1551</v>
      </c>
      <c r="D897" t="s">
        <v>1551</v>
      </c>
      <c r="E897">
        <v>14.5</v>
      </c>
      <c r="F897" t="s">
        <v>42</v>
      </c>
      <c r="G897" t="s">
        <v>29</v>
      </c>
      <c r="H897" t="s">
        <v>1551</v>
      </c>
    </row>
    <row r="898" spans="1:9">
      <c r="A898" s="1">
        <v>44087</v>
      </c>
      <c r="B898" s="2">
        <v>0.68819444444444444</v>
      </c>
      <c r="C898" t="s">
        <v>73</v>
      </c>
      <c r="D898" t="s">
        <v>1549</v>
      </c>
      <c r="E898">
        <v>15</v>
      </c>
      <c r="F898" t="s">
        <v>89</v>
      </c>
      <c r="G898" t="s">
        <v>29</v>
      </c>
      <c r="H898" t="s">
        <v>1550</v>
      </c>
    </row>
    <row r="899" spans="1:9">
      <c r="A899" s="1">
        <v>44087</v>
      </c>
      <c r="B899" s="2">
        <v>0.85069444444444453</v>
      </c>
      <c r="C899" t="s">
        <v>945</v>
      </c>
      <c r="D899" t="s">
        <v>1504</v>
      </c>
      <c r="E899">
        <v>299</v>
      </c>
      <c r="F899" t="s">
        <v>42</v>
      </c>
      <c r="G899" t="s">
        <v>51</v>
      </c>
      <c r="H899" t="s">
        <v>1505</v>
      </c>
      <c r="I899" t="s">
        <v>1506</v>
      </c>
    </row>
    <row r="900" spans="1:9">
      <c r="A900" s="1">
        <v>44087</v>
      </c>
      <c r="B900" s="2">
        <v>0.87569444444444444</v>
      </c>
      <c r="C900" t="s">
        <v>78</v>
      </c>
      <c r="D900" t="s">
        <v>1492</v>
      </c>
      <c r="E900">
        <v>48</v>
      </c>
      <c r="F900" t="s">
        <v>121</v>
      </c>
      <c r="G900" t="s">
        <v>51</v>
      </c>
      <c r="H900" t="s">
        <v>1285</v>
      </c>
    </row>
    <row r="901" spans="1:9">
      <c r="A901" s="1">
        <v>44087</v>
      </c>
      <c r="B901" s="2">
        <v>0.8833333333333333</v>
      </c>
      <c r="C901" t="s">
        <v>32</v>
      </c>
      <c r="D901" t="s">
        <v>1542</v>
      </c>
      <c r="E901">
        <v>2</v>
      </c>
      <c r="F901" t="s">
        <v>42</v>
      </c>
      <c r="G901" t="s">
        <v>29</v>
      </c>
      <c r="H901" t="s">
        <v>43</v>
      </c>
    </row>
    <row r="902" spans="1:9">
      <c r="A902" s="1">
        <v>44087</v>
      </c>
      <c r="B902" s="2">
        <v>0.9506944444444444</v>
      </c>
      <c r="C902" t="s">
        <v>1500</v>
      </c>
      <c r="D902" t="s">
        <v>1503</v>
      </c>
      <c r="E902">
        <v>40</v>
      </c>
      <c r="F902" t="s">
        <v>42</v>
      </c>
      <c r="G902" t="s">
        <v>51</v>
      </c>
      <c r="H902" t="s">
        <v>1502</v>
      </c>
    </row>
    <row r="903" spans="1:9">
      <c r="A903" s="1">
        <v>44087</v>
      </c>
      <c r="B903" s="2">
        <v>0.95138888888888884</v>
      </c>
      <c r="C903" t="s">
        <v>1500</v>
      </c>
      <c r="D903" t="s">
        <v>1503</v>
      </c>
      <c r="E903">
        <v>20</v>
      </c>
      <c r="F903" t="s">
        <v>42</v>
      </c>
      <c r="G903" t="s">
        <v>51</v>
      </c>
      <c r="H903" t="s">
        <v>1502</v>
      </c>
    </row>
    <row r="904" spans="1:9">
      <c r="A904" s="1">
        <v>44087</v>
      </c>
      <c r="B904" s="2">
        <v>0.95208333333333339</v>
      </c>
      <c r="C904" t="s">
        <v>1500</v>
      </c>
      <c r="D904" t="s">
        <v>1503</v>
      </c>
      <c r="E904">
        <v>10</v>
      </c>
      <c r="F904" t="s">
        <v>42</v>
      </c>
      <c r="G904" t="s">
        <v>51</v>
      </c>
      <c r="H904" t="s">
        <v>1502</v>
      </c>
    </row>
    <row r="905" spans="1:9">
      <c r="A905" s="1">
        <v>44087</v>
      </c>
      <c r="B905" s="2">
        <v>0.9555555555555556</v>
      </c>
      <c r="C905" t="s">
        <v>1500</v>
      </c>
      <c r="D905" t="s">
        <v>1503</v>
      </c>
      <c r="E905">
        <v>30</v>
      </c>
      <c r="F905" t="s">
        <v>42</v>
      </c>
      <c r="G905" t="s">
        <v>51</v>
      </c>
      <c r="H905" t="s">
        <v>1502</v>
      </c>
    </row>
    <row r="906" spans="1:9">
      <c r="A906" s="1">
        <v>44088</v>
      </c>
      <c r="B906" s="2">
        <v>0.36180555555555555</v>
      </c>
      <c r="C906" t="s">
        <v>67</v>
      </c>
      <c r="D906" t="s">
        <v>1499</v>
      </c>
      <c r="E906">
        <v>4.17</v>
      </c>
      <c r="F906" t="s">
        <v>1283</v>
      </c>
      <c r="G906" t="s">
        <v>51</v>
      </c>
      <c r="H906" t="s">
        <v>1284</v>
      </c>
    </row>
    <row r="907" spans="1:9">
      <c r="A907" s="1">
        <v>44088</v>
      </c>
      <c r="B907" s="2">
        <v>0.47291666666666665</v>
      </c>
      <c r="C907" t="s">
        <v>1249</v>
      </c>
      <c r="D907" t="s">
        <v>946</v>
      </c>
      <c r="E907">
        <v>16.899999999999999</v>
      </c>
      <c r="F907" t="s">
        <v>45</v>
      </c>
      <c r="G907" t="s">
        <v>51</v>
      </c>
      <c r="H907" t="s">
        <v>1257</v>
      </c>
    </row>
    <row r="908" spans="1:9">
      <c r="A908" s="1">
        <v>44088</v>
      </c>
      <c r="B908" s="2">
        <v>0.74861111111111101</v>
      </c>
      <c r="C908" t="s">
        <v>207</v>
      </c>
      <c r="D908" t="s">
        <v>1541</v>
      </c>
      <c r="E908">
        <v>1050</v>
      </c>
      <c r="F908" t="s">
        <v>42</v>
      </c>
      <c r="G908" t="s">
        <v>29</v>
      </c>
      <c r="H908" t="s">
        <v>1375</v>
      </c>
      <c r="I908" t="s">
        <v>1384</v>
      </c>
    </row>
    <row r="909" spans="1:9">
      <c r="A909" s="1">
        <v>44088</v>
      </c>
      <c r="B909" s="2">
        <v>0.83888888888888891</v>
      </c>
      <c r="C909" t="s">
        <v>1325</v>
      </c>
      <c r="D909" t="s">
        <v>1451</v>
      </c>
      <c r="E909">
        <v>20.5</v>
      </c>
      <c r="F909" t="s">
        <v>45</v>
      </c>
      <c r="G909" t="s">
        <v>51</v>
      </c>
      <c r="H909" t="s">
        <v>1257</v>
      </c>
    </row>
    <row r="910" spans="1:9">
      <c r="A910" s="1">
        <v>44088</v>
      </c>
      <c r="B910" s="2">
        <v>0.86111111111111116</v>
      </c>
      <c r="C910" t="s">
        <v>1500</v>
      </c>
      <c r="D910" t="s">
        <v>1503</v>
      </c>
      <c r="E910">
        <v>9</v>
      </c>
      <c r="F910" t="s">
        <v>42</v>
      </c>
      <c r="G910" t="s">
        <v>51</v>
      </c>
      <c r="H910" t="s">
        <v>1502</v>
      </c>
    </row>
    <row r="911" spans="1:9">
      <c r="A911" s="1">
        <v>44088</v>
      </c>
      <c r="B911" s="2">
        <v>0.86249999999999993</v>
      </c>
      <c r="C911" t="s">
        <v>1500</v>
      </c>
      <c r="D911" t="s">
        <v>1503</v>
      </c>
      <c r="E911">
        <v>20</v>
      </c>
      <c r="F911" t="s">
        <v>42</v>
      </c>
      <c r="G911" t="s">
        <v>51</v>
      </c>
      <c r="H911" t="s">
        <v>1502</v>
      </c>
    </row>
    <row r="912" spans="1:9">
      <c r="A912" s="1">
        <v>44089</v>
      </c>
      <c r="B912" s="2">
        <v>0.41180555555555554</v>
      </c>
      <c r="C912" t="s">
        <v>1500</v>
      </c>
      <c r="D912" t="s">
        <v>1503</v>
      </c>
      <c r="E912">
        <v>72.569999999999993</v>
      </c>
      <c r="F912" t="s">
        <v>42</v>
      </c>
      <c r="G912" t="s">
        <v>51</v>
      </c>
      <c r="H912" t="s">
        <v>1502</v>
      </c>
    </row>
    <row r="913" spans="1:9">
      <c r="A913" s="1">
        <v>44089</v>
      </c>
      <c r="B913" s="2">
        <v>0.41180555555555554</v>
      </c>
      <c r="C913" t="s">
        <v>1565</v>
      </c>
      <c r="D913" t="s">
        <v>1503</v>
      </c>
      <c r="E913">
        <v>72.569999999999993</v>
      </c>
      <c r="F913" t="s">
        <v>42</v>
      </c>
      <c r="G913" t="s">
        <v>51</v>
      </c>
      <c r="H913" t="s">
        <v>1566</v>
      </c>
    </row>
    <row r="914" spans="1:9">
      <c r="A914" s="1">
        <v>44089</v>
      </c>
      <c r="B914" s="2">
        <v>0.47222222222222227</v>
      </c>
      <c r="C914" t="s">
        <v>1249</v>
      </c>
      <c r="D914" t="s">
        <v>1159</v>
      </c>
      <c r="E914">
        <v>13.41</v>
      </c>
      <c r="F914" t="s">
        <v>45</v>
      </c>
      <c r="G914" t="s">
        <v>51</v>
      </c>
      <c r="H914" t="s">
        <v>1257</v>
      </c>
    </row>
    <row r="915" spans="1:9">
      <c r="A915" s="1">
        <v>44089</v>
      </c>
      <c r="B915" s="2">
        <v>0.47222222222222227</v>
      </c>
      <c r="C915" t="s">
        <v>1249</v>
      </c>
      <c r="D915" t="s">
        <v>1159</v>
      </c>
      <c r="E915">
        <v>13.41</v>
      </c>
      <c r="F915" t="s">
        <v>45</v>
      </c>
      <c r="G915" t="s">
        <v>51</v>
      </c>
      <c r="H915" t="s">
        <v>1257</v>
      </c>
    </row>
    <row r="916" spans="1:9">
      <c r="A916" s="1">
        <v>44089</v>
      </c>
      <c r="B916" s="2">
        <v>0.6694444444444444</v>
      </c>
      <c r="C916" t="s">
        <v>1500</v>
      </c>
      <c r="D916" t="s">
        <v>1501</v>
      </c>
      <c r="E916">
        <v>10</v>
      </c>
      <c r="F916" t="s">
        <v>42</v>
      </c>
      <c r="G916" t="s">
        <v>51</v>
      </c>
      <c r="H916" t="s">
        <v>1502</v>
      </c>
    </row>
    <row r="917" spans="1:9">
      <c r="A917" s="1">
        <v>44089</v>
      </c>
      <c r="B917" s="2">
        <v>0.6694444444444444</v>
      </c>
      <c r="C917" t="s">
        <v>1565</v>
      </c>
      <c r="D917" t="s">
        <v>1503</v>
      </c>
      <c r="E917">
        <v>10</v>
      </c>
      <c r="F917" t="s">
        <v>42</v>
      </c>
      <c r="G917" t="s">
        <v>51</v>
      </c>
      <c r="H917" t="s">
        <v>1566</v>
      </c>
    </row>
    <row r="918" spans="1:9">
      <c r="A918" s="1">
        <v>44089</v>
      </c>
      <c r="B918" s="2">
        <v>0.7631944444444444</v>
      </c>
      <c r="C918" t="s">
        <v>449</v>
      </c>
      <c r="D918" t="s">
        <v>1258</v>
      </c>
      <c r="E918">
        <v>17.8</v>
      </c>
      <c r="F918" t="s">
        <v>42</v>
      </c>
      <c r="G918" t="s">
        <v>29</v>
      </c>
      <c r="H918" t="s">
        <v>1435</v>
      </c>
    </row>
    <row r="919" spans="1:9">
      <c r="A919" s="1">
        <v>44090</v>
      </c>
      <c r="B919" s="2">
        <v>0.47361111111111115</v>
      </c>
      <c r="C919" t="s">
        <v>1249</v>
      </c>
      <c r="D919" t="s">
        <v>1588</v>
      </c>
      <c r="E919">
        <v>20.6</v>
      </c>
      <c r="F919" t="s">
        <v>45</v>
      </c>
      <c r="G919" t="s">
        <v>51</v>
      </c>
      <c r="H919" t="s">
        <v>1257</v>
      </c>
    </row>
    <row r="920" spans="1:9">
      <c r="A920" s="1">
        <v>44091</v>
      </c>
      <c r="B920" s="2">
        <v>0.40069444444444446</v>
      </c>
      <c r="C920" t="s">
        <v>78</v>
      </c>
      <c r="D920" t="s">
        <v>1597</v>
      </c>
      <c r="E920">
        <v>7.9</v>
      </c>
      <c r="F920" t="s">
        <v>121</v>
      </c>
      <c r="G920" t="s">
        <v>51</v>
      </c>
      <c r="H920" t="s">
        <v>1285</v>
      </c>
      <c r="I920" t="s">
        <v>1659</v>
      </c>
    </row>
    <row r="921" spans="1:9">
      <c r="A921" s="1">
        <v>44091</v>
      </c>
      <c r="B921" s="2">
        <v>0.40277777777777773</v>
      </c>
      <c r="C921" t="s">
        <v>78</v>
      </c>
      <c r="D921" t="s">
        <v>1591</v>
      </c>
      <c r="E921">
        <v>9.9</v>
      </c>
      <c r="F921" t="s">
        <v>121</v>
      </c>
      <c r="G921" t="s">
        <v>51</v>
      </c>
      <c r="H921" t="s">
        <v>1285</v>
      </c>
      <c r="I921" t="s">
        <v>1659</v>
      </c>
    </row>
    <row r="922" spans="1:9">
      <c r="A922" s="1">
        <v>44091</v>
      </c>
      <c r="B922" s="2">
        <v>0.4694444444444445</v>
      </c>
      <c r="C922" t="s">
        <v>1249</v>
      </c>
      <c r="D922" t="s">
        <v>1587</v>
      </c>
      <c r="E922">
        <v>15.9</v>
      </c>
      <c r="F922" t="s">
        <v>45</v>
      </c>
      <c r="G922" t="s">
        <v>51</v>
      </c>
      <c r="H922" t="s">
        <v>1257</v>
      </c>
    </row>
    <row r="923" spans="1:9">
      <c r="A923" s="1">
        <v>44091</v>
      </c>
      <c r="B923" s="2">
        <v>0.79375000000000007</v>
      </c>
      <c r="C923" t="s">
        <v>449</v>
      </c>
      <c r="D923" t="s">
        <v>1474</v>
      </c>
      <c r="E923">
        <v>15</v>
      </c>
      <c r="F923" t="s">
        <v>42</v>
      </c>
      <c r="G923" t="s">
        <v>51</v>
      </c>
      <c r="H923" t="s">
        <v>1475</v>
      </c>
    </row>
    <row r="924" spans="1:9">
      <c r="A924" s="1">
        <v>44092</v>
      </c>
      <c r="B924" s="2">
        <v>0.41944444444444445</v>
      </c>
      <c r="C924" t="s">
        <v>301</v>
      </c>
      <c r="D924" t="s">
        <v>1517</v>
      </c>
      <c r="E924">
        <v>2</v>
      </c>
      <c r="F924" t="s">
        <v>195</v>
      </c>
      <c r="G924" t="s">
        <v>51</v>
      </c>
      <c r="H924" t="s">
        <v>432</v>
      </c>
    </row>
    <row r="925" spans="1:9">
      <c r="A925" s="1">
        <v>44092</v>
      </c>
      <c r="B925" s="2">
        <v>0.47083333333333338</v>
      </c>
      <c r="C925" t="s">
        <v>1249</v>
      </c>
      <c r="D925" t="s">
        <v>1587</v>
      </c>
      <c r="E925">
        <v>17.489999999999998</v>
      </c>
      <c r="F925" t="s">
        <v>45</v>
      </c>
      <c r="G925" t="s">
        <v>51</v>
      </c>
      <c r="H925" t="s">
        <v>1257</v>
      </c>
    </row>
    <row r="926" spans="1:9">
      <c r="A926" s="1">
        <v>44092</v>
      </c>
      <c r="B926" s="2">
        <v>0.74583333333333324</v>
      </c>
      <c r="C926" t="s">
        <v>449</v>
      </c>
      <c r="D926" t="s">
        <v>1048</v>
      </c>
      <c r="E926">
        <v>21.9</v>
      </c>
      <c r="F926" t="s">
        <v>45</v>
      </c>
      <c r="G926" t="s">
        <v>51</v>
      </c>
      <c r="H926" t="s">
        <v>1257</v>
      </c>
    </row>
    <row r="927" spans="1:9">
      <c r="A927" s="1">
        <v>44092</v>
      </c>
      <c r="B927" s="2">
        <v>0.75069444444444444</v>
      </c>
      <c r="C927" t="s">
        <v>8</v>
      </c>
      <c r="D927" t="s">
        <v>8</v>
      </c>
      <c r="E927">
        <v>18.399999999999999</v>
      </c>
      <c r="F927" t="s">
        <v>45</v>
      </c>
      <c r="G927" t="s">
        <v>51</v>
      </c>
      <c r="H927" t="s">
        <v>1257</v>
      </c>
    </row>
    <row r="928" spans="1:9">
      <c r="A928" s="1">
        <v>44093</v>
      </c>
      <c r="B928" s="2">
        <v>4.5833333333333337E-2</v>
      </c>
      <c r="C928" t="s">
        <v>1325</v>
      </c>
      <c r="D928" t="s">
        <v>1482</v>
      </c>
      <c r="E928">
        <v>10.199999999999999</v>
      </c>
      <c r="F928" t="s">
        <v>45</v>
      </c>
      <c r="G928" t="s">
        <v>51</v>
      </c>
      <c r="H928" t="s">
        <v>1257</v>
      </c>
    </row>
    <row r="929" spans="1:9">
      <c r="A929" s="1">
        <v>44093</v>
      </c>
      <c r="B929" s="2">
        <v>0.44166666666666665</v>
      </c>
      <c r="C929" t="s">
        <v>1249</v>
      </c>
      <c r="D929" t="s">
        <v>1586</v>
      </c>
      <c r="E929">
        <v>22.3</v>
      </c>
      <c r="F929" t="s">
        <v>45</v>
      </c>
      <c r="G929" t="s">
        <v>51</v>
      </c>
      <c r="H929" t="s">
        <v>1257</v>
      </c>
    </row>
    <row r="930" spans="1:9">
      <c r="A930" s="1">
        <v>44093</v>
      </c>
      <c r="B930" s="2">
        <v>0.47083333333333338</v>
      </c>
      <c r="C930" t="s">
        <v>1565</v>
      </c>
      <c r="D930" t="s">
        <v>1503</v>
      </c>
      <c r="E930">
        <v>99.08</v>
      </c>
      <c r="F930" t="s">
        <v>42</v>
      </c>
      <c r="G930" t="s">
        <v>51</v>
      </c>
      <c r="H930" t="s">
        <v>1566</v>
      </c>
    </row>
    <row r="931" spans="1:9">
      <c r="A931" s="1">
        <v>44093</v>
      </c>
      <c r="B931" s="2">
        <v>0.78611111111111109</v>
      </c>
      <c r="C931" t="s">
        <v>1470</v>
      </c>
      <c r="D931" t="s">
        <v>907</v>
      </c>
      <c r="E931">
        <v>10</v>
      </c>
      <c r="F931" t="s">
        <v>23</v>
      </c>
      <c r="G931" t="s">
        <v>1248</v>
      </c>
      <c r="H931" t="s">
        <v>1628</v>
      </c>
    </row>
    <row r="932" spans="1:9">
      <c r="A932" s="1">
        <v>44093</v>
      </c>
      <c r="B932" s="2">
        <v>0.84027777777777779</v>
      </c>
      <c r="C932" t="s">
        <v>258</v>
      </c>
      <c r="D932" t="s">
        <v>1673</v>
      </c>
      <c r="E932">
        <v>37</v>
      </c>
      <c r="F932" t="s">
        <v>23</v>
      </c>
      <c r="G932" t="s">
        <v>1248</v>
      </c>
      <c r="H932" t="s">
        <v>1103</v>
      </c>
    </row>
    <row r="933" spans="1:9">
      <c r="A933" s="1">
        <v>44094</v>
      </c>
      <c r="B933" s="2">
        <v>0.4826388888888889</v>
      </c>
      <c r="C933" t="s">
        <v>1249</v>
      </c>
      <c r="D933" t="s">
        <v>1139</v>
      </c>
      <c r="E933">
        <v>7.81</v>
      </c>
      <c r="F933" t="s">
        <v>45</v>
      </c>
      <c r="G933" t="s">
        <v>51</v>
      </c>
      <c r="H933" t="s">
        <v>1257</v>
      </c>
    </row>
    <row r="934" spans="1:9">
      <c r="A934" s="1">
        <v>44094</v>
      </c>
      <c r="B934" s="2">
        <v>0.48541666666666666</v>
      </c>
      <c r="C934" t="s">
        <v>1249</v>
      </c>
      <c r="D934" t="s">
        <v>1110</v>
      </c>
      <c r="E934">
        <v>10.9</v>
      </c>
      <c r="F934" t="s">
        <v>45</v>
      </c>
      <c r="G934" t="s">
        <v>51</v>
      </c>
      <c r="H934" t="s">
        <v>1257</v>
      </c>
    </row>
    <row r="935" spans="1:9">
      <c r="A935" s="1">
        <v>44094</v>
      </c>
      <c r="B935" s="2">
        <v>0.48541666666666666</v>
      </c>
      <c r="C935" t="s">
        <v>1249</v>
      </c>
      <c r="D935" t="s">
        <v>1585</v>
      </c>
      <c r="E935">
        <v>6</v>
      </c>
      <c r="F935" t="s">
        <v>45</v>
      </c>
      <c r="G935" t="s">
        <v>51</v>
      </c>
      <c r="H935" t="s">
        <v>1257</v>
      </c>
    </row>
    <row r="936" spans="1:9">
      <c r="A936" s="1">
        <v>44094</v>
      </c>
      <c r="B936" s="2">
        <v>0.52500000000000002</v>
      </c>
      <c r="C936" t="s">
        <v>274</v>
      </c>
      <c r="D936" t="s">
        <v>1629</v>
      </c>
      <c r="E936">
        <v>119</v>
      </c>
      <c r="F936" t="s">
        <v>23</v>
      </c>
      <c r="G936" t="s">
        <v>51</v>
      </c>
      <c r="H936" t="s">
        <v>1630</v>
      </c>
      <c r="I936" t="s">
        <v>1659</v>
      </c>
    </row>
    <row r="937" spans="1:9">
      <c r="A937" s="1">
        <v>44094</v>
      </c>
      <c r="B937" s="2">
        <v>0.59652777777777777</v>
      </c>
      <c r="C937" t="s">
        <v>78</v>
      </c>
      <c r="D937" t="s">
        <v>1595</v>
      </c>
      <c r="E937">
        <v>1.02</v>
      </c>
      <c r="F937" t="s">
        <v>1596</v>
      </c>
      <c r="G937" t="s">
        <v>51</v>
      </c>
      <c r="H937" t="s">
        <v>1285</v>
      </c>
    </row>
    <row r="938" spans="1:9">
      <c r="A938" s="1">
        <v>44094</v>
      </c>
      <c r="B938" s="2">
        <v>0.79375000000000007</v>
      </c>
      <c r="C938" t="s">
        <v>449</v>
      </c>
      <c r="D938" t="s">
        <v>1584</v>
      </c>
      <c r="E938">
        <v>22.5</v>
      </c>
      <c r="F938" t="s">
        <v>45</v>
      </c>
      <c r="G938" t="s">
        <v>51</v>
      </c>
      <c r="H938" t="s">
        <v>1257</v>
      </c>
    </row>
    <row r="939" spans="1:9">
      <c r="A939" s="1">
        <v>44094</v>
      </c>
      <c r="B939" s="2">
        <v>0.87569444444444444</v>
      </c>
      <c r="C939" t="s">
        <v>149</v>
      </c>
      <c r="D939" t="s">
        <v>1603</v>
      </c>
      <c r="E939">
        <v>14.1</v>
      </c>
      <c r="F939" t="s">
        <v>96</v>
      </c>
      <c r="G939" t="s">
        <v>51</v>
      </c>
      <c r="H939" t="s">
        <v>1600</v>
      </c>
    </row>
    <row r="940" spans="1:9">
      <c r="A940" s="1">
        <v>44095</v>
      </c>
      <c r="B940" s="2">
        <v>0.34027777777777773</v>
      </c>
      <c r="C940" t="s">
        <v>1470</v>
      </c>
      <c r="D940" t="s">
        <v>1627</v>
      </c>
      <c r="E940">
        <v>33</v>
      </c>
      <c r="F940" t="s">
        <v>23</v>
      </c>
      <c r="G940" t="s">
        <v>51</v>
      </c>
      <c r="H940" t="s">
        <v>1628</v>
      </c>
    </row>
    <row r="941" spans="1:9">
      <c r="A941" s="1">
        <v>44095</v>
      </c>
      <c r="B941" s="2">
        <v>0.3444444444444445</v>
      </c>
      <c r="C941" t="s">
        <v>1626</v>
      </c>
      <c r="D941" t="s">
        <v>1672</v>
      </c>
      <c r="E941">
        <v>25</v>
      </c>
      <c r="F941" t="s">
        <v>23</v>
      </c>
      <c r="G941" t="s">
        <v>1248</v>
      </c>
      <c r="H941" t="s">
        <v>1521</v>
      </c>
    </row>
    <row r="942" spans="1:9">
      <c r="A942" s="1">
        <v>44095</v>
      </c>
      <c r="B942" s="2">
        <v>0.44513888888888892</v>
      </c>
      <c r="C942" t="s">
        <v>1626</v>
      </c>
      <c r="D942" t="s">
        <v>1674</v>
      </c>
      <c r="E942">
        <v>3496.26</v>
      </c>
      <c r="F942" t="s">
        <v>23</v>
      </c>
      <c r="G942" t="s">
        <v>51</v>
      </c>
      <c r="H942" t="s">
        <v>1521</v>
      </c>
      <c r="I942" s="44" t="s">
        <v>1675</v>
      </c>
    </row>
    <row r="943" spans="1:9">
      <c r="A943" s="1">
        <v>44095</v>
      </c>
      <c r="B943" s="2">
        <v>0.45208333333333334</v>
      </c>
      <c r="C943" t="s">
        <v>1249</v>
      </c>
      <c r="D943" t="s">
        <v>1048</v>
      </c>
      <c r="E943">
        <v>20.9</v>
      </c>
      <c r="F943" t="s">
        <v>45</v>
      </c>
      <c r="G943" t="s">
        <v>51</v>
      </c>
      <c r="H943" t="s">
        <v>1257</v>
      </c>
    </row>
    <row r="944" spans="1:9">
      <c r="A944" s="1">
        <v>44095</v>
      </c>
      <c r="B944" s="2">
        <v>0.45763888888888887</v>
      </c>
      <c r="C944" t="s">
        <v>8</v>
      </c>
      <c r="D944" t="s">
        <v>8</v>
      </c>
      <c r="E944">
        <v>15.6</v>
      </c>
      <c r="F944" t="s">
        <v>45</v>
      </c>
      <c r="G944" t="s">
        <v>51</v>
      </c>
      <c r="H944" t="s">
        <v>1257</v>
      </c>
    </row>
    <row r="945" spans="1:8">
      <c r="A945" s="1">
        <v>44095</v>
      </c>
      <c r="B945" s="2">
        <v>0.46875</v>
      </c>
      <c r="C945" t="s">
        <v>32</v>
      </c>
      <c r="D945" t="s">
        <v>1303</v>
      </c>
      <c r="E945">
        <v>3</v>
      </c>
      <c r="F945" t="s">
        <v>42</v>
      </c>
      <c r="G945" t="s">
        <v>29</v>
      </c>
      <c r="H945" t="s">
        <v>43</v>
      </c>
    </row>
    <row r="946" spans="1:8">
      <c r="A946" s="1">
        <v>44095</v>
      </c>
      <c r="B946" s="2">
        <v>0.84375</v>
      </c>
      <c r="C946" t="s">
        <v>1325</v>
      </c>
      <c r="D946" t="s">
        <v>894</v>
      </c>
      <c r="E946">
        <v>15.38</v>
      </c>
      <c r="F946" t="s">
        <v>45</v>
      </c>
      <c r="G946" t="s">
        <v>51</v>
      </c>
      <c r="H946" t="s">
        <v>1257</v>
      </c>
    </row>
    <row r="947" spans="1:8">
      <c r="A947" s="1">
        <v>44096</v>
      </c>
      <c r="B947" s="2">
        <v>0.47013888888888888</v>
      </c>
      <c r="C947" t="s">
        <v>1249</v>
      </c>
      <c r="D947" t="s">
        <v>1583</v>
      </c>
      <c r="E947">
        <v>19.2</v>
      </c>
      <c r="F947" t="s">
        <v>45</v>
      </c>
      <c r="G947" t="s">
        <v>51</v>
      </c>
      <c r="H947" t="s">
        <v>1257</v>
      </c>
    </row>
    <row r="948" spans="1:8">
      <c r="A948" s="1">
        <v>44096</v>
      </c>
      <c r="B948" s="2">
        <v>0.47083333333333338</v>
      </c>
      <c r="C948" t="s">
        <v>1249</v>
      </c>
      <c r="D948" t="s">
        <v>1582</v>
      </c>
      <c r="E948">
        <v>1</v>
      </c>
      <c r="F948" t="s">
        <v>45</v>
      </c>
      <c r="G948" t="s">
        <v>51</v>
      </c>
      <c r="H948" t="s">
        <v>1257</v>
      </c>
    </row>
    <row r="949" spans="1:8">
      <c r="A949" s="1">
        <v>44096</v>
      </c>
      <c r="B949" s="2">
        <v>0.78333333333333333</v>
      </c>
      <c r="C949" t="s">
        <v>449</v>
      </c>
      <c r="D949" t="s">
        <v>1575</v>
      </c>
      <c r="E949">
        <v>19</v>
      </c>
      <c r="F949" t="s">
        <v>42</v>
      </c>
      <c r="G949" t="s">
        <v>51</v>
      </c>
      <c r="H949" t="s">
        <v>1475</v>
      </c>
    </row>
    <row r="950" spans="1:8">
      <c r="A950" s="1">
        <v>44097</v>
      </c>
      <c r="B950" s="2">
        <v>0.39999999999999997</v>
      </c>
      <c r="C950" t="s">
        <v>78</v>
      </c>
      <c r="D950" t="s">
        <v>1598</v>
      </c>
      <c r="E950">
        <v>1</v>
      </c>
      <c r="F950" t="s">
        <v>42</v>
      </c>
      <c r="G950" t="s">
        <v>51</v>
      </c>
      <c r="H950" t="s">
        <v>1441</v>
      </c>
    </row>
    <row r="951" spans="1:8">
      <c r="A951" s="1">
        <v>44097</v>
      </c>
      <c r="B951" s="2">
        <v>0.47500000000000003</v>
      </c>
      <c r="C951" t="s">
        <v>1249</v>
      </c>
      <c r="D951" t="s">
        <v>894</v>
      </c>
      <c r="E951">
        <v>5.9</v>
      </c>
      <c r="F951" t="s">
        <v>45</v>
      </c>
      <c r="G951" t="s">
        <v>51</v>
      </c>
      <c r="H951" t="s">
        <v>1257</v>
      </c>
    </row>
    <row r="952" spans="1:8">
      <c r="A952" s="1">
        <v>44097</v>
      </c>
      <c r="B952" s="2">
        <v>0.80972222222222223</v>
      </c>
      <c r="C952" t="s">
        <v>449</v>
      </c>
      <c r="D952" t="s">
        <v>1575</v>
      </c>
      <c r="E952">
        <v>19</v>
      </c>
      <c r="F952" t="s">
        <v>42</v>
      </c>
      <c r="G952" t="s">
        <v>51</v>
      </c>
      <c r="H952" t="s">
        <v>1475</v>
      </c>
    </row>
    <row r="953" spans="1:8">
      <c r="A953" s="1">
        <v>44097</v>
      </c>
      <c r="B953" s="2">
        <v>0.87291666666666667</v>
      </c>
      <c r="C953" t="s">
        <v>987</v>
      </c>
      <c r="D953" t="s">
        <v>988</v>
      </c>
      <c r="E953">
        <v>142.11000000000001</v>
      </c>
      <c r="F953" t="s">
        <v>23</v>
      </c>
      <c r="G953" t="s">
        <v>24</v>
      </c>
      <c r="H953" t="s">
        <v>36</v>
      </c>
    </row>
    <row r="954" spans="1:8">
      <c r="A954" s="1">
        <v>44098</v>
      </c>
      <c r="B954" s="2">
        <v>0.46666666666666662</v>
      </c>
      <c r="C954" t="s">
        <v>78</v>
      </c>
      <c r="D954" t="s">
        <v>1594</v>
      </c>
      <c r="E954">
        <v>7.92</v>
      </c>
      <c r="F954" t="s">
        <v>121</v>
      </c>
      <c r="G954" t="s">
        <v>51</v>
      </c>
      <c r="H954" t="s">
        <v>1285</v>
      </c>
    </row>
    <row r="955" spans="1:8">
      <c r="A955" s="1">
        <v>44098</v>
      </c>
      <c r="B955" s="2">
        <v>0.47361111111111115</v>
      </c>
      <c r="C955" t="s">
        <v>1249</v>
      </c>
      <c r="D955" t="s">
        <v>1581</v>
      </c>
      <c r="E955">
        <v>15.6</v>
      </c>
      <c r="F955" t="s">
        <v>45</v>
      </c>
      <c r="G955" t="s">
        <v>51</v>
      </c>
      <c r="H955" t="s">
        <v>1257</v>
      </c>
    </row>
    <row r="956" spans="1:8">
      <c r="A956" s="1">
        <v>44098</v>
      </c>
      <c r="B956" s="2">
        <v>0.50347222222222221</v>
      </c>
      <c r="C956" t="s">
        <v>78</v>
      </c>
      <c r="D956" t="s">
        <v>1593</v>
      </c>
      <c r="E956">
        <v>11.52</v>
      </c>
      <c r="F956" t="s">
        <v>121</v>
      </c>
      <c r="G956" t="s">
        <v>51</v>
      </c>
      <c r="H956" t="s">
        <v>1285</v>
      </c>
    </row>
    <row r="957" spans="1:8">
      <c r="A957" s="1">
        <v>44098</v>
      </c>
      <c r="B957" s="2">
        <v>0.56874999999999998</v>
      </c>
      <c r="C957" t="s">
        <v>83</v>
      </c>
      <c r="D957" t="s">
        <v>1564</v>
      </c>
      <c r="E957">
        <v>16</v>
      </c>
      <c r="F957" t="s">
        <v>62</v>
      </c>
      <c r="G957" t="s">
        <v>478</v>
      </c>
      <c r="H957" t="s">
        <v>1440</v>
      </c>
    </row>
    <row r="958" spans="1:8">
      <c r="A958" s="1">
        <v>44098</v>
      </c>
      <c r="B958" s="2">
        <v>0.80902777777777779</v>
      </c>
      <c r="C958" t="s">
        <v>449</v>
      </c>
      <c r="D958" t="s">
        <v>1474</v>
      </c>
      <c r="E958">
        <v>15</v>
      </c>
      <c r="F958" t="s">
        <v>42</v>
      </c>
      <c r="G958" t="s">
        <v>51</v>
      </c>
      <c r="H958" t="s">
        <v>1475</v>
      </c>
    </row>
    <row r="959" spans="1:8">
      <c r="A959" s="1">
        <v>44099</v>
      </c>
      <c r="B959" s="2">
        <v>0.47083333333333338</v>
      </c>
      <c r="C959" t="s">
        <v>1249</v>
      </c>
      <c r="D959" t="s">
        <v>1159</v>
      </c>
      <c r="E959">
        <v>12.3</v>
      </c>
      <c r="F959" t="s">
        <v>45</v>
      </c>
      <c r="G959" t="s">
        <v>51</v>
      </c>
      <c r="H959" t="s">
        <v>1257</v>
      </c>
    </row>
    <row r="960" spans="1:8">
      <c r="A960" s="1">
        <v>44099</v>
      </c>
      <c r="B960" s="2">
        <v>0.76458333333333339</v>
      </c>
      <c r="C960" t="s">
        <v>449</v>
      </c>
      <c r="D960" t="s">
        <v>1580</v>
      </c>
      <c r="E960">
        <v>5</v>
      </c>
      <c r="F960" t="s">
        <v>45</v>
      </c>
      <c r="G960" t="s">
        <v>51</v>
      </c>
      <c r="H960" t="s">
        <v>1257</v>
      </c>
    </row>
    <row r="961" spans="1:9">
      <c r="A961" s="1">
        <v>44099</v>
      </c>
      <c r="B961" s="2">
        <v>0.7680555555555556</v>
      </c>
      <c r="C961" t="s">
        <v>449</v>
      </c>
      <c r="D961" t="s">
        <v>1579</v>
      </c>
      <c r="E961">
        <v>17.5</v>
      </c>
      <c r="F961" t="s">
        <v>45</v>
      </c>
      <c r="G961" t="s">
        <v>51</v>
      </c>
      <c r="H961" t="s">
        <v>1257</v>
      </c>
    </row>
    <row r="962" spans="1:9">
      <c r="A962" s="1">
        <v>44099</v>
      </c>
      <c r="B962" s="2">
        <v>0.77083333333333337</v>
      </c>
      <c r="C962" t="s">
        <v>449</v>
      </c>
      <c r="D962" t="s">
        <v>1578</v>
      </c>
      <c r="E962">
        <v>14.9</v>
      </c>
      <c r="F962" t="s">
        <v>45</v>
      </c>
      <c r="G962" t="s">
        <v>51</v>
      </c>
      <c r="H962" t="s">
        <v>1257</v>
      </c>
    </row>
    <row r="963" spans="1:9">
      <c r="A963" s="1">
        <v>44100</v>
      </c>
      <c r="B963" s="2">
        <v>0.45763888888888887</v>
      </c>
      <c r="C963" t="s">
        <v>1249</v>
      </c>
      <c r="D963" t="s">
        <v>961</v>
      </c>
      <c r="E963">
        <v>21.8</v>
      </c>
      <c r="F963" t="s">
        <v>45</v>
      </c>
      <c r="G963" t="s">
        <v>51</v>
      </c>
      <c r="H963" t="s">
        <v>1257</v>
      </c>
    </row>
    <row r="964" spans="1:9">
      <c r="A964" s="1">
        <v>44100</v>
      </c>
      <c r="B964" s="2">
        <v>0.62291666666666667</v>
      </c>
      <c r="C964" t="s">
        <v>1483</v>
      </c>
      <c r="D964" t="s">
        <v>1483</v>
      </c>
      <c r="E964">
        <v>9</v>
      </c>
      <c r="F964" t="s">
        <v>773</v>
      </c>
      <c r="G964" t="s">
        <v>1248</v>
      </c>
      <c r="H964" t="s">
        <v>1668</v>
      </c>
      <c r="I964" t="s">
        <v>1669</v>
      </c>
    </row>
    <row r="965" spans="1:9">
      <c r="A965" s="1">
        <v>44100</v>
      </c>
      <c r="B965" s="2">
        <v>0.67222222222222217</v>
      </c>
      <c r="C965" t="s">
        <v>1472</v>
      </c>
      <c r="D965" t="s">
        <v>1574</v>
      </c>
      <c r="E965">
        <v>15</v>
      </c>
      <c r="F965" t="s">
        <v>42</v>
      </c>
      <c r="G965" t="s">
        <v>51</v>
      </c>
      <c r="H965" t="s">
        <v>1473</v>
      </c>
    </row>
    <row r="966" spans="1:9">
      <c r="A966" s="1">
        <v>44100</v>
      </c>
      <c r="B966" s="2">
        <v>0.82430555555555562</v>
      </c>
      <c r="C966" t="s">
        <v>78</v>
      </c>
      <c r="D966" t="s">
        <v>1592</v>
      </c>
      <c r="E966">
        <v>99</v>
      </c>
      <c r="F966" t="s">
        <v>121</v>
      </c>
      <c r="G966" t="s">
        <v>51</v>
      </c>
      <c r="H966" t="s">
        <v>1285</v>
      </c>
      <c r="I966" t="s">
        <v>1660</v>
      </c>
    </row>
    <row r="967" spans="1:9">
      <c r="A967" s="1">
        <v>44100</v>
      </c>
      <c r="B967" s="2">
        <v>0.93611111111111101</v>
      </c>
      <c r="C967" t="s">
        <v>945</v>
      </c>
      <c r="D967" t="s">
        <v>1623</v>
      </c>
      <c r="E967">
        <v>166</v>
      </c>
      <c r="F967" t="s">
        <v>23</v>
      </c>
      <c r="G967" t="s">
        <v>51</v>
      </c>
      <c r="H967" t="s">
        <v>1624</v>
      </c>
      <c r="I967" t="s">
        <v>1625</v>
      </c>
    </row>
    <row r="968" spans="1:9">
      <c r="A968" s="1">
        <v>44101</v>
      </c>
      <c r="B968" s="2">
        <v>0.47013888888888888</v>
      </c>
      <c r="C968" t="s">
        <v>301</v>
      </c>
      <c r="D968" t="s">
        <v>1622</v>
      </c>
      <c r="E968">
        <v>10</v>
      </c>
      <c r="F968" t="s">
        <v>23</v>
      </c>
      <c r="G968" t="s">
        <v>51</v>
      </c>
      <c r="H968" t="s">
        <v>1510</v>
      </c>
    </row>
    <row r="969" spans="1:9">
      <c r="A969" s="1">
        <v>44101</v>
      </c>
      <c r="B969" s="2">
        <v>0.47291666666666665</v>
      </c>
      <c r="C969" t="s">
        <v>1249</v>
      </c>
      <c r="D969" t="s">
        <v>1571</v>
      </c>
      <c r="E969">
        <v>15.76</v>
      </c>
      <c r="F969" t="s">
        <v>42</v>
      </c>
      <c r="G969" t="s">
        <v>51</v>
      </c>
      <c r="H969" t="s">
        <v>1568</v>
      </c>
    </row>
    <row r="970" spans="1:9">
      <c r="A970" s="1">
        <v>44101</v>
      </c>
      <c r="B970" s="2">
        <v>0.85902777777777783</v>
      </c>
      <c r="D970" t="s">
        <v>1437</v>
      </c>
      <c r="E970">
        <v>21</v>
      </c>
      <c r="G970" t="s">
        <v>51</v>
      </c>
    </row>
    <row r="971" spans="1:9">
      <c r="A971" s="1">
        <v>44102</v>
      </c>
      <c r="B971" s="2">
        <v>0.37847222222222227</v>
      </c>
      <c r="C971" t="s">
        <v>258</v>
      </c>
      <c r="D971" t="s">
        <v>1661</v>
      </c>
      <c r="E971">
        <v>14</v>
      </c>
      <c r="F971" t="s">
        <v>23</v>
      </c>
      <c r="G971" t="s">
        <v>51</v>
      </c>
      <c r="H971" t="s">
        <v>1263</v>
      </c>
    </row>
    <row r="972" spans="1:9">
      <c r="A972" s="1">
        <v>44102</v>
      </c>
      <c r="B972" s="2">
        <v>0.47986111111111113</v>
      </c>
      <c r="C972" t="s">
        <v>1249</v>
      </c>
      <c r="D972" t="s">
        <v>1573</v>
      </c>
      <c r="E972">
        <v>14.9</v>
      </c>
      <c r="F972" t="s">
        <v>42</v>
      </c>
      <c r="G972" t="s">
        <v>51</v>
      </c>
      <c r="H972" t="s">
        <v>1568</v>
      </c>
    </row>
    <row r="973" spans="1:9">
      <c r="A973" s="1">
        <v>44102</v>
      </c>
      <c r="B973" s="2">
        <v>0.51111111111111118</v>
      </c>
      <c r="C973" t="s">
        <v>67</v>
      </c>
      <c r="D973" t="s">
        <v>1604</v>
      </c>
      <c r="E973">
        <v>4.17</v>
      </c>
      <c r="F973" t="s">
        <v>1283</v>
      </c>
      <c r="G973" t="s">
        <v>51</v>
      </c>
      <c r="H973" t="s">
        <v>1284</v>
      </c>
    </row>
    <row r="974" spans="1:9">
      <c r="A974" s="1">
        <v>44102</v>
      </c>
      <c r="B974" s="2">
        <v>0.77013888888888893</v>
      </c>
      <c r="C974" t="s">
        <v>449</v>
      </c>
      <c r="D974" t="s">
        <v>1258</v>
      </c>
      <c r="E974">
        <v>17.2</v>
      </c>
      <c r="F974" t="s">
        <v>42</v>
      </c>
      <c r="G974" t="s">
        <v>29</v>
      </c>
      <c r="H974" t="s">
        <v>1435</v>
      </c>
    </row>
    <row r="975" spans="1:9">
      <c r="A975" s="1">
        <v>44103</v>
      </c>
      <c r="B975" s="2">
        <v>0.47361111111111115</v>
      </c>
      <c r="C975" t="s">
        <v>1249</v>
      </c>
      <c r="D975" t="s">
        <v>1572</v>
      </c>
      <c r="E975">
        <v>17.3</v>
      </c>
      <c r="F975" t="s">
        <v>42</v>
      </c>
      <c r="G975" t="s">
        <v>51</v>
      </c>
      <c r="H975" t="s">
        <v>1568</v>
      </c>
    </row>
    <row r="976" spans="1:9">
      <c r="A976" s="1">
        <v>44103</v>
      </c>
      <c r="B976" s="2">
        <v>0.50069444444444444</v>
      </c>
      <c r="C976" t="s">
        <v>929</v>
      </c>
      <c r="D976" t="s">
        <v>1577</v>
      </c>
      <c r="E976">
        <v>12</v>
      </c>
      <c r="F976" t="s">
        <v>45</v>
      </c>
      <c r="G976" t="s">
        <v>51</v>
      </c>
      <c r="H976" t="s">
        <v>1257</v>
      </c>
    </row>
    <row r="977" spans="1:8">
      <c r="A977" s="1">
        <v>44103</v>
      </c>
      <c r="B977" s="2">
        <v>0.50208333333333333</v>
      </c>
      <c r="C977" t="s">
        <v>1249</v>
      </c>
      <c r="D977" t="s">
        <v>1576</v>
      </c>
      <c r="E977">
        <v>9.9</v>
      </c>
      <c r="F977" t="s">
        <v>45</v>
      </c>
      <c r="G977" t="s">
        <v>51</v>
      </c>
      <c r="H977" t="s">
        <v>1257</v>
      </c>
    </row>
    <row r="978" spans="1:8">
      <c r="A978" s="1">
        <v>44103</v>
      </c>
      <c r="B978" s="2">
        <v>0.79513888888888884</v>
      </c>
      <c r="C978" t="s">
        <v>449</v>
      </c>
      <c r="D978" t="s">
        <v>1258</v>
      </c>
      <c r="E978">
        <v>14.2</v>
      </c>
      <c r="F978" t="s">
        <v>42</v>
      </c>
      <c r="G978" t="s">
        <v>29</v>
      </c>
      <c r="H978" t="s">
        <v>1435</v>
      </c>
    </row>
    <row r="979" spans="1:8">
      <c r="A979" s="1">
        <v>44104</v>
      </c>
      <c r="B979" s="2">
        <v>0.47013888888888888</v>
      </c>
      <c r="C979" t="s">
        <v>1249</v>
      </c>
      <c r="D979" t="s">
        <v>1571</v>
      </c>
      <c r="E979">
        <v>16.77</v>
      </c>
      <c r="F979" t="s">
        <v>42</v>
      </c>
      <c r="G979" t="s">
        <v>51</v>
      </c>
      <c r="H979" t="s">
        <v>1568</v>
      </c>
    </row>
    <row r="980" spans="1:8">
      <c r="A980" s="1">
        <v>44104</v>
      </c>
      <c r="B980" s="2">
        <v>0.52083333333333337</v>
      </c>
      <c r="C980" t="s">
        <v>78</v>
      </c>
      <c r="D980" t="s">
        <v>1591</v>
      </c>
      <c r="E980">
        <v>11.9</v>
      </c>
      <c r="F980" t="s">
        <v>121</v>
      </c>
      <c r="G980" t="s">
        <v>51</v>
      </c>
      <c r="H980" t="s">
        <v>1285</v>
      </c>
    </row>
    <row r="981" spans="1:8">
      <c r="A981" s="1">
        <v>44104</v>
      </c>
      <c r="B981" s="2">
        <v>0.58680555555555558</v>
      </c>
      <c r="C981" t="s">
        <v>78</v>
      </c>
      <c r="D981" t="s">
        <v>1590</v>
      </c>
      <c r="E981">
        <v>5.42</v>
      </c>
      <c r="F981" t="s">
        <v>121</v>
      </c>
      <c r="G981" t="s">
        <v>51</v>
      </c>
      <c r="H981" t="s">
        <v>1285</v>
      </c>
    </row>
    <row r="982" spans="1:8">
      <c r="A982" s="1">
        <v>44104</v>
      </c>
      <c r="B982" s="2">
        <v>0.7715277777777777</v>
      </c>
      <c r="C982" t="s">
        <v>301</v>
      </c>
      <c r="D982" t="s">
        <v>1621</v>
      </c>
      <c r="E982">
        <v>5</v>
      </c>
      <c r="F982" t="s">
        <v>23</v>
      </c>
      <c r="G982" t="s">
        <v>51</v>
      </c>
      <c r="H982" t="s">
        <v>1510</v>
      </c>
    </row>
    <row r="983" spans="1:8">
      <c r="A983" s="1">
        <v>44104</v>
      </c>
      <c r="B983" s="2">
        <v>0.77222222222222225</v>
      </c>
      <c r="C983" t="s">
        <v>449</v>
      </c>
      <c r="D983" t="s">
        <v>1570</v>
      </c>
      <c r="E983">
        <v>15.6</v>
      </c>
      <c r="F983" t="s">
        <v>42</v>
      </c>
      <c r="G983" t="s">
        <v>51</v>
      </c>
      <c r="H983" t="s">
        <v>1568</v>
      </c>
    </row>
    <row r="984" spans="1:8">
      <c r="A984" s="1">
        <v>44104</v>
      </c>
      <c r="B984" s="2">
        <v>0.77430555555555547</v>
      </c>
      <c r="C984" t="s">
        <v>449</v>
      </c>
      <c r="D984" t="s">
        <v>1569</v>
      </c>
      <c r="E984">
        <v>20.2</v>
      </c>
      <c r="F984" t="s">
        <v>42</v>
      </c>
      <c r="G984" t="s">
        <v>51</v>
      </c>
      <c r="H984" t="s">
        <v>1568</v>
      </c>
    </row>
    <row r="985" spans="1:8">
      <c r="A985" s="1">
        <v>44104</v>
      </c>
      <c r="B985" s="2">
        <v>0.88750000000000007</v>
      </c>
      <c r="C985" t="s">
        <v>149</v>
      </c>
      <c r="D985" t="s">
        <v>1602</v>
      </c>
      <c r="E985">
        <v>22.5</v>
      </c>
      <c r="F985" t="s">
        <v>96</v>
      </c>
      <c r="G985" t="s">
        <v>51</v>
      </c>
      <c r="H985" t="s">
        <v>1600</v>
      </c>
    </row>
    <row r="986" spans="1:8">
      <c r="A986" s="1">
        <v>44104</v>
      </c>
      <c r="B986" s="2">
        <v>0.92986111111111114</v>
      </c>
      <c r="C986" t="s">
        <v>765</v>
      </c>
      <c r="D986" t="s">
        <v>1670</v>
      </c>
      <c r="E986">
        <v>100</v>
      </c>
      <c r="F986" t="s">
        <v>23</v>
      </c>
      <c r="G986" t="s">
        <v>29</v>
      </c>
      <c r="H986" t="s">
        <v>1671</v>
      </c>
    </row>
    <row r="987" spans="1:8">
      <c r="A987" s="1">
        <v>44104</v>
      </c>
      <c r="B987" s="2">
        <v>0.94374999999999998</v>
      </c>
      <c r="C987" t="s">
        <v>765</v>
      </c>
      <c r="D987" t="s">
        <v>1670</v>
      </c>
      <c r="E987">
        <v>50</v>
      </c>
      <c r="F987" t="s">
        <v>23</v>
      </c>
      <c r="G987" t="s">
        <v>29</v>
      </c>
      <c r="H987" t="s">
        <v>1671</v>
      </c>
    </row>
    <row r="988" spans="1:8">
      <c r="A988" s="1">
        <v>44105</v>
      </c>
      <c r="B988" s="2">
        <v>0.77708333333333324</v>
      </c>
      <c r="C988" t="s">
        <v>449</v>
      </c>
      <c r="D988" t="s">
        <v>1567</v>
      </c>
      <c r="E988">
        <v>14.6</v>
      </c>
      <c r="F988" t="s">
        <v>42</v>
      </c>
      <c r="G988" t="s">
        <v>51</v>
      </c>
      <c r="H988" t="s">
        <v>1568</v>
      </c>
    </row>
    <row r="989" spans="1:8">
      <c r="A989" s="1">
        <v>44105</v>
      </c>
      <c r="B989" s="2">
        <v>0.78333333333333333</v>
      </c>
      <c r="C989" t="s">
        <v>258</v>
      </c>
      <c r="D989" t="s">
        <v>1620</v>
      </c>
      <c r="E989">
        <v>36</v>
      </c>
      <c r="F989" t="s">
        <v>23</v>
      </c>
      <c r="G989" t="s">
        <v>51</v>
      </c>
      <c r="H989" t="s">
        <v>258</v>
      </c>
    </row>
    <row r="990" spans="1:8">
      <c r="A990" s="1">
        <v>44106</v>
      </c>
      <c r="B990" s="2">
        <v>0.41597222222222219</v>
      </c>
      <c r="C990" t="s">
        <v>979</v>
      </c>
      <c r="D990" t="s">
        <v>1682</v>
      </c>
      <c r="E990">
        <v>14.38</v>
      </c>
      <c r="F990" t="s">
        <v>1696</v>
      </c>
      <c r="G990" t="s">
        <v>1677</v>
      </c>
      <c r="H990" s="40" t="s">
        <v>1257</v>
      </c>
    </row>
    <row r="991" spans="1:8">
      <c r="A991" s="1">
        <v>44106</v>
      </c>
      <c r="B991" s="2">
        <v>0.41666666666666669</v>
      </c>
      <c r="C991" t="s">
        <v>8</v>
      </c>
      <c r="D991" t="s">
        <v>1694</v>
      </c>
      <c r="E991">
        <v>17.39</v>
      </c>
      <c r="F991" t="s">
        <v>23</v>
      </c>
      <c r="G991" t="s">
        <v>1677</v>
      </c>
      <c r="H991" t="s">
        <v>251</v>
      </c>
    </row>
    <row r="992" spans="1:8">
      <c r="A992" s="1">
        <v>44106</v>
      </c>
      <c r="B992" s="2">
        <v>0.41805555555555557</v>
      </c>
      <c r="C992" t="s">
        <v>53</v>
      </c>
      <c r="D992" t="s">
        <v>1681</v>
      </c>
      <c r="E992">
        <v>6.8</v>
      </c>
      <c r="F992" t="s">
        <v>23</v>
      </c>
      <c r="G992" t="s">
        <v>1677</v>
      </c>
      <c r="H992" t="s">
        <v>251</v>
      </c>
    </row>
    <row r="993" spans="1:9">
      <c r="A993" s="1">
        <v>44106</v>
      </c>
      <c r="B993" s="2">
        <v>0.54791666666666672</v>
      </c>
      <c r="C993" t="s">
        <v>936</v>
      </c>
      <c r="D993" t="s">
        <v>1695</v>
      </c>
      <c r="E993">
        <v>16.79</v>
      </c>
      <c r="F993" t="s">
        <v>23</v>
      </c>
      <c r="G993" t="s">
        <v>1677</v>
      </c>
      <c r="H993" s="40" t="s">
        <v>1257</v>
      </c>
    </row>
    <row r="994" spans="1:9">
      <c r="A994" s="1">
        <v>44107</v>
      </c>
      <c r="B994" s="2">
        <v>0.52152777777777781</v>
      </c>
      <c r="C994" t="s">
        <v>8</v>
      </c>
      <c r="D994" t="s">
        <v>1694</v>
      </c>
      <c r="E994">
        <v>16.7</v>
      </c>
      <c r="F994" t="s">
        <v>23</v>
      </c>
      <c r="G994" t="s">
        <v>1677</v>
      </c>
      <c r="H994" t="s">
        <v>251</v>
      </c>
    </row>
    <row r="995" spans="1:9">
      <c r="A995" s="1">
        <v>44107</v>
      </c>
      <c r="B995" s="2">
        <v>0.5229166666666667</v>
      </c>
      <c r="C995" t="s">
        <v>936</v>
      </c>
      <c r="D995" t="s">
        <v>1693</v>
      </c>
      <c r="E995">
        <v>10.27</v>
      </c>
      <c r="F995" t="s">
        <v>23</v>
      </c>
      <c r="G995" t="s">
        <v>1677</v>
      </c>
      <c r="H995" t="s">
        <v>251</v>
      </c>
    </row>
    <row r="996" spans="1:9">
      <c r="A996" s="1">
        <v>44107</v>
      </c>
      <c r="B996" s="2">
        <v>0.52361111111111114</v>
      </c>
      <c r="C996" t="s">
        <v>980</v>
      </c>
      <c r="D996" t="s">
        <v>1486</v>
      </c>
      <c r="E996">
        <v>0.99</v>
      </c>
      <c r="F996" t="s">
        <v>23</v>
      </c>
      <c r="G996" t="s">
        <v>1677</v>
      </c>
      <c r="H996" s="40" t="s">
        <v>1257</v>
      </c>
    </row>
    <row r="997" spans="1:9">
      <c r="A997" s="1">
        <v>44107</v>
      </c>
      <c r="B997" s="2">
        <v>0.90347222222222223</v>
      </c>
      <c r="C997" t="s">
        <v>274</v>
      </c>
      <c r="D997" t="s">
        <v>1617</v>
      </c>
      <c r="E997">
        <v>168</v>
      </c>
      <c r="F997" t="s">
        <v>23</v>
      </c>
      <c r="G997" t="s">
        <v>51</v>
      </c>
      <c r="H997" t="s">
        <v>1618</v>
      </c>
      <c r="I997" t="s">
        <v>1619</v>
      </c>
    </row>
    <row r="998" spans="1:9">
      <c r="A998" s="1">
        <v>44107</v>
      </c>
      <c r="B998" s="2">
        <v>21.36</v>
      </c>
      <c r="C998" t="s">
        <v>999</v>
      </c>
      <c r="D998" t="s">
        <v>1692</v>
      </c>
      <c r="E998">
        <v>58.89</v>
      </c>
      <c r="F998" t="s">
        <v>23</v>
      </c>
      <c r="G998" t="s">
        <v>1677</v>
      </c>
      <c r="H998" t="s">
        <v>251</v>
      </c>
    </row>
    <row r="999" spans="1:9">
      <c r="A999" s="1">
        <v>44108</v>
      </c>
      <c r="B999" s="2">
        <v>0.37083333333333335</v>
      </c>
      <c r="C999" t="s">
        <v>1662</v>
      </c>
      <c r="D999" t="s">
        <v>1663</v>
      </c>
      <c r="E999">
        <v>1.2</v>
      </c>
      <c r="F999" t="s">
        <v>42</v>
      </c>
      <c r="G999" t="s">
        <v>29</v>
      </c>
      <c r="H999" t="s">
        <v>1664</v>
      </c>
    </row>
    <row r="1000" spans="1:9">
      <c r="A1000" s="1">
        <v>44108</v>
      </c>
      <c r="B1000" s="2">
        <v>0.41250000000000003</v>
      </c>
      <c r="C1000" t="s">
        <v>932</v>
      </c>
      <c r="D1000" t="s">
        <v>1690</v>
      </c>
      <c r="E1000">
        <v>54.99</v>
      </c>
      <c r="F1000" t="s">
        <v>1691</v>
      </c>
      <c r="G1000" t="s">
        <v>1677</v>
      </c>
      <c r="H1000" s="40" t="s">
        <v>1223</v>
      </c>
    </row>
    <row r="1001" spans="1:9">
      <c r="A1001" s="1">
        <v>44108</v>
      </c>
      <c r="B1001" s="2">
        <v>0.41666666666666669</v>
      </c>
      <c r="C1001" t="s">
        <v>1483</v>
      </c>
      <c r="D1001" t="s">
        <v>1689</v>
      </c>
      <c r="E1001">
        <v>17.89</v>
      </c>
      <c r="F1001" t="s">
        <v>23</v>
      </c>
      <c r="G1001" t="s">
        <v>1677</v>
      </c>
      <c r="H1001" t="s">
        <v>1223</v>
      </c>
    </row>
    <row r="1002" spans="1:9">
      <c r="A1002" s="1">
        <v>44108</v>
      </c>
      <c r="B1002" s="2">
        <v>0.4236111111111111</v>
      </c>
      <c r="C1002" t="s">
        <v>32</v>
      </c>
      <c r="D1002" t="s">
        <v>1665</v>
      </c>
      <c r="E1002">
        <v>5</v>
      </c>
      <c r="F1002" t="s">
        <v>42</v>
      </c>
      <c r="G1002" t="s">
        <v>29</v>
      </c>
      <c r="H1002" t="s">
        <v>43</v>
      </c>
    </row>
    <row r="1003" spans="1:9">
      <c r="A1003" s="1">
        <v>44108</v>
      </c>
      <c r="B1003" s="2">
        <v>0.5180555555555556</v>
      </c>
      <c r="C1003" t="s">
        <v>1079</v>
      </c>
      <c r="D1003" t="s">
        <v>1616</v>
      </c>
      <c r="E1003">
        <v>250</v>
      </c>
      <c r="F1003" t="s">
        <v>23</v>
      </c>
      <c r="G1003" t="s">
        <v>51</v>
      </c>
      <c r="H1003" t="s">
        <v>1614</v>
      </c>
    </row>
    <row r="1004" spans="1:9">
      <c r="A1004" s="1">
        <v>44108</v>
      </c>
      <c r="B1004" s="2">
        <v>0.5229166666666667</v>
      </c>
      <c r="C1004" t="s">
        <v>1079</v>
      </c>
      <c r="D1004" t="s">
        <v>1615</v>
      </c>
      <c r="E1004">
        <v>395</v>
      </c>
      <c r="F1004" t="s">
        <v>23</v>
      </c>
      <c r="G1004" t="s">
        <v>51</v>
      </c>
      <c r="H1004" t="s">
        <v>1614</v>
      </c>
    </row>
    <row r="1005" spans="1:9">
      <c r="A1005" s="1">
        <v>44108</v>
      </c>
      <c r="B1005" s="2">
        <v>0.52638888888888891</v>
      </c>
      <c r="C1005" t="s">
        <v>83</v>
      </c>
      <c r="D1005" t="s">
        <v>1562</v>
      </c>
      <c r="E1005">
        <v>13.5</v>
      </c>
      <c r="F1005" t="s">
        <v>42</v>
      </c>
      <c r="G1005" t="s">
        <v>478</v>
      </c>
      <c r="H1005" t="s">
        <v>1440</v>
      </c>
      <c r="I1005" t="s">
        <v>1563</v>
      </c>
    </row>
    <row r="1006" spans="1:9">
      <c r="A1006" s="1">
        <v>44108</v>
      </c>
      <c r="B1006" s="2">
        <v>0.52916666666666667</v>
      </c>
      <c r="C1006" t="s">
        <v>19</v>
      </c>
      <c r="D1006" t="s">
        <v>1613</v>
      </c>
      <c r="E1006">
        <v>14.08</v>
      </c>
      <c r="G1006" t="s">
        <v>29</v>
      </c>
      <c r="H1006" t="s">
        <v>1667</v>
      </c>
    </row>
    <row r="1007" spans="1:9">
      <c r="A1007" s="1">
        <v>44108</v>
      </c>
      <c r="B1007" s="2">
        <v>0.56944444444444442</v>
      </c>
      <c r="C1007" t="s">
        <v>936</v>
      </c>
      <c r="D1007" t="s">
        <v>1613</v>
      </c>
      <c r="E1007">
        <v>12.5</v>
      </c>
      <c r="F1007" t="s">
        <v>23</v>
      </c>
      <c r="G1007" t="s">
        <v>51</v>
      </c>
      <c r="H1007" t="s">
        <v>1614</v>
      </c>
    </row>
    <row r="1008" spans="1:9">
      <c r="A1008" s="1">
        <v>44108</v>
      </c>
      <c r="B1008" s="2">
        <v>0.57222222222222219</v>
      </c>
      <c r="C1008" t="s">
        <v>1605</v>
      </c>
      <c r="D1008" t="s">
        <v>1686</v>
      </c>
      <c r="E1008">
        <v>61.99</v>
      </c>
      <c r="F1008" t="s">
        <v>1687</v>
      </c>
      <c r="G1008" t="s">
        <v>1677</v>
      </c>
      <c r="H1008" t="s">
        <v>1688</v>
      </c>
    </row>
    <row r="1009" spans="1:9">
      <c r="A1009" s="1">
        <v>44108</v>
      </c>
      <c r="B1009" s="2">
        <v>0.63194444444444442</v>
      </c>
      <c r="C1009" t="s">
        <v>1226</v>
      </c>
      <c r="D1009" t="s">
        <v>1610</v>
      </c>
      <c r="E1009">
        <v>15</v>
      </c>
      <c r="F1009" t="s">
        <v>1611</v>
      </c>
      <c r="G1009" t="s">
        <v>51</v>
      </c>
      <c r="H1009" t="s">
        <v>1612</v>
      </c>
    </row>
    <row r="1010" spans="1:9">
      <c r="A1010" s="1">
        <v>44108</v>
      </c>
      <c r="B1010" s="2">
        <v>0.84027777777777779</v>
      </c>
      <c r="C1010" t="s">
        <v>1470</v>
      </c>
      <c r="D1010" t="s">
        <v>1685</v>
      </c>
      <c r="E1010">
        <v>1.27</v>
      </c>
      <c r="F1010" t="s">
        <v>23</v>
      </c>
      <c r="G1010" t="s">
        <v>1677</v>
      </c>
      <c r="H1010" t="s">
        <v>251</v>
      </c>
    </row>
    <row r="1011" spans="1:9">
      <c r="A1011" s="1">
        <v>44108</v>
      </c>
      <c r="B1011" s="2">
        <v>0.84305555555555556</v>
      </c>
      <c r="C1011" t="s">
        <v>945</v>
      </c>
      <c r="D1011" t="s">
        <v>1609</v>
      </c>
      <c r="E1011">
        <v>90</v>
      </c>
      <c r="F1011" t="s">
        <v>23</v>
      </c>
      <c r="G1011" t="s">
        <v>51</v>
      </c>
      <c r="H1011" t="s">
        <v>1609</v>
      </c>
    </row>
    <row r="1012" spans="1:9">
      <c r="A1012" s="1">
        <v>44108</v>
      </c>
      <c r="B1012" s="2">
        <v>0.95486111111111116</v>
      </c>
      <c r="C1012" t="s">
        <v>32</v>
      </c>
      <c r="D1012" t="s">
        <v>1666</v>
      </c>
      <c r="E1012">
        <v>5</v>
      </c>
      <c r="F1012" t="s">
        <v>42</v>
      </c>
      <c r="G1012" t="s">
        <v>29</v>
      </c>
      <c r="H1012" t="s">
        <v>43</v>
      </c>
    </row>
    <row r="1013" spans="1:9">
      <c r="A1013" s="1">
        <v>44108</v>
      </c>
      <c r="B1013" s="2">
        <v>0.96666666666666667</v>
      </c>
      <c r="C1013" t="s">
        <v>336</v>
      </c>
      <c r="D1013" t="s">
        <v>63</v>
      </c>
      <c r="E1013">
        <v>30</v>
      </c>
      <c r="F1013" t="s">
        <v>62</v>
      </c>
      <c r="G1013" t="s">
        <v>51</v>
      </c>
      <c r="H1013" t="s">
        <v>1607</v>
      </c>
    </row>
    <row r="1014" spans="1:9">
      <c r="A1014" s="1">
        <v>44109</v>
      </c>
      <c r="B1014" s="2">
        <v>0.2986111111111111</v>
      </c>
      <c r="C1014" t="s">
        <v>1605</v>
      </c>
      <c r="D1014" t="s">
        <v>1606</v>
      </c>
      <c r="E1014">
        <v>281</v>
      </c>
      <c r="F1014" t="s">
        <v>435</v>
      </c>
      <c r="G1014" t="s">
        <v>51</v>
      </c>
      <c r="H1014" t="s">
        <v>1607</v>
      </c>
      <c r="I1014" t="s">
        <v>1608</v>
      </c>
    </row>
    <row r="1015" spans="1:9">
      <c r="A1015" s="1">
        <v>44109</v>
      </c>
      <c r="B1015" s="2">
        <v>0.56805555555555554</v>
      </c>
      <c r="C1015" t="s">
        <v>936</v>
      </c>
      <c r="D1015" t="s">
        <v>1110</v>
      </c>
      <c r="E1015">
        <v>11.79</v>
      </c>
      <c r="F1015" t="s">
        <v>23</v>
      </c>
      <c r="G1015" t="s">
        <v>1677</v>
      </c>
      <c r="H1015" t="s">
        <v>251</v>
      </c>
    </row>
    <row r="1016" spans="1:9">
      <c r="A1016" s="1">
        <v>44110</v>
      </c>
      <c r="B1016" s="2">
        <v>0.63958333333333328</v>
      </c>
      <c r="C1016" t="s">
        <v>945</v>
      </c>
      <c r="D1016" t="s">
        <v>1684</v>
      </c>
      <c r="E1016">
        <v>24.79</v>
      </c>
      <c r="F1016" t="s">
        <v>23</v>
      </c>
      <c r="G1016" t="s">
        <v>1677</v>
      </c>
      <c r="H1016" t="s">
        <v>251</v>
      </c>
    </row>
    <row r="1017" spans="1:9">
      <c r="A1017" s="1">
        <v>44110</v>
      </c>
      <c r="B1017" s="2">
        <v>0.64027777777777783</v>
      </c>
      <c r="C1017" t="s">
        <v>1516</v>
      </c>
      <c r="D1017" t="s">
        <v>980</v>
      </c>
      <c r="E1017">
        <v>3.99</v>
      </c>
      <c r="F1017" t="s">
        <v>23</v>
      </c>
      <c r="G1017" t="s">
        <v>1677</v>
      </c>
      <c r="H1017" t="s">
        <v>251</v>
      </c>
    </row>
    <row r="1018" spans="1:9">
      <c r="A1018" s="1">
        <v>44110</v>
      </c>
      <c r="B1018" s="2">
        <v>0.64166666666666672</v>
      </c>
      <c r="C1018" t="s">
        <v>979</v>
      </c>
      <c r="D1018" t="s">
        <v>1682</v>
      </c>
      <c r="E1018">
        <v>49.99</v>
      </c>
      <c r="F1018" t="s">
        <v>1683</v>
      </c>
      <c r="G1018" t="s">
        <v>1677</v>
      </c>
      <c r="H1018" t="s">
        <v>251</v>
      </c>
    </row>
    <row r="1019" spans="1:9">
      <c r="A1019" s="1">
        <v>44110</v>
      </c>
      <c r="B1019" s="2">
        <v>0.6791666666666667</v>
      </c>
      <c r="C1019" t="s">
        <v>53</v>
      </c>
      <c r="D1019" t="s">
        <v>1681</v>
      </c>
      <c r="E1019">
        <v>7.8</v>
      </c>
      <c r="F1019" t="s">
        <v>23</v>
      </c>
      <c r="G1019" t="s">
        <v>1677</v>
      </c>
      <c r="H1019" t="s">
        <v>251</v>
      </c>
    </row>
    <row r="1020" spans="1:9">
      <c r="A1020" s="1">
        <v>44110</v>
      </c>
      <c r="B1020" s="2">
        <v>0.88055555555555554</v>
      </c>
      <c r="C1020" t="s">
        <v>149</v>
      </c>
      <c r="D1020" t="s">
        <v>1599</v>
      </c>
      <c r="E1020">
        <v>13</v>
      </c>
      <c r="F1020" t="s">
        <v>96</v>
      </c>
      <c r="G1020" t="s">
        <v>51</v>
      </c>
      <c r="H1020" t="s">
        <v>1600</v>
      </c>
      <c r="I1020" t="s">
        <v>1601</v>
      </c>
    </row>
    <row r="1021" spans="1:9">
      <c r="A1021" s="1">
        <v>44111</v>
      </c>
      <c r="B1021" s="2">
        <v>0.57708333333333328</v>
      </c>
      <c r="C1021" t="s">
        <v>936</v>
      </c>
      <c r="D1021" t="s">
        <v>1582</v>
      </c>
      <c r="E1021">
        <v>19.489999999999998</v>
      </c>
      <c r="F1021" t="s">
        <v>23</v>
      </c>
      <c r="G1021" t="s">
        <v>1677</v>
      </c>
      <c r="H1021" t="s">
        <v>251</v>
      </c>
    </row>
    <row r="1022" spans="1:9">
      <c r="A1022" s="1">
        <v>44111</v>
      </c>
      <c r="B1022" s="2">
        <v>0.57708333333333328</v>
      </c>
      <c r="C1022" t="s">
        <v>980</v>
      </c>
      <c r="D1022" t="s">
        <v>980</v>
      </c>
      <c r="E1022">
        <v>4.49</v>
      </c>
      <c r="F1022" t="s">
        <v>23</v>
      </c>
      <c r="G1022" t="s">
        <v>1677</v>
      </c>
      <c r="H1022" t="s">
        <v>251</v>
      </c>
    </row>
    <row r="1023" spans="1:9">
      <c r="A1023" s="1">
        <v>44111</v>
      </c>
      <c r="B1023" s="2">
        <v>0.75138888888888899</v>
      </c>
      <c r="C1023" t="s">
        <v>8</v>
      </c>
      <c r="D1023" t="s">
        <v>1680</v>
      </c>
      <c r="E1023">
        <v>16.190000000000001</v>
      </c>
      <c r="F1023" t="s">
        <v>23</v>
      </c>
      <c r="G1023" t="s">
        <v>1677</v>
      </c>
      <c r="H1023" t="s">
        <v>251</v>
      </c>
    </row>
    <row r="1024" spans="1:9">
      <c r="A1024" s="1">
        <v>44111</v>
      </c>
      <c r="B1024" s="2">
        <v>0.75763888888888886</v>
      </c>
      <c r="C1024" t="s">
        <v>1516</v>
      </c>
      <c r="D1024" t="s">
        <v>980</v>
      </c>
      <c r="E1024">
        <v>3.99</v>
      </c>
      <c r="F1024" t="s">
        <v>773</v>
      </c>
      <c r="G1024" t="s">
        <v>1677</v>
      </c>
      <c r="H1024" t="s">
        <v>251</v>
      </c>
    </row>
    <row r="1025" spans="1:9">
      <c r="A1025" s="1">
        <v>44111</v>
      </c>
      <c r="B1025" s="2">
        <v>0.7583333333333333</v>
      </c>
      <c r="C1025" t="s">
        <v>945</v>
      </c>
      <c r="D1025" t="s">
        <v>1679</v>
      </c>
      <c r="E1025">
        <v>53.49</v>
      </c>
      <c r="F1025" t="s">
        <v>23</v>
      </c>
      <c r="G1025" t="s">
        <v>1677</v>
      </c>
      <c r="H1025" t="s">
        <v>251</v>
      </c>
    </row>
    <row r="1026" spans="1:9">
      <c r="A1026" s="1">
        <v>44112</v>
      </c>
      <c r="B1026" s="2">
        <v>0.13402777777777777</v>
      </c>
      <c r="C1026" t="s">
        <v>78</v>
      </c>
      <c r="D1026" t="s">
        <v>1589</v>
      </c>
      <c r="E1026">
        <v>0.25</v>
      </c>
      <c r="F1026" t="s">
        <v>121</v>
      </c>
      <c r="G1026" t="s">
        <v>51</v>
      </c>
      <c r="H1026" t="s">
        <v>1285</v>
      </c>
    </row>
    <row r="1027" spans="1:9">
      <c r="A1027" s="1">
        <v>44112</v>
      </c>
      <c r="B1027" s="2">
        <v>0.54791666666666672</v>
      </c>
      <c r="C1027" t="s">
        <v>1393</v>
      </c>
      <c r="D1027" t="s">
        <v>1184</v>
      </c>
      <c r="E1027">
        <v>23.99</v>
      </c>
      <c r="F1027" t="s">
        <v>23</v>
      </c>
      <c r="G1027" t="s">
        <v>1677</v>
      </c>
      <c r="H1027" t="s">
        <v>251</v>
      </c>
    </row>
    <row r="1028" spans="1:9">
      <c r="A1028" s="1">
        <v>44112</v>
      </c>
      <c r="B1028" s="2">
        <v>0.54791666666666672</v>
      </c>
      <c r="C1028" t="s">
        <v>936</v>
      </c>
      <c r="D1028" t="s">
        <v>1678</v>
      </c>
      <c r="E1028">
        <v>17.89</v>
      </c>
      <c r="F1028" t="s">
        <v>23</v>
      </c>
      <c r="G1028" t="s">
        <v>1677</v>
      </c>
      <c r="H1028" t="s">
        <v>251</v>
      </c>
    </row>
    <row r="1029" spans="1:9">
      <c r="A1029" s="1">
        <v>44113</v>
      </c>
      <c r="B1029" s="2">
        <v>0.41666666666666669</v>
      </c>
      <c r="C1029" t="s">
        <v>694</v>
      </c>
      <c r="D1029" t="s">
        <v>1718</v>
      </c>
      <c r="E1029">
        <v>3</v>
      </c>
      <c r="F1029" t="s">
        <v>1252</v>
      </c>
      <c r="G1029" t="s">
        <v>51</v>
      </c>
      <c r="H1029" t="s">
        <v>1253</v>
      </c>
    </row>
    <row r="1030" spans="1:9">
      <c r="A1030" s="1">
        <v>44113</v>
      </c>
      <c r="B1030" s="2">
        <v>0.47500000000000003</v>
      </c>
      <c r="C1030" t="s">
        <v>936</v>
      </c>
      <c r="D1030" t="s">
        <v>1676</v>
      </c>
      <c r="E1030">
        <v>14.75</v>
      </c>
      <c r="F1030" t="s">
        <v>23</v>
      </c>
      <c r="G1030" t="s">
        <v>1677</v>
      </c>
      <c r="H1030" t="s">
        <v>251</v>
      </c>
    </row>
    <row r="1031" spans="1:9">
      <c r="A1031" s="1">
        <v>44113</v>
      </c>
      <c r="B1031" s="2">
        <v>0.76666666666666661</v>
      </c>
      <c r="C1031" t="s">
        <v>1744</v>
      </c>
      <c r="D1031" t="s">
        <v>1745</v>
      </c>
      <c r="E1031">
        <v>19.899999999999999</v>
      </c>
      <c r="F1031" t="s">
        <v>220</v>
      </c>
      <c r="G1031" t="s">
        <v>29</v>
      </c>
      <c r="H1031" t="s">
        <v>1746</v>
      </c>
    </row>
    <row r="1032" spans="1:9">
      <c r="A1032" s="1">
        <v>44113</v>
      </c>
      <c r="B1032" s="2">
        <v>0.79305555555555562</v>
      </c>
      <c r="C1032" t="s">
        <v>945</v>
      </c>
      <c r="D1032" t="s">
        <v>1722</v>
      </c>
      <c r="E1032">
        <v>16</v>
      </c>
      <c r="F1032" t="s">
        <v>23</v>
      </c>
      <c r="G1032" t="s">
        <v>51</v>
      </c>
      <c r="H1032" t="s">
        <v>1723</v>
      </c>
    </row>
    <row r="1033" spans="1:9">
      <c r="A1033" s="1">
        <v>44113</v>
      </c>
      <c r="B1033" s="2">
        <v>0.82708333333333339</v>
      </c>
      <c r="C1033" t="s">
        <v>1719</v>
      </c>
      <c r="D1033" t="s">
        <v>1720</v>
      </c>
      <c r="E1033">
        <v>35</v>
      </c>
      <c r="F1033" t="s">
        <v>23</v>
      </c>
      <c r="G1033" t="s">
        <v>51</v>
      </c>
      <c r="H1033" t="s">
        <v>1721</v>
      </c>
    </row>
    <row r="1034" spans="1:9">
      <c r="A1034" s="1">
        <v>44114</v>
      </c>
      <c r="B1034" s="2">
        <v>0.3576388888888889</v>
      </c>
      <c r="C1034" t="s">
        <v>78</v>
      </c>
      <c r="D1034" t="s">
        <v>1717</v>
      </c>
      <c r="E1034">
        <v>7.92</v>
      </c>
      <c r="F1034" t="s">
        <v>121</v>
      </c>
      <c r="G1034" t="s">
        <v>51</v>
      </c>
      <c r="H1034" t="s">
        <v>1285</v>
      </c>
    </row>
    <row r="1035" spans="1:9">
      <c r="A1035" s="1">
        <v>44114</v>
      </c>
      <c r="B1035" s="2">
        <v>0.4909722222222222</v>
      </c>
      <c r="C1035" t="s">
        <v>936</v>
      </c>
      <c r="D1035" t="s">
        <v>1582</v>
      </c>
      <c r="E1035">
        <v>14.98</v>
      </c>
      <c r="F1035" t="s">
        <v>23</v>
      </c>
      <c r="G1035" t="s">
        <v>1677</v>
      </c>
      <c r="H1035" t="s">
        <v>251</v>
      </c>
    </row>
    <row r="1036" spans="1:9">
      <c r="A1036" s="1">
        <v>44114</v>
      </c>
      <c r="B1036" s="2">
        <v>0.7729166666666667</v>
      </c>
      <c r="C1036" t="s">
        <v>945</v>
      </c>
      <c r="D1036" t="s">
        <v>948</v>
      </c>
      <c r="E1036">
        <v>20.5</v>
      </c>
      <c r="F1036" t="s">
        <v>23</v>
      </c>
      <c r="G1036" t="s">
        <v>24</v>
      </c>
      <c r="H1036" t="s">
        <v>141</v>
      </c>
    </row>
    <row r="1037" spans="1:9">
      <c r="A1037" s="1">
        <v>44115</v>
      </c>
      <c r="B1037" s="2">
        <v>0.17847222222222223</v>
      </c>
      <c r="C1037" t="s">
        <v>1742</v>
      </c>
      <c r="D1037" t="s">
        <v>1743</v>
      </c>
      <c r="E1037">
        <v>13.5</v>
      </c>
      <c r="F1037" t="s">
        <v>23</v>
      </c>
      <c r="G1037" t="s">
        <v>29</v>
      </c>
      <c r="H1037" t="s">
        <v>1628</v>
      </c>
    </row>
    <row r="1038" spans="1:9">
      <c r="A1038" s="1">
        <v>44115</v>
      </c>
      <c r="B1038" s="2">
        <v>0.20138888888888887</v>
      </c>
      <c r="C1038" t="s">
        <v>999</v>
      </c>
      <c r="D1038" t="s">
        <v>1716</v>
      </c>
      <c r="E1038">
        <v>12</v>
      </c>
      <c r="F1038" t="s">
        <v>23</v>
      </c>
      <c r="G1038" t="s">
        <v>51</v>
      </c>
      <c r="H1038" t="s">
        <v>1715</v>
      </c>
    </row>
    <row r="1039" spans="1:9">
      <c r="A1039" s="1">
        <v>44115</v>
      </c>
      <c r="B1039" s="2">
        <v>0.20208333333333331</v>
      </c>
      <c r="C1039" t="s">
        <v>999</v>
      </c>
      <c r="D1039" t="s">
        <v>1714</v>
      </c>
      <c r="E1039">
        <v>3</v>
      </c>
      <c r="F1039" t="s">
        <v>23</v>
      </c>
      <c r="G1039" t="s">
        <v>51</v>
      </c>
      <c r="H1039" t="s">
        <v>1715</v>
      </c>
    </row>
    <row r="1040" spans="1:9">
      <c r="A1040" s="1">
        <v>44115</v>
      </c>
      <c r="B1040" s="2">
        <v>0.56458333333333333</v>
      </c>
      <c r="C1040" t="s">
        <v>1179</v>
      </c>
      <c r="D1040" t="s">
        <v>1741</v>
      </c>
      <c r="E1040">
        <v>78.58</v>
      </c>
      <c r="F1040" t="s">
        <v>23</v>
      </c>
      <c r="G1040" t="s">
        <v>29</v>
      </c>
      <c r="H1040" t="s">
        <v>1179</v>
      </c>
      <c r="I1040" t="s">
        <v>1387</v>
      </c>
    </row>
    <row r="1041" spans="1:8">
      <c r="A1041" s="1">
        <v>44115</v>
      </c>
      <c r="B1041" s="2">
        <v>0.59722222222222221</v>
      </c>
      <c r="C1041" t="s">
        <v>1738</v>
      </c>
      <c r="D1041" t="s">
        <v>1739</v>
      </c>
      <c r="E1041">
        <v>92.67</v>
      </c>
      <c r="F1041" t="s">
        <v>23</v>
      </c>
      <c r="G1041" t="s">
        <v>29</v>
      </c>
      <c r="H1041" t="s">
        <v>1740</v>
      </c>
    </row>
    <row r="1042" spans="1:8">
      <c r="A1042" s="1">
        <v>44115</v>
      </c>
      <c r="B1042" s="2">
        <v>0.62013888888888891</v>
      </c>
      <c r="C1042" t="s">
        <v>32</v>
      </c>
      <c r="D1042" t="s">
        <v>1737</v>
      </c>
      <c r="E1042">
        <v>3</v>
      </c>
      <c r="F1042" t="s">
        <v>42</v>
      </c>
      <c r="G1042" t="s">
        <v>29</v>
      </c>
      <c r="H1042" t="s">
        <v>43</v>
      </c>
    </row>
    <row r="1043" spans="1:8">
      <c r="A1043" s="1">
        <v>44115</v>
      </c>
      <c r="B1043" s="2">
        <v>0.7006944444444444</v>
      </c>
      <c r="C1043" t="s">
        <v>936</v>
      </c>
      <c r="D1043" t="s">
        <v>1712</v>
      </c>
      <c r="E1043">
        <v>25</v>
      </c>
      <c r="F1043" t="s">
        <v>23</v>
      </c>
      <c r="G1043" t="s">
        <v>51</v>
      </c>
      <c r="H1043" t="s">
        <v>1713</v>
      </c>
    </row>
    <row r="1044" spans="1:8">
      <c r="A1044" s="1">
        <v>44115</v>
      </c>
      <c r="B1044" s="2">
        <v>0.70624999999999993</v>
      </c>
      <c r="C1044" t="s">
        <v>53</v>
      </c>
      <c r="D1044" t="s">
        <v>1710</v>
      </c>
      <c r="E1044">
        <v>15.8</v>
      </c>
      <c r="F1044" t="s">
        <v>23</v>
      </c>
      <c r="G1044" t="s">
        <v>51</v>
      </c>
      <c r="H1044" t="s">
        <v>1711</v>
      </c>
    </row>
    <row r="1045" spans="1:8">
      <c r="A1045" s="1">
        <v>44115</v>
      </c>
      <c r="B1045" s="2">
        <v>0.73055555555555562</v>
      </c>
      <c r="C1045" t="s">
        <v>32</v>
      </c>
      <c r="D1045" t="s">
        <v>1736</v>
      </c>
      <c r="E1045">
        <v>4</v>
      </c>
      <c r="F1045" t="s">
        <v>42</v>
      </c>
      <c r="G1045" t="s">
        <v>29</v>
      </c>
      <c r="H1045" t="s">
        <v>43</v>
      </c>
    </row>
    <row r="1046" spans="1:8">
      <c r="A1046" s="1">
        <v>44115</v>
      </c>
      <c r="B1046" s="2">
        <v>0.77083333333333337</v>
      </c>
      <c r="C1046" t="s">
        <v>945</v>
      </c>
      <c r="D1046" t="s">
        <v>1692</v>
      </c>
      <c r="E1046">
        <v>57.99</v>
      </c>
      <c r="F1046" t="s">
        <v>23</v>
      </c>
      <c r="G1046" t="s">
        <v>1677</v>
      </c>
      <c r="H1046" t="s">
        <v>251</v>
      </c>
    </row>
    <row r="1047" spans="1:8">
      <c r="A1047" s="1">
        <v>44115</v>
      </c>
      <c r="B1047" s="2">
        <v>0.77222222222222225</v>
      </c>
      <c r="C1047" t="s">
        <v>945</v>
      </c>
      <c r="D1047" t="s">
        <v>1728</v>
      </c>
      <c r="E1047">
        <v>21.39</v>
      </c>
      <c r="F1047" t="s">
        <v>23</v>
      </c>
      <c r="G1047" t="s">
        <v>1677</v>
      </c>
      <c r="H1047" t="s">
        <v>251</v>
      </c>
    </row>
    <row r="1048" spans="1:8">
      <c r="A1048" s="1">
        <v>44115</v>
      </c>
      <c r="B1048" s="2">
        <v>0.78472222222222221</v>
      </c>
      <c r="C1048" t="s">
        <v>32</v>
      </c>
      <c r="D1048" t="s">
        <v>1735</v>
      </c>
      <c r="E1048">
        <v>3</v>
      </c>
      <c r="F1048" t="s">
        <v>42</v>
      </c>
      <c r="G1048" t="s">
        <v>29</v>
      </c>
      <c r="H1048" t="s">
        <v>43</v>
      </c>
    </row>
    <row r="1049" spans="1:8">
      <c r="A1049" s="1">
        <v>44116</v>
      </c>
      <c r="B1049" s="2">
        <v>0.44305555555555554</v>
      </c>
      <c r="C1049" t="s">
        <v>78</v>
      </c>
      <c r="D1049" t="s">
        <v>1709</v>
      </c>
      <c r="E1049">
        <v>4.6500000000000004</v>
      </c>
      <c r="F1049" t="s">
        <v>121</v>
      </c>
      <c r="G1049" t="s">
        <v>51</v>
      </c>
      <c r="H1049" t="s">
        <v>1285</v>
      </c>
    </row>
    <row r="1050" spans="1:8">
      <c r="A1050" s="1">
        <v>44116</v>
      </c>
      <c r="B1050" s="2">
        <v>0.44513888888888892</v>
      </c>
      <c r="C1050" t="s">
        <v>78</v>
      </c>
      <c r="D1050" t="s">
        <v>1708</v>
      </c>
      <c r="E1050">
        <v>5.4</v>
      </c>
      <c r="F1050" t="s">
        <v>121</v>
      </c>
      <c r="G1050" t="s">
        <v>51</v>
      </c>
      <c r="H1050" t="s">
        <v>1285</v>
      </c>
    </row>
    <row r="1051" spans="1:8">
      <c r="A1051" s="1">
        <v>44116</v>
      </c>
      <c r="B1051" s="2">
        <v>0.47291666666666665</v>
      </c>
      <c r="C1051" t="s">
        <v>936</v>
      </c>
      <c r="D1051" t="s">
        <v>1582</v>
      </c>
      <c r="E1051">
        <v>16.489999999999998</v>
      </c>
      <c r="F1051" t="s">
        <v>23</v>
      </c>
      <c r="G1051" t="s">
        <v>1677</v>
      </c>
      <c r="H1051" t="s">
        <v>251</v>
      </c>
    </row>
    <row r="1052" spans="1:8">
      <c r="A1052" s="1">
        <v>44116</v>
      </c>
      <c r="B1052" s="2">
        <v>0.80069444444444438</v>
      </c>
      <c r="C1052" t="s">
        <v>78</v>
      </c>
      <c r="D1052" t="s">
        <v>1707</v>
      </c>
      <c r="E1052">
        <v>17.8</v>
      </c>
      <c r="F1052" t="s">
        <v>121</v>
      </c>
      <c r="G1052" t="s">
        <v>51</v>
      </c>
      <c r="H1052" t="s">
        <v>1285</v>
      </c>
    </row>
    <row r="1053" spans="1:8">
      <c r="A1053" s="1">
        <v>44116</v>
      </c>
      <c r="B1053" s="2">
        <v>18.28</v>
      </c>
      <c r="C1053" t="s">
        <v>945</v>
      </c>
      <c r="D1053" t="s">
        <v>948</v>
      </c>
      <c r="E1053">
        <v>20</v>
      </c>
      <c r="F1053" t="s">
        <v>23</v>
      </c>
      <c r="G1053" t="s">
        <v>24</v>
      </c>
      <c r="H1053" t="s">
        <v>141</v>
      </c>
    </row>
    <row r="1054" spans="1:8">
      <c r="A1054" s="1">
        <v>44117</v>
      </c>
      <c r="B1054" s="2">
        <v>0.43263888888888885</v>
      </c>
      <c r="C1054" t="s">
        <v>78</v>
      </c>
      <c r="D1054" t="s">
        <v>1706</v>
      </c>
      <c r="E1054">
        <v>0</v>
      </c>
      <c r="F1054" t="s">
        <v>42</v>
      </c>
      <c r="G1054" t="s">
        <v>51</v>
      </c>
      <c r="H1054" t="s">
        <v>1441</v>
      </c>
    </row>
    <row r="1055" spans="1:8">
      <c r="A1055" s="1">
        <v>44117</v>
      </c>
      <c r="B1055" s="2">
        <v>0.47569444444444442</v>
      </c>
      <c r="C1055" t="s">
        <v>936</v>
      </c>
      <c r="D1055" t="s">
        <v>1729</v>
      </c>
      <c r="E1055">
        <v>16.79</v>
      </c>
      <c r="F1055" t="s">
        <v>23</v>
      </c>
      <c r="G1055" t="s">
        <v>1677</v>
      </c>
      <c r="H1055" t="s">
        <v>251</v>
      </c>
    </row>
    <row r="1056" spans="1:8">
      <c r="A1056" s="1">
        <v>44117</v>
      </c>
      <c r="B1056" s="2">
        <v>0.77430555555555547</v>
      </c>
      <c r="C1056" t="s">
        <v>78</v>
      </c>
      <c r="D1056" t="s">
        <v>1705</v>
      </c>
      <c r="E1056">
        <v>13.5</v>
      </c>
      <c r="F1056" t="s">
        <v>42</v>
      </c>
      <c r="G1056" t="s">
        <v>51</v>
      </c>
      <c r="H1056" t="s">
        <v>1441</v>
      </c>
    </row>
    <row r="1057" spans="1:9">
      <c r="A1057" s="1">
        <v>44117</v>
      </c>
      <c r="B1057" s="2">
        <v>0.77986111111111101</v>
      </c>
      <c r="C1057" t="s">
        <v>449</v>
      </c>
      <c r="D1057" t="s">
        <v>1700</v>
      </c>
      <c r="E1057">
        <v>24</v>
      </c>
      <c r="F1057" t="s">
        <v>42</v>
      </c>
      <c r="G1057" t="s">
        <v>478</v>
      </c>
      <c r="H1057" t="s">
        <v>1701</v>
      </c>
    </row>
    <row r="1058" spans="1:9">
      <c r="A1058" s="1">
        <v>44117</v>
      </c>
      <c r="B1058" s="2">
        <v>0.94513888888888886</v>
      </c>
      <c r="C1058" t="s">
        <v>78</v>
      </c>
      <c r="D1058" t="s">
        <v>1704</v>
      </c>
      <c r="E1058">
        <v>288</v>
      </c>
      <c r="F1058" t="s">
        <v>42</v>
      </c>
      <c r="G1058" t="s">
        <v>51</v>
      </c>
      <c r="H1058" t="s">
        <v>1441</v>
      </c>
      <c r="I1058" t="s">
        <v>391</v>
      </c>
    </row>
    <row r="1059" spans="1:9">
      <c r="A1059" s="1">
        <v>44117</v>
      </c>
      <c r="B1059" s="2">
        <v>0.9506944444444444</v>
      </c>
      <c r="C1059" t="s">
        <v>78</v>
      </c>
      <c r="D1059" t="s">
        <v>1702</v>
      </c>
      <c r="E1059">
        <v>123</v>
      </c>
      <c r="F1059" t="s">
        <v>42</v>
      </c>
      <c r="G1059" t="s">
        <v>51</v>
      </c>
      <c r="H1059" t="s">
        <v>1441</v>
      </c>
      <c r="I1059" t="s">
        <v>1703</v>
      </c>
    </row>
    <row r="1060" spans="1:9">
      <c r="A1060" s="1">
        <v>44118</v>
      </c>
      <c r="B1060" s="2">
        <v>0.3979166666666667</v>
      </c>
      <c r="C1060" t="s">
        <v>208</v>
      </c>
      <c r="D1060" t="s">
        <v>1747</v>
      </c>
      <c r="E1060">
        <v>1050</v>
      </c>
      <c r="F1060" t="s">
        <v>23</v>
      </c>
      <c r="G1060" t="s">
        <v>24</v>
      </c>
      <c r="I1060" t="s">
        <v>1748</v>
      </c>
    </row>
    <row r="1061" spans="1:9">
      <c r="A1061" s="1">
        <v>44118</v>
      </c>
      <c r="B1061" s="2">
        <v>0.48888888888888887</v>
      </c>
      <c r="C1061" t="s">
        <v>936</v>
      </c>
      <c r="D1061" t="s">
        <v>1730</v>
      </c>
      <c r="E1061">
        <v>16.39</v>
      </c>
      <c r="F1061" t="s">
        <v>23</v>
      </c>
      <c r="G1061" t="s">
        <v>1677</v>
      </c>
      <c r="H1061" t="s">
        <v>251</v>
      </c>
    </row>
    <row r="1062" spans="1:9">
      <c r="A1062" s="1">
        <v>44118</v>
      </c>
      <c r="B1062" s="2">
        <v>0.56597222222222221</v>
      </c>
      <c r="C1062" t="s">
        <v>67</v>
      </c>
      <c r="D1062" t="s">
        <v>1697</v>
      </c>
      <c r="E1062">
        <v>4.2300000000000004</v>
      </c>
      <c r="F1062" t="s">
        <v>1283</v>
      </c>
      <c r="G1062" t="s">
        <v>51</v>
      </c>
      <c r="H1062" t="s">
        <v>1284</v>
      </c>
    </row>
    <row r="1063" spans="1:9">
      <c r="A1063" s="1">
        <v>44118</v>
      </c>
      <c r="B1063" s="2">
        <v>0.77638888888888891</v>
      </c>
      <c r="C1063" t="s">
        <v>945</v>
      </c>
      <c r="D1063" t="s">
        <v>948</v>
      </c>
      <c r="E1063">
        <v>17.2</v>
      </c>
      <c r="F1063" t="s">
        <v>23</v>
      </c>
      <c r="G1063" t="s">
        <v>24</v>
      </c>
      <c r="H1063" t="s">
        <v>141</v>
      </c>
    </row>
    <row r="1064" spans="1:9">
      <c r="A1064" s="1">
        <v>44118</v>
      </c>
      <c r="B1064" s="2">
        <v>0.86388888888888893</v>
      </c>
      <c r="C1064" t="s">
        <v>53</v>
      </c>
      <c r="D1064" t="s">
        <v>1698</v>
      </c>
      <c r="E1064">
        <v>4.5</v>
      </c>
      <c r="F1064" t="s">
        <v>233</v>
      </c>
      <c r="G1064" t="s">
        <v>51</v>
      </c>
      <c r="H1064" t="s">
        <v>1699</v>
      </c>
    </row>
    <row r="1065" spans="1:9">
      <c r="A1065" s="1">
        <v>44119</v>
      </c>
      <c r="B1065" s="2">
        <v>0.44791666666666669</v>
      </c>
      <c r="C1065" t="s">
        <v>410</v>
      </c>
      <c r="D1065" t="s">
        <v>1724</v>
      </c>
      <c r="E1065">
        <v>99.1</v>
      </c>
      <c r="F1065" t="s">
        <v>121</v>
      </c>
      <c r="G1065" t="s">
        <v>51</v>
      </c>
      <c r="H1065" t="s">
        <v>1285</v>
      </c>
    </row>
    <row r="1066" spans="1:9">
      <c r="A1066" s="1">
        <v>44119</v>
      </c>
      <c r="B1066" s="2">
        <v>0.4770833333333333</v>
      </c>
      <c r="C1066" t="s">
        <v>936</v>
      </c>
      <c r="D1066" t="s">
        <v>1509</v>
      </c>
      <c r="E1066">
        <v>20.29</v>
      </c>
      <c r="F1066" t="s">
        <v>23</v>
      </c>
      <c r="G1066" t="s">
        <v>1677</v>
      </c>
      <c r="H1066" t="s">
        <v>251</v>
      </c>
    </row>
    <row r="1067" spans="1:9">
      <c r="A1067" s="1">
        <v>44119</v>
      </c>
      <c r="B1067" s="2">
        <v>0.94444444444444453</v>
      </c>
      <c r="C1067" t="s">
        <v>936</v>
      </c>
      <c r="D1067" t="s">
        <v>1042</v>
      </c>
      <c r="E1067">
        <v>18.53</v>
      </c>
      <c r="F1067" t="s">
        <v>23</v>
      </c>
      <c r="G1067" t="s">
        <v>1677</v>
      </c>
      <c r="H1067" t="s">
        <v>251</v>
      </c>
    </row>
    <row r="1068" spans="1:9">
      <c r="A1068" s="1">
        <v>44120</v>
      </c>
      <c r="B1068" s="2">
        <v>0.41666666666666669</v>
      </c>
      <c r="C1068" t="s">
        <v>694</v>
      </c>
      <c r="D1068" t="s">
        <v>1727</v>
      </c>
      <c r="E1068">
        <v>3</v>
      </c>
      <c r="F1068" t="s">
        <v>1252</v>
      </c>
      <c r="G1068" t="s">
        <v>51</v>
      </c>
      <c r="H1068" t="s">
        <v>1253</v>
      </c>
    </row>
    <row r="1069" spans="1:9">
      <c r="A1069" s="1">
        <v>44120</v>
      </c>
      <c r="B1069" s="2">
        <v>0.41666666666666669</v>
      </c>
      <c r="C1069" t="s">
        <v>980</v>
      </c>
      <c r="D1069" t="s">
        <v>980</v>
      </c>
      <c r="E1069">
        <v>3.99</v>
      </c>
      <c r="F1069" t="s">
        <v>23</v>
      </c>
      <c r="G1069" t="s">
        <v>1677</v>
      </c>
      <c r="H1069" t="s">
        <v>251</v>
      </c>
    </row>
    <row r="1070" spans="1:9">
      <c r="A1070" s="1">
        <v>44120</v>
      </c>
      <c r="B1070" s="2">
        <v>0.47986111111111113</v>
      </c>
      <c r="C1070" t="s">
        <v>936</v>
      </c>
      <c r="D1070" t="s">
        <v>1110</v>
      </c>
      <c r="E1070">
        <v>13.87</v>
      </c>
      <c r="F1070" t="s">
        <v>23</v>
      </c>
      <c r="G1070" t="s">
        <v>1677</v>
      </c>
      <c r="H1070" t="s">
        <v>251</v>
      </c>
    </row>
    <row r="1071" spans="1:9">
      <c r="A1071" s="1">
        <v>44120</v>
      </c>
      <c r="B1071" s="2">
        <v>0.76041666666666663</v>
      </c>
      <c r="C1071" t="s">
        <v>945</v>
      </c>
      <c r="D1071" t="s">
        <v>1728</v>
      </c>
      <c r="E1071">
        <v>59.99</v>
      </c>
      <c r="F1071" t="s">
        <v>23</v>
      </c>
      <c r="G1071" t="s">
        <v>1677</v>
      </c>
      <c r="H1071" t="s">
        <v>251</v>
      </c>
    </row>
    <row r="1072" spans="1:9">
      <c r="A1072" s="1">
        <v>44120</v>
      </c>
      <c r="B1072" s="2">
        <v>0.87083333333333324</v>
      </c>
      <c r="C1072" t="s">
        <v>1166</v>
      </c>
      <c r="D1072" t="s">
        <v>1749</v>
      </c>
      <c r="E1072">
        <v>127.29</v>
      </c>
      <c r="F1072" t="s">
        <v>23</v>
      </c>
      <c r="G1072" t="s">
        <v>24</v>
      </c>
      <c r="I1072" t="s">
        <v>1750</v>
      </c>
    </row>
    <row r="1073" spans="1:9">
      <c r="A1073" s="1">
        <v>44121</v>
      </c>
      <c r="B1073" s="2">
        <v>0.48819444444444443</v>
      </c>
      <c r="C1073" t="s">
        <v>78</v>
      </c>
      <c r="D1073" t="s">
        <v>1726</v>
      </c>
      <c r="E1073">
        <v>1.8</v>
      </c>
      <c r="F1073" t="s">
        <v>121</v>
      </c>
      <c r="G1073" t="s">
        <v>51</v>
      </c>
      <c r="H1073" t="s">
        <v>1285</v>
      </c>
    </row>
    <row r="1074" spans="1:9">
      <c r="A1074" s="1">
        <v>44121</v>
      </c>
      <c r="B1074" s="2">
        <v>0.50624999999999998</v>
      </c>
      <c r="C1074" t="s">
        <v>936</v>
      </c>
      <c r="D1074" t="s">
        <v>1728</v>
      </c>
      <c r="E1074">
        <v>34.89</v>
      </c>
      <c r="F1074" t="s">
        <v>23</v>
      </c>
      <c r="G1074" t="s">
        <v>1677</v>
      </c>
      <c r="H1074" t="s">
        <v>251</v>
      </c>
    </row>
    <row r="1075" spans="1:9">
      <c r="A1075" s="1">
        <v>44121</v>
      </c>
      <c r="B1075" s="2">
        <v>0.72291666666666676</v>
      </c>
      <c r="C1075" t="s">
        <v>945</v>
      </c>
      <c r="D1075" t="s">
        <v>1692</v>
      </c>
      <c r="E1075">
        <v>37.39</v>
      </c>
      <c r="F1075" t="s">
        <v>23</v>
      </c>
      <c r="G1075" t="s">
        <v>1677</v>
      </c>
      <c r="H1075" t="s">
        <v>251</v>
      </c>
    </row>
    <row r="1076" spans="1:9">
      <c r="A1076" s="1">
        <v>44122</v>
      </c>
      <c r="B1076" s="2">
        <v>0.46597222222222223</v>
      </c>
      <c r="C1076" t="s">
        <v>936</v>
      </c>
      <c r="D1076" t="s">
        <v>1731</v>
      </c>
      <c r="E1076">
        <v>29.6</v>
      </c>
      <c r="F1076" t="s">
        <v>23</v>
      </c>
      <c r="G1076" t="s">
        <v>1677</v>
      </c>
      <c r="H1076" t="s">
        <v>251</v>
      </c>
    </row>
    <row r="1077" spans="1:9">
      <c r="A1077" s="1">
        <v>44122</v>
      </c>
      <c r="B1077" s="2">
        <v>0.48749999999999999</v>
      </c>
      <c r="C1077" t="s">
        <v>78</v>
      </c>
      <c r="D1077" t="s">
        <v>1725</v>
      </c>
      <c r="E1077">
        <v>39.9</v>
      </c>
      <c r="F1077" t="s">
        <v>121</v>
      </c>
      <c r="G1077" t="s">
        <v>51</v>
      </c>
      <c r="H1077" t="s">
        <v>1285</v>
      </c>
    </row>
    <row r="1078" spans="1:9">
      <c r="A1078" s="1">
        <v>44122</v>
      </c>
      <c r="B1078" s="2">
        <v>0.48749999999999999</v>
      </c>
      <c r="C1078" t="s">
        <v>78</v>
      </c>
      <c r="D1078" t="s">
        <v>1725</v>
      </c>
      <c r="E1078">
        <v>39.9</v>
      </c>
      <c r="F1078" t="s">
        <v>121</v>
      </c>
      <c r="G1078" t="s">
        <v>51</v>
      </c>
      <c r="H1078" t="s">
        <v>1285</v>
      </c>
    </row>
    <row r="1079" spans="1:9">
      <c r="A1079" s="1">
        <v>44122</v>
      </c>
      <c r="B1079" s="2">
        <v>0.73958333333333337</v>
      </c>
      <c r="C1079" t="s">
        <v>945</v>
      </c>
      <c r="D1079" t="s">
        <v>1732</v>
      </c>
      <c r="E1079">
        <v>21.49</v>
      </c>
      <c r="F1079" t="s">
        <v>23</v>
      </c>
      <c r="G1079" t="s">
        <v>1677</v>
      </c>
      <c r="H1079" t="s">
        <v>251</v>
      </c>
    </row>
    <row r="1080" spans="1:9">
      <c r="A1080" s="1">
        <v>44123</v>
      </c>
      <c r="B1080" s="2">
        <v>0.40138888888888885</v>
      </c>
      <c r="C1080" t="s">
        <v>1733</v>
      </c>
      <c r="D1080" t="s">
        <v>1734</v>
      </c>
      <c r="E1080">
        <v>0</v>
      </c>
      <c r="F1080" t="s">
        <v>42</v>
      </c>
      <c r="G1080" t="s">
        <v>1248</v>
      </c>
      <c r="H1080" t="s">
        <v>29</v>
      </c>
      <c r="I1080" t="s">
        <v>1767</v>
      </c>
    </row>
    <row r="1081" spans="1:9">
      <c r="A1081" s="1">
        <v>44123</v>
      </c>
      <c r="B1081" s="2">
        <v>0.47083333333333338</v>
      </c>
      <c r="C1081" t="s">
        <v>936</v>
      </c>
      <c r="D1081" t="s">
        <v>1509</v>
      </c>
      <c r="E1081">
        <v>16.989999999999998</v>
      </c>
      <c r="F1081" t="s">
        <v>23</v>
      </c>
      <c r="G1081" t="s">
        <v>1677</v>
      </c>
      <c r="H1081" t="s">
        <v>251</v>
      </c>
    </row>
    <row r="1082" spans="1:9">
      <c r="A1082" s="1">
        <v>44123</v>
      </c>
      <c r="B1082" s="2">
        <v>0.79652777777777783</v>
      </c>
      <c r="C1082" t="s">
        <v>945</v>
      </c>
      <c r="D1082" t="s">
        <v>948</v>
      </c>
      <c r="E1082">
        <v>22</v>
      </c>
      <c r="F1082" t="s">
        <v>23</v>
      </c>
      <c r="G1082" t="s">
        <v>24</v>
      </c>
      <c r="H1082" t="s">
        <v>141</v>
      </c>
    </row>
    <row r="1083" spans="1:9">
      <c r="A1083" s="1">
        <v>44123</v>
      </c>
      <c r="B1083" s="2">
        <v>0.94305555555555554</v>
      </c>
      <c r="C1083" t="s">
        <v>945</v>
      </c>
      <c r="D1083" t="s">
        <v>1692</v>
      </c>
      <c r="E1083">
        <v>43.39</v>
      </c>
      <c r="F1083" t="s">
        <v>23</v>
      </c>
      <c r="G1083" t="s">
        <v>1677</v>
      </c>
      <c r="H1083" t="s">
        <v>251</v>
      </c>
    </row>
    <row r="1084" spans="1:9">
      <c r="A1084" s="1">
        <v>44124</v>
      </c>
      <c r="B1084" s="2">
        <v>0.47569444444444442</v>
      </c>
      <c r="C1084" t="s">
        <v>936</v>
      </c>
      <c r="D1084" t="s">
        <v>1684</v>
      </c>
      <c r="E1084">
        <v>18.489999999999998</v>
      </c>
      <c r="F1084" t="s">
        <v>23</v>
      </c>
      <c r="G1084" t="s">
        <v>1677</v>
      </c>
      <c r="H1084" t="s">
        <v>251</v>
      </c>
    </row>
    <row r="1085" spans="1:9">
      <c r="A1085" s="1">
        <v>44124</v>
      </c>
      <c r="B1085" s="2">
        <v>0.79652777777777783</v>
      </c>
      <c r="C1085" t="s">
        <v>945</v>
      </c>
      <c r="D1085" t="s">
        <v>948</v>
      </c>
      <c r="E1085">
        <v>18.5</v>
      </c>
      <c r="F1085" t="s">
        <v>23</v>
      </c>
      <c r="G1085" t="s">
        <v>24</v>
      </c>
      <c r="H1085" t="s">
        <v>141</v>
      </c>
    </row>
    <row r="1086" spans="1:9">
      <c r="A1086" s="1">
        <v>44124</v>
      </c>
      <c r="B1086" s="2">
        <v>0.94236111111111109</v>
      </c>
      <c r="C1086" t="s">
        <v>1325</v>
      </c>
      <c r="D1086" t="s">
        <v>1042</v>
      </c>
      <c r="E1086">
        <v>11.5</v>
      </c>
      <c r="F1086" t="s">
        <v>45</v>
      </c>
      <c r="G1086" t="s">
        <v>51</v>
      </c>
      <c r="H1086" t="s">
        <v>1257</v>
      </c>
    </row>
    <row r="1087" spans="1:9">
      <c r="A1087" s="1">
        <v>44125</v>
      </c>
      <c r="B1087" s="2">
        <v>0.47569444444444442</v>
      </c>
      <c r="C1087" t="s">
        <v>1249</v>
      </c>
      <c r="D1087" t="s">
        <v>1761</v>
      </c>
      <c r="E1087">
        <v>14.6</v>
      </c>
      <c r="F1087" t="s">
        <v>45</v>
      </c>
      <c r="G1087" t="s">
        <v>51</v>
      </c>
      <c r="H1087" t="s">
        <v>1257</v>
      </c>
    </row>
    <row r="1088" spans="1:9">
      <c r="A1088" s="1">
        <v>44125</v>
      </c>
      <c r="B1088" s="2">
        <v>0.79652777777777783</v>
      </c>
      <c r="C1088" t="s">
        <v>945</v>
      </c>
      <c r="D1088" t="s">
        <v>948</v>
      </c>
      <c r="E1088">
        <v>20</v>
      </c>
      <c r="F1088" t="s">
        <v>23</v>
      </c>
      <c r="G1088" t="s">
        <v>24</v>
      </c>
      <c r="H1088" t="s">
        <v>141</v>
      </c>
    </row>
    <row r="1089" spans="1:9">
      <c r="A1089" s="1">
        <v>44125</v>
      </c>
      <c r="B1089" s="2">
        <v>0.81736111111111109</v>
      </c>
      <c r="C1089" t="s">
        <v>78</v>
      </c>
      <c r="D1089" t="s">
        <v>1762</v>
      </c>
      <c r="E1089">
        <v>1.9</v>
      </c>
      <c r="F1089" t="s">
        <v>121</v>
      </c>
      <c r="G1089" t="s">
        <v>51</v>
      </c>
      <c r="H1089" t="s">
        <v>1285</v>
      </c>
    </row>
    <row r="1090" spans="1:9">
      <c r="A1090" s="1">
        <v>44126</v>
      </c>
      <c r="B1090" s="2">
        <v>0.41597222222222219</v>
      </c>
      <c r="C1090" t="s">
        <v>78</v>
      </c>
      <c r="D1090" t="s">
        <v>1766</v>
      </c>
      <c r="E1090">
        <v>6.8</v>
      </c>
      <c r="F1090" t="s">
        <v>42</v>
      </c>
      <c r="G1090" t="s">
        <v>51</v>
      </c>
      <c r="H1090" t="s">
        <v>1441</v>
      </c>
    </row>
    <row r="1091" spans="1:9">
      <c r="A1091" s="1">
        <v>44126</v>
      </c>
      <c r="B1091" s="2">
        <v>0.47569444444444442</v>
      </c>
      <c r="C1091" t="s">
        <v>1249</v>
      </c>
      <c r="D1091" t="s">
        <v>1581</v>
      </c>
      <c r="E1091">
        <v>15.6</v>
      </c>
      <c r="F1091" t="s">
        <v>45</v>
      </c>
      <c r="G1091" t="s">
        <v>51</v>
      </c>
      <c r="H1091" t="s">
        <v>1257</v>
      </c>
    </row>
    <row r="1092" spans="1:9">
      <c r="A1092" s="1">
        <v>44126</v>
      </c>
      <c r="B1092" s="2">
        <v>0.80902777777777779</v>
      </c>
      <c r="C1092" t="s">
        <v>78</v>
      </c>
      <c r="D1092" t="s">
        <v>1706</v>
      </c>
      <c r="E1092">
        <v>89.9</v>
      </c>
      <c r="F1092" t="s">
        <v>42</v>
      </c>
      <c r="G1092" t="s">
        <v>51</v>
      </c>
      <c r="H1092" t="s">
        <v>1441</v>
      </c>
    </row>
    <row r="1093" spans="1:9">
      <c r="A1093" s="1">
        <v>44126</v>
      </c>
      <c r="B1093" s="2">
        <v>0.80972222222222223</v>
      </c>
      <c r="C1093" t="s">
        <v>945</v>
      </c>
      <c r="D1093" t="s">
        <v>948</v>
      </c>
      <c r="E1093">
        <v>15</v>
      </c>
      <c r="F1093" t="s">
        <v>23</v>
      </c>
      <c r="G1093" t="s">
        <v>24</v>
      </c>
      <c r="H1093" t="s">
        <v>141</v>
      </c>
    </row>
    <row r="1094" spans="1:9">
      <c r="A1094" s="1">
        <v>44127</v>
      </c>
      <c r="B1094" s="2">
        <v>0.47152777777777777</v>
      </c>
      <c r="C1094" t="s">
        <v>1249</v>
      </c>
      <c r="D1094" t="s">
        <v>1760</v>
      </c>
      <c r="E1094">
        <v>19.899999999999999</v>
      </c>
      <c r="F1094" t="s">
        <v>45</v>
      </c>
      <c r="G1094" t="s">
        <v>51</v>
      </c>
      <c r="H1094" t="s">
        <v>1257</v>
      </c>
    </row>
    <row r="1095" spans="1:9">
      <c r="A1095" s="1">
        <v>44127</v>
      </c>
      <c r="B1095" s="2">
        <v>0.47291666666666665</v>
      </c>
      <c r="C1095" t="s">
        <v>936</v>
      </c>
      <c r="D1095" t="s">
        <v>1582</v>
      </c>
      <c r="E1095">
        <v>1.49</v>
      </c>
      <c r="F1095" t="s">
        <v>23</v>
      </c>
      <c r="G1095" t="s">
        <v>1677</v>
      </c>
      <c r="H1095" t="s">
        <v>251</v>
      </c>
    </row>
    <row r="1096" spans="1:9">
      <c r="A1096" s="1">
        <v>44127</v>
      </c>
      <c r="B1096" s="2">
        <v>0.75277777777777777</v>
      </c>
      <c r="C1096" t="s">
        <v>449</v>
      </c>
      <c r="D1096" t="s">
        <v>1759</v>
      </c>
      <c r="E1096">
        <v>16.04</v>
      </c>
      <c r="F1096" t="s">
        <v>45</v>
      </c>
      <c r="G1096" t="s">
        <v>51</v>
      </c>
      <c r="H1096" t="s">
        <v>1257</v>
      </c>
    </row>
    <row r="1097" spans="1:9">
      <c r="A1097" s="1">
        <v>44128</v>
      </c>
      <c r="B1097" s="2">
        <v>0.4458333333333333</v>
      </c>
      <c r="C1097" t="s">
        <v>78</v>
      </c>
      <c r="D1097" t="s">
        <v>1765</v>
      </c>
      <c r="E1097">
        <v>50</v>
      </c>
      <c r="F1097" t="s">
        <v>42</v>
      </c>
      <c r="G1097" t="s">
        <v>478</v>
      </c>
      <c r="H1097" t="s">
        <v>1441</v>
      </c>
    </row>
    <row r="1098" spans="1:9">
      <c r="A1098" s="1">
        <v>44128</v>
      </c>
      <c r="B1098" s="2">
        <v>0.47361111111111115</v>
      </c>
      <c r="C1098" t="s">
        <v>1249</v>
      </c>
      <c r="D1098" t="s">
        <v>1575</v>
      </c>
      <c r="E1098">
        <v>15.5</v>
      </c>
      <c r="F1098" t="s">
        <v>45</v>
      </c>
      <c r="G1098" t="s">
        <v>51</v>
      </c>
      <c r="H1098" t="s">
        <v>1257</v>
      </c>
    </row>
    <row r="1099" spans="1:9">
      <c r="A1099" s="1">
        <v>44128</v>
      </c>
      <c r="B1099" s="2">
        <v>0.4777777777777778</v>
      </c>
      <c r="C1099" t="s">
        <v>1249</v>
      </c>
      <c r="D1099" t="s">
        <v>1206</v>
      </c>
      <c r="E1099">
        <v>6.8</v>
      </c>
      <c r="F1099" t="s">
        <v>45</v>
      </c>
      <c r="G1099" t="s">
        <v>51</v>
      </c>
      <c r="H1099" t="s">
        <v>1257</v>
      </c>
    </row>
    <row r="1100" spans="1:9">
      <c r="A1100" s="1">
        <v>44128</v>
      </c>
      <c r="B1100" s="2">
        <v>0.4777777777777778</v>
      </c>
      <c r="C1100" t="s">
        <v>53</v>
      </c>
      <c r="D1100" t="s">
        <v>1090</v>
      </c>
      <c r="E1100">
        <v>6.8</v>
      </c>
      <c r="F1100" t="s">
        <v>45</v>
      </c>
      <c r="G1100" t="s">
        <v>51</v>
      </c>
      <c r="H1100" t="s">
        <v>1257</v>
      </c>
    </row>
    <row r="1101" spans="1:9">
      <c r="A1101" s="1">
        <v>44128</v>
      </c>
      <c r="B1101" s="2">
        <v>0.47986111111111113</v>
      </c>
      <c r="C1101" t="s">
        <v>929</v>
      </c>
      <c r="D1101" t="s">
        <v>1752</v>
      </c>
      <c r="E1101">
        <v>1.99</v>
      </c>
      <c r="F1101" t="s">
        <v>42</v>
      </c>
      <c r="G1101" t="s">
        <v>51</v>
      </c>
      <c r="H1101" t="s">
        <v>1568</v>
      </c>
    </row>
    <row r="1102" spans="1:9">
      <c r="A1102" s="1">
        <v>44128</v>
      </c>
      <c r="B1102" s="2">
        <v>0.72499999999999998</v>
      </c>
      <c r="C1102" t="s">
        <v>449</v>
      </c>
      <c r="D1102" t="s">
        <v>1692</v>
      </c>
      <c r="E1102">
        <v>19.399999999999999</v>
      </c>
      <c r="F1102" t="s">
        <v>45</v>
      </c>
      <c r="G1102" t="s">
        <v>51</v>
      </c>
      <c r="H1102" t="s">
        <v>1257</v>
      </c>
    </row>
    <row r="1103" spans="1:9">
      <c r="A1103" s="1">
        <v>44128</v>
      </c>
      <c r="B1103" s="2">
        <v>0.89444444444444438</v>
      </c>
      <c r="C1103" t="s">
        <v>1753</v>
      </c>
      <c r="D1103" t="s">
        <v>1754</v>
      </c>
      <c r="E1103">
        <v>82</v>
      </c>
      <c r="F1103" t="s">
        <v>1687</v>
      </c>
      <c r="G1103" t="s">
        <v>51</v>
      </c>
      <c r="H1103" t="s">
        <v>1755</v>
      </c>
      <c r="I1103" t="s">
        <v>1756</v>
      </c>
    </row>
    <row r="1104" spans="1:9">
      <c r="A1104" s="1">
        <v>44129</v>
      </c>
      <c r="B1104" s="2">
        <v>0.4375</v>
      </c>
      <c r="C1104" t="s">
        <v>1483</v>
      </c>
      <c r="D1104" t="s">
        <v>1758</v>
      </c>
      <c r="E1104">
        <v>20.9</v>
      </c>
      <c r="F1104" t="s">
        <v>45</v>
      </c>
      <c r="G1104" t="s">
        <v>51</v>
      </c>
      <c r="H1104" t="s">
        <v>1223</v>
      </c>
    </row>
    <row r="1105" spans="1:9">
      <c r="A1105" s="1">
        <v>44129</v>
      </c>
      <c r="B1105" s="2">
        <v>0.44305555555555554</v>
      </c>
      <c r="C1105" t="s">
        <v>1249</v>
      </c>
      <c r="D1105" t="s">
        <v>1757</v>
      </c>
      <c r="E1105">
        <v>17.8</v>
      </c>
      <c r="F1105" t="s">
        <v>45</v>
      </c>
      <c r="G1105" t="s">
        <v>51</v>
      </c>
      <c r="H1105" t="s">
        <v>1257</v>
      </c>
    </row>
    <row r="1106" spans="1:9">
      <c r="A1106" s="1">
        <v>44129</v>
      </c>
      <c r="B1106" s="2">
        <v>0.80347222222222225</v>
      </c>
      <c r="C1106" t="s">
        <v>449</v>
      </c>
      <c r="D1106" t="s">
        <v>1572</v>
      </c>
      <c r="E1106">
        <v>17</v>
      </c>
      <c r="F1106" t="s">
        <v>42</v>
      </c>
      <c r="G1106" t="s">
        <v>51</v>
      </c>
      <c r="H1106" t="s">
        <v>1568</v>
      </c>
    </row>
    <row r="1107" spans="1:9">
      <c r="A1107" s="1">
        <v>44130</v>
      </c>
      <c r="B1107" s="2">
        <v>0.41666666666666669</v>
      </c>
      <c r="C1107" t="s">
        <v>83</v>
      </c>
      <c r="D1107" t="s">
        <v>1751</v>
      </c>
      <c r="E1107">
        <v>6.5</v>
      </c>
      <c r="F1107" t="s">
        <v>42</v>
      </c>
      <c r="G1107" t="s">
        <v>478</v>
      </c>
      <c r="H1107" t="s">
        <v>1440</v>
      </c>
    </row>
    <row r="1108" spans="1:9">
      <c r="A1108" s="1">
        <v>44130</v>
      </c>
      <c r="B1108" s="2">
        <v>0.47569444444444442</v>
      </c>
      <c r="C1108" t="s">
        <v>1249</v>
      </c>
      <c r="D1108" t="s">
        <v>1684</v>
      </c>
      <c r="E1108">
        <v>14.8</v>
      </c>
      <c r="F1108" t="s">
        <v>45</v>
      </c>
      <c r="G1108" t="s">
        <v>51</v>
      </c>
      <c r="H1108" t="s">
        <v>1257</v>
      </c>
    </row>
    <row r="1109" spans="1:9">
      <c r="A1109" s="1">
        <v>44130</v>
      </c>
      <c r="B1109" s="2">
        <v>0.77430555555555547</v>
      </c>
      <c r="C1109" t="s">
        <v>449</v>
      </c>
      <c r="D1109" t="s">
        <v>1575</v>
      </c>
      <c r="E1109">
        <v>19</v>
      </c>
      <c r="F1109" t="s">
        <v>42</v>
      </c>
      <c r="G1109" t="s">
        <v>51</v>
      </c>
      <c r="H1109" t="s">
        <v>1475</v>
      </c>
    </row>
    <row r="1110" spans="1:9">
      <c r="A1110" s="1">
        <v>44131</v>
      </c>
      <c r="B1110" s="2">
        <v>5.0694444444444452E-2</v>
      </c>
      <c r="C1110" t="s">
        <v>78</v>
      </c>
      <c r="D1110" t="s">
        <v>1763</v>
      </c>
      <c r="E1110">
        <v>0</v>
      </c>
      <c r="F1110" t="s">
        <v>42</v>
      </c>
      <c r="G1110" t="s">
        <v>51</v>
      </c>
      <c r="H1110" t="s">
        <v>1441</v>
      </c>
      <c r="I1110" t="s">
        <v>1764</v>
      </c>
    </row>
    <row r="1111" spans="1:9">
      <c r="A1111" s="1">
        <v>44131</v>
      </c>
      <c r="B1111" s="2">
        <v>5.0694444444444452E-2</v>
      </c>
      <c r="C1111" t="s">
        <v>78</v>
      </c>
      <c r="D1111" t="s">
        <v>1763</v>
      </c>
      <c r="E1111">
        <v>0</v>
      </c>
      <c r="F1111" t="s">
        <v>42</v>
      </c>
      <c r="G1111" t="s">
        <v>51</v>
      </c>
      <c r="H1111" t="s">
        <v>1441</v>
      </c>
      <c r="I1111" t="s">
        <v>1808</v>
      </c>
    </row>
    <row r="1112" spans="1:9">
      <c r="A1112" s="1">
        <v>44131</v>
      </c>
      <c r="B1112" s="2">
        <v>0.47361111111111115</v>
      </c>
      <c r="C1112" t="s">
        <v>1249</v>
      </c>
      <c r="D1112" t="s">
        <v>1798</v>
      </c>
      <c r="E1112">
        <v>13.26</v>
      </c>
      <c r="F1112" t="s">
        <v>42</v>
      </c>
      <c r="G1112" t="s">
        <v>51</v>
      </c>
      <c r="H1112" t="s">
        <v>1568</v>
      </c>
    </row>
    <row r="1113" spans="1:9">
      <c r="A1113" s="1">
        <v>44131</v>
      </c>
      <c r="B1113" s="2">
        <v>0.51041666666666663</v>
      </c>
      <c r="C1113" t="s">
        <v>78</v>
      </c>
      <c r="D1113" t="s">
        <v>1797</v>
      </c>
      <c r="E1113">
        <v>0.3</v>
      </c>
      <c r="F1113" t="s">
        <v>42</v>
      </c>
      <c r="G1113" t="s">
        <v>51</v>
      </c>
      <c r="H1113" t="s">
        <v>1441</v>
      </c>
    </row>
    <row r="1114" spans="1:9">
      <c r="A1114" s="1">
        <v>44131</v>
      </c>
      <c r="B1114" s="2">
        <v>0.76388888888888884</v>
      </c>
      <c r="C1114" t="s">
        <v>449</v>
      </c>
      <c r="D1114" t="s">
        <v>1258</v>
      </c>
      <c r="E1114">
        <v>13.5</v>
      </c>
      <c r="F1114" t="s">
        <v>42</v>
      </c>
      <c r="G1114" t="s">
        <v>29</v>
      </c>
      <c r="H1114" t="s">
        <v>1435</v>
      </c>
    </row>
    <row r="1115" spans="1:9">
      <c r="A1115" s="1">
        <v>44131</v>
      </c>
      <c r="B1115" s="2">
        <v>0.79999999999999993</v>
      </c>
      <c r="C1115" t="s">
        <v>78</v>
      </c>
      <c r="D1115" t="s">
        <v>1804</v>
      </c>
      <c r="E1115">
        <v>3.98</v>
      </c>
      <c r="F1115" t="s">
        <v>121</v>
      </c>
      <c r="G1115" t="s">
        <v>51</v>
      </c>
      <c r="H1115" t="s">
        <v>1285</v>
      </c>
    </row>
    <row r="1116" spans="1:9">
      <c r="A1116" s="1">
        <v>44132</v>
      </c>
      <c r="B1116" s="2">
        <v>0.37916666666666665</v>
      </c>
      <c r="C1116" t="s">
        <v>67</v>
      </c>
      <c r="D1116" t="s">
        <v>1796</v>
      </c>
      <c r="E1116">
        <v>4.8600000000000003</v>
      </c>
      <c r="F1116" t="s">
        <v>1283</v>
      </c>
      <c r="G1116" t="s">
        <v>51</v>
      </c>
      <c r="H1116" t="s">
        <v>1284</v>
      </c>
    </row>
    <row r="1117" spans="1:9">
      <c r="A1117" s="1">
        <v>44132</v>
      </c>
      <c r="B1117" s="2">
        <v>0.47222222222222227</v>
      </c>
      <c r="C1117" t="s">
        <v>1249</v>
      </c>
      <c r="D1117" t="s">
        <v>1795</v>
      </c>
      <c r="E1117">
        <v>12.5</v>
      </c>
      <c r="F1117" t="s">
        <v>42</v>
      </c>
      <c r="G1117" t="s">
        <v>51</v>
      </c>
      <c r="H1117" t="s">
        <v>1568</v>
      </c>
    </row>
    <row r="1118" spans="1:9">
      <c r="A1118" s="1">
        <v>44132</v>
      </c>
      <c r="B1118" s="2">
        <v>0.7583333333333333</v>
      </c>
      <c r="C1118" t="s">
        <v>449</v>
      </c>
      <c r="D1118" t="s">
        <v>1805</v>
      </c>
      <c r="E1118">
        <v>24</v>
      </c>
      <c r="F1118" t="s">
        <v>42</v>
      </c>
      <c r="G1118" t="s">
        <v>478</v>
      </c>
      <c r="H1118" t="s">
        <v>1701</v>
      </c>
    </row>
    <row r="1119" spans="1:9">
      <c r="A1119" s="1">
        <v>44133</v>
      </c>
      <c r="B1119" s="2">
        <v>0.47569444444444442</v>
      </c>
      <c r="C1119" t="s">
        <v>1249</v>
      </c>
      <c r="D1119" t="s">
        <v>1795</v>
      </c>
      <c r="E1119">
        <v>15.5</v>
      </c>
      <c r="F1119" t="s">
        <v>42</v>
      </c>
      <c r="G1119" t="s">
        <v>51</v>
      </c>
      <c r="H1119" t="s">
        <v>1568</v>
      </c>
    </row>
    <row r="1120" spans="1:9">
      <c r="A1120" s="1">
        <v>44133</v>
      </c>
      <c r="B1120" s="2">
        <v>0.76388888888888884</v>
      </c>
      <c r="C1120" t="s">
        <v>449</v>
      </c>
      <c r="D1120" t="s">
        <v>1258</v>
      </c>
      <c r="E1120">
        <v>19</v>
      </c>
      <c r="F1120" t="s">
        <v>42</v>
      </c>
      <c r="G1120" t="s">
        <v>29</v>
      </c>
      <c r="H1120" t="s">
        <v>1435</v>
      </c>
    </row>
    <row r="1121" spans="1:9">
      <c r="A1121" s="1">
        <v>44134</v>
      </c>
      <c r="B1121" s="2">
        <v>0.45347222222222222</v>
      </c>
      <c r="C1121" t="s">
        <v>78</v>
      </c>
      <c r="D1121" t="s">
        <v>1790</v>
      </c>
      <c r="E1121">
        <v>40</v>
      </c>
      <c r="F1121" t="s">
        <v>42</v>
      </c>
      <c r="G1121" t="s">
        <v>51</v>
      </c>
      <c r="H1121" t="s">
        <v>1441</v>
      </c>
    </row>
    <row r="1122" spans="1:9">
      <c r="A1122" s="1">
        <v>44134</v>
      </c>
      <c r="B1122" s="2">
        <v>0.47430555555555554</v>
      </c>
      <c r="C1122" t="s">
        <v>78</v>
      </c>
      <c r="D1122" t="s">
        <v>1794</v>
      </c>
      <c r="E1122">
        <v>1</v>
      </c>
      <c r="F1122" t="s">
        <v>42</v>
      </c>
      <c r="G1122" t="s">
        <v>51</v>
      </c>
      <c r="H1122" t="s">
        <v>1568</v>
      </c>
    </row>
    <row r="1123" spans="1:9">
      <c r="A1123" s="1">
        <v>44134</v>
      </c>
      <c r="B1123" s="2">
        <v>0.47500000000000003</v>
      </c>
      <c r="C1123" t="s">
        <v>1249</v>
      </c>
      <c r="D1123" t="s">
        <v>1781</v>
      </c>
      <c r="E1123">
        <v>16.899999999999999</v>
      </c>
      <c r="F1123" t="s">
        <v>42</v>
      </c>
      <c r="G1123" t="s">
        <v>51</v>
      </c>
      <c r="H1123" t="s">
        <v>1568</v>
      </c>
    </row>
    <row r="1124" spans="1:9">
      <c r="A1124" s="1">
        <v>44134</v>
      </c>
      <c r="B1124" s="2">
        <v>0.75</v>
      </c>
      <c r="C1124" t="s">
        <v>449</v>
      </c>
      <c r="D1124" t="s">
        <v>1785</v>
      </c>
      <c r="E1124">
        <v>21.8</v>
      </c>
      <c r="F1124" t="s">
        <v>42</v>
      </c>
      <c r="G1124" t="s">
        <v>51</v>
      </c>
      <c r="H1124" t="s">
        <v>1568</v>
      </c>
    </row>
    <row r="1125" spans="1:9">
      <c r="A1125" s="1">
        <v>44135</v>
      </c>
      <c r="B1125" s="2">
        <v>0.5083333333333333</v>
      </c>
      <c r="C1125" t="s">
        <v>1249</v>
      </c>
      <c r="D1125" t="s">
        <v>1793</v>
      </c>
      <c r="E1125">
        <v>17.899999999999999</v>
      </c>
      <c r="F1125" t="s">
        <v>42</v>
      </c>
      <c r="G1125" t="s">
        <v>51</v>
      </c>
      <c r="H1125" t="s">
        <v>1568</v>
      </c>
    </row>
    <row r="1126" spans="1:9">
      <c r="A1126" s="1">
        <v>44135</v>
      </c>
      <c r="B1126" s="2">
        <v>0.72222222222222221</v>
      </c>
      <c r="C1126" t="s">
        <v>32</v>
      </c>
      <c r="D1126" t="s">
        <v>1839</v>
      </c>
      <c r="E1126">
        <v>4</v>
      </c>
      <c r="F1126" t="s">
        <v>42</v>
      </c>
      <c r="G1126" t="s">
        <v>29</v>
      </c>
      <c r="H1126" t="s">
        <v>43</v>
      </c>
    </row>
    <row r="1127" spans="1:9">
      <c r="A1127" s="1">
        <v>44135</v>
      </c>
      <c r="B1127" s="2">
        <v>0.75138888888888899</v>
      </c>
      <c r="C1127" t="s">
        <v>1079</v>
      </c>
      <c r="D1127" t="s">
        <v>1792</v>
      </c>
      <c r="E1127">
        <v>0</v>
      </c>
      <c r="F1127" t="s">
        <v>42</v>
      </c>
      <c r="G1127" t="s">
        <v>51</v>
      </c>
      <c r="H1127" t="s">
        <v>1816</v>
      </c>
      <c r="I1127" t="s">
        <v>1817</v>
      </c>
    </row>
    <row r="1128" spans="1:9">
      <c r="A1128" s="1">
        <v>44135</v>
      </c>
      <c r="B1128" s="2">
        <v>0.77569444444444446</v>
      </c>
      <c r="C1128" t="s">
        <v>32</v>
      </c>
      <c r="D1128" t="s">
        <v>1838</v>
      </c>
      <c r="E1128">
        <v>4</v>
      </c>
      <c r="F1128" t="s">
        <v>42</v>
      </c>
      <c r="G1128" t="s">
        <v>29</v>
      </c>
      <c r="H1128" t="s">
        <v>43</v>
      </c>
    </row>
    <row r="1129" spans="1:9">
      <c r="A1129" s="1">
        <v>44135</v>
      </c>
      <c r="B1129" s="2">
        <v>0.78888888888888886</v>
      </c>
      <c r="C1129" t="s">
        <v>8</v>
      </c>
      <c r="D1129" t="s">
        <v>8</v>
      </c>
      <c r="E1129">
        <v>20.399999999999999</v>
      </c>
      <c r="F1129" t="s">
        <v>42</v>
      </c>
      <c r="G1129" t="s">
        <v>51</v>
      </c>
      <c r="H1129" t="s">
        <v>251</v>
      </c>
    </row>
    <row r="1130" spans="1:9">
      <c r="A1130" s="1">
        <v>44135</v>
      </c>
      <c r="B1130" s="2">
        <v>0.79236111111111107</v>
      </c>
      <c r="C1130" t="s">
        <v>945</v>
      </c>
      <c r="D1130" t="s">
        <v>1684</v>
      </c>
      <c r="E1130">
        <v>20.3</v>
      </c>
      <c r="F1130" t="s">
        <v>42</v>
      </c>
      <c r="G1130" t="s">
        <v>51</v>
      </c>
      <c r="H1130" t="s">
        <v>251</v>
      </c>
    </row>
    <row r="1131" spans="1:9">
      <c r="A1131" s="1">
        <v>44135</v>
      </c>
      <c r="B1131" s="2">
        <v>0.80902777777777779</v>
      </c>
      <c r="C1131" t="s">
        <v>901</v>
      </c>
      <c r="D1131" t="s">
        <v>1791</v>
      </c>
      <c r="E1131">
        <v>31</v>
      </c>
      <c r="F1131" t="s">
        <v>42</v>
      </c>
      <c r="G1131" t="s">
        <v>51</v>
      </c>
      <c r="H1131" t="s">
        <v>1814</v>
      </c>
      <c r="I1131" t="s">
        <v>1815</v>
      </c>
    </row>
    <row r="1132" spans="1:9">
      <c r="A1132" s="1">
        <v>44135</v>
      </c>
      <c r="B1132" s="2">
        <v>0.89236111111111116</v>
      </c>
      <c r="C1132" t="s">
        <v>149</v>
      </c>
      <c r="D1132" t="s">
        <v>1698</v>
      </c>
      <c r="E1132">
        <v>6</v>
      </c>
      <c r="F1132" t="s">
        <v>96</v>
      </c>
      <c r="G1132" t="s">
        <v>51</v>
      </c>
      <c r="H1132" t="s">
        <v>1600</v>
      </c>
    </row>
    <row r="1133" spans="1:9">
      <c r="A1133" s="1">
        <v>44136</v>
      </c>
      <c r="B1133" s="2">
        <v>0.50902777777777775</v>
      </c>
      <c r="C1133" t="s">
        <v>78</v>
      </c>
      <c r="D1133" t="s">
        <v>1790</v>
      </c>
      <c r="E1133">
        <v>200.88</v>
      </c>
      <c r="F1133" t="s">
        <v>42</v>
      </c>
      <c r="G1133" t="s">
        <v>51</v>
      </c>
      <c r="H1133" t="s">
        <v>1441</v>
      </c>
    </row>
    <row r="1134" spans="1:9">
      <c r="A1134" s="1">
        <v>44136</v>
      </c>
      <c r="B1134" s="2">
        <v>0.51041666666666663</v>
      </c>
      <c r="C1134" t="s">
        <v>78</v>
      </c>
      <c r="D1134" t="s">
        <v>1765</v>
      </c>
      <c r="E1134">
        <v>499</v>
      </c>
      <c r="F1134" t="s">
        <v>42</v>
      </c>
      <c r="G1134" t="s">
        <v>51</v>
      </c>
      <c r="H1134" t="s">
        <v>1441</v>
      </c>
    </row>
    <row r="1135" spans="1:9">
      <c r="A1135" s="1">
        <v>44136</v>
      </c>
      <c r="B1135" s="2">
        <v>0.51250000000000007</v>
      </c>
      <c r="C1135" t="s">
        <v>980</v>
      </c>
      <c r="D1135" t="s">
        <v>1818</v>
      </c>
      <c r="E1135">
        <v>1.89</v>
      </c>
      <c r="F1135" t="s">
        <v>42</v>
      </c>
      <c r="G1135" t="s">
        <v>1677</v>
      </c>
      <c r="H1135" t="s">
        <v>251</v>
      </c>
    </row>
    <row r="1136" spans="1:9">
      <c r="A1136" s="1">
        <v>44136</v>
      </c>
      <c r="B1136" s="2">
        <v>0.51388888888888895</v>
      </c>
      <c r="C1136" t="s">
        <v>936</v>
      </c>
      <c r="D1136" t="s">
        <v>1509</v>
      </c>
      <c r="E1136">
        <v>16.79</v>
      </c>
      <c r="F1136" t="s">
        <v>42</v>
      </c>
      <c r="G1136" t="s">
        <v>1677</v>
      </c>
      <c r="H1136" t="s">
        <v>251</v>
      </c>
    </row>
    <row r="1137" spans="1:9">
      <c r="A1137" s="1">
        <v>44136</v>
      </c>
      <c r="B1137" s="2">
        <v>0.64583333333333337</v>
      </c>
      <c r="C1137" t="s">
        <v>1605</v>
      </c>
      <c r="D1137" t="s">
        <v>1829</v>
      </c>
      <c r="E1137">
        <v>63</v>
      </c>
      <c r="F1137" t="s">
        <v>42</v>
      </c>
      <c r="G1137" t="s">
        <v>1248</v>
      </c>
      <c r="H1137" t="s">
        <v>29</v>
      </c>
      <c r="I1137" t="s">
        <v>1754</v>
      </c>
    </row>
    <row r="1138" spans="1:9">
      <c r="A1138" s="1">
        <v>44136</v>
      </c>
      <c r="B1138" s="2">
        <v>0.73055555555555562</v>
      </c>
      <c r="C1138" t="s">
        <v>945</v>
      </c>
      <c r="D1138" t="s">
        <v>1819</v>
      </c>
      <c r="E1138">
        <v>12.59</v>
      </c>
      <c r="F1138" t="s">
        <v>42</v>
      </c>
      <c r="G1138" t="s">
        <v>1677</v>
      </c>
      <c r="H1138" t="s">
        <v>251</v>
      </c>
    </row>
    <row r="1139" spans="1:9">
      <c r="A1139" s="1">
        <v>44136</v>
      </c>
      <c r="B1139" s="2">
        <v>0.73263888888888884</v>
      </c>
      <c r="C1139" t="s">
        <v>945</v>
      </c>
      <c r="D1139" t="s">
        <v>1820</v>
      </c>
      <c r="E1139">
        <v>16.09</v>
      </c>
      <c r="F1139" t="s">
        <v>42</v>
      </c>
      <c r="G1139" t="s">
        <v>1677</v>
      </c>
      <c r="H1139" t="s">
        <v>251</v>
      </c>
    </row>
    <row r="1140" spans="1:9">
      <c r="A1140" s="1">
        <v>44137</v>
      </c>
      <c r="B1140" s="2">
        <v>0.4777777777777778</v>
      </c>
      <c r="C1140" t="s">
        <v>936</v>
      </c>
      <c r="D1140" t="s">
        <v>1821</v>
      </c>
      <c r="E1140">
        <v>20.87</v>
      </c>
      <c r="F1140" t="s">
        <v>23</v>
      </c>
      <c r="G1140" t="s">
        <v>1677</v>
      </c>
      <c r="H1140" t="s">
        <v>251</v>
      </c>
    </row>
    <row r="1141" spans="1:9">
      <c r="A1141" s="1">
        <v>44137</v>
      </c>
      <c r="B1141" s="2">
        <v>0.76527777777777783</v>
      </c>
      <c r="C1141" t="s">
        <v>449</v>
      </c>
      <c r="D1141" t="s">
        <v>1258</v>
      </c>
      <c r="E1141">
        <v>20</v>
      </c>
      <c r="F1141" t="s">
        <v>42</v>
      </c>
      <c r="G1141" t="s">
        <v>29</v>
      </c>
      <c r="H1141" t="s">
        <v>1435</v>
      </c>
    </row>
    <row r="1142" spans="1:9">
      <c r="A1142" s="1">
        <v>44137</v>
      </c>
      <c r="B1142" s="2">
        <v>0.95277777777777783</v>
      </c>
      <c r="C1142" t="s">
        <v>979</v>
      </c>
      <c r="D1142" t="s">
        <v>1789</v>
      </c>
      <c r="E1142">
        <v>25</v>
      </c>
      <c r="F1142" t="s">
        <v>42</v>
      </c>
      <c r="G1142" t="s">
        <v>51</v>
      </c>
      <c r="H1142" t="s">
        <v>1510</v>
      </c>
    </row>
    <row r="1143" spans="1:9">
      <c r="A1143" s="1">
        <v>44137</v>
      </c>
      <c r="B1143" s="2">
        <v>0.95486111111111116</v>
      </c>
      <c r="C1143" t="s">
        <v>1325</v>
      </c>
      <c r="D1143" t="s">
        <v>1788</v>
      </c>
      <c r="E1143">
        <v>11.48</v>
      </c>
      <c r="F1143" t="s">
        <v>42</v>
      </c>
      <c r="G1143" t="s">
        <v>51</v>
      </c>
      <c r="H1143" t="s">
        <v>1568</v>
      </c>
    </row>
    <row r="1144" spans="1:9">
      <c r="A1144" s="1">
        <v>44138</v>
      </c>
      <c r="B1144" s="2">
        <v>0.47500000000000003</v>
      </c>
      <c r="C1144" t="s">
        <v>1249</v>
      </c>
      <c r="D1144" t="s">
        <v>1787</v>
      </c>
      <c r="E1144">
        <v>17.5</v>
      </c>
      <c r="F1144" t="s">
        <v>42</v>
      </c>
      <c r="G1144" t="s">
        <v>51</v>
      </c>
      <c r="H1144" t="s">
        <v>1568</v>
      </c>
    </row>
    <row r="1145" spans="1:9">
      <c r="A1145" s="1">
        <v>44139</v>
      </c>
      <c r="B1145" s="2">
        <v>0.47638888888888892</v>
      </c>
      <c r="C1145" t="s">
        <v>78</v>
      </c>
      <c r="D1145" t="s">
        <v>1786</v>
      </c>
      <c r="E1145">
        <v>4</v>
      </c>
      <c r="F1145" t="s">
        <v>42</v>
      </c>
      <c r="G1145" t="s">
        <v>51</v>
      </c>
      <c r="H1145" t="s">
        <v>1568</v>
      </c>
    </row>
    <row r="1146" spans="1:9">
      <c r="A1146" s="1">
        <v>44139</v>
      </c>
      <c r="B1146" s="2">
        <v>0.4770833333333333</v>
      </c>
      <c r="C1146" t="s">
        <v>1249</v>
      </c>
      <c r="D1146" t="s">
        <v>1572</v>
      </c>
      <c r="E1146">
        <v>16</v>
      </c>
      <c r="F1146" t="s">
        <v>42</v>
      </c>
      <c r="G1146" t="s">
        <v>51</v>
      </c>
      <c r="H1146" t="s">
        <v>1568</v>
      </c>
    </row>
    <row r="1147" spans="1:9">
      <c r="A1147" s="1">
        <v>44139</v>
      </c>
      <c r="B1147" s="2">
        <v>0.76041666666666663</v>
      </c>
      <c r="C1147" t="s">
        <v>449</v>
      </c>
      <c r="D1147" t="s">
        <v>1258</v>
      </c>
      <c r="E1147">
        <v>17</v>
      </c>
      <c r="F1147" t="s">
        <v>42</v>
      </c>
      <c r="G1147" t="s">
        <v>29</v>
      </c>
      <c r="H1147" t="s">
        <v>1435</v>
      </c>
    </row>
    <row r="1148" spans="1:9">
      <c r="A1148" s="1">
        <v>44140</v>
      </c>
      <c r="B1148" s="2">
        <v>0.43055555555555558</v>
      </c>
      <c r="C1148" t="s">
        <v>78</v>
      </c>
      <c r="D1148" t="s">
        <v>1803</v>
      </c>
      <c r="E1148">
        <v>1.9</v>
      </c>
      <c r="F1148" t="s">
        <v>121</v>
      </c>
      <c r="G1148" t="s">
        <v>51</v>
      </c>
      <c r="H1148" t="s">
        <v>1285</v>
      </c>
    </row>
    <row r="1149" spans="1:9">
      <c r="A1149" s="1">
        <v>44140</v>
      </c>
      <c r="B1149" s="2">
        <v>0.47500000000000003</v>
      </c>
      <c r="C1149" t="s">
        <v>1249</v>
      </c>
      <c r="D1149" t="s">
        <v>1572</v>
      </c>
      <c r="E1149">
        <v>23.8</v>
      </c>
      <c r="F1149" t="s">
        <v>42</v>
      </c>
      <c r="G1149" t="s">
        <v>51</v>
      </c>
      <c r="H1149" t="s">
        <v>1568</v>
      </c>
    </row>
    <row r="1150" spans="1:9">
      <c r="A1150" s="1">
        <v>44140</v>
      </c>
      <c r="B1150" s="2">
        <v>0.47638888888888892</v>
      </c>
      <c r="C1150" t="s">
        <v>1249</v>
      </c>
      <c r="D1150" t="s">
        <v>1572</v>
      </c>
      <c r="E1150">
        <v>15.8</v>
      </c>
      <c r="F1150" t="s">
        <v>42</v>
      </c>
      <c r="G1150" t="s">
        <v>51</v>
      </c>
      <c r="H1150" t="s">
        <v>1568</v>
      </c>
    </row>
    <row r="1151" spans="1:9">
      <c r="A1151" s="1">
        <v>44140</v>
      </c>
      <c r="B1151" s="2">
        <v>0.77847222222222223</v>
      </c>
      <c r="C1151" t="s">
        <v>449</v>
      </c>
      <c r="D1151" t="s">
        <v>1802</v>
      </c>
      <c r="E1151">
        <v>19</v>
      </c>
      <c r="F1151" t="s">
        <v>42</v>
      </c>
      <c r="G1151" t="s">
        <v>51</v>
      </c>
      <c r="H1151" t="s">
        <v>1475</v>
      </c>
    </row>
    <row r="1152" spans="1:9">
      <c r="A1152" s="1">
        <v>44141</v>
      </c>
      <c r="B1152" s="2">
        <v>0.40833333333333338</v>
      </c>
      <c r="C1152" t="s">
        <v>83</v>
      </c>
      <c r="D1152" t="s">
        <v>1751</v>
      </c>
      <c r="E1152">
        <v>6.5</v>
      </c>
      <c r="F1152" t="s">
        <v>42</v>
      </c>
      <c r="G1152" t="s">
        <v>478</v>
      </c>
      <c r="H1152" t="s">
        <v>1440</v>
      </c>
    </row>
    <row r="1153" spans="1:8">
      <c r="A1153" s="1">
        <v>44141</v>
      </c>
      <c r="B1153" s="2">
        <v>0.75277777777777777</v>
      </c>
      <c r="C1153" t="s">
        <v>449</v>
      </c>
      <c r="D1153" t="s">
        <v>1785</v>
      </c>
      <c r="E1153">
        <v>19.8</v>
      </c>
      <c r="F1153" t="s">
        <v>42</v>
      </c>
      <c r="G1153" t="s">
        <v>51</v>
      </c>
      <c r="H1153" t="s">
        <v>1568</v>
      </c>
    </row>
    <row r="1154" spans="1:8">
      <c r="A1154" s="1">
        <v>44141</v>
      </c>
      <c r="B1154" s="2">
        <v>0.75555555555555554</v>
      </c>
      <c r="C1154" t="s">
        <v>449</v>
      </c>
      <c r="D1154" t="s">
        <v>1569</v>
      </c>
      <c r="E1154">
        <v>20.2</v>
      </c>
      <c r="F1154" t="s">
        <v>42</v>
      </c>
      <c r="G1154" t="s">
        <v>51</v>
      </c>
      <c r="H1154" t="s">
        <v>1568</v>
      </c>
    </row>
    <row r="1155" spans="1:8">
      <c r="A1155" s="1">
        <v>44141</v>
      </c>
      <c r="B1155" s="2">
        <v>0.87777777777777777</v>
      </c>
      <c r="C1155" t="s">
        <v>32</v>
      </c>
      <c r="D1155" t="s">
        <v>1837</v>
      </c>
      <c r="E1155">
        <v>3</v>
      </c>
      <c r="F1155" t="s">
        <v>42</v>
      </c>
      <c r="G1155" t="s">
        <v>29</v>
      </c>
      <c r="H1155" t="s">
        <v>43</v>
      </c>
    </row>
    <row r="1156" spans="1:8">
      <c r="A1156" s="1">
        <v>44142</v>
      </c>
      <c r="B1156" s="2">
        <v>0.56458333333333333</v>
      </c>
      <c r="C1156" t="s">
        <v>1249</v>
      </c>
      <c r="D1156" t="s">
        <v>1572</v>
      </c>
      <c r="E1156">
        <v>13</v>
      </c>
      <c r="F1156" t="s">
        <v>42</v>
      </c>
      <c r="G1156" t="s">
        <v>51</v>
      </c>
      <c r="H1156" t="s">
        <v>1568</v>
      </c>
    </row>
    <row r="1157" spans="1:8">
      <c r="A1157" s="1">
        <v>44142</v>
      </c>
      <c r="B1157" s="2">
        <v>0.73888888888888893</v>
      </c>
      <c r="C1157" t="s">
        <v>32</v>
      </c>
      <c r="D1157" t="s">
        <v>1836</v>
      </c>
      <c r="E1157">
        <v>6</v>
      </c>
      <c r="F1157" t="s">
        <v>42</v>
      </c>
      <c r="G1157" t="s">
        <v>29</v>
      </c>
      <c r="H1157" t="s">
        <v>43</v>
      </c>
    </row>
    <row r="1158" spans="1:8">
      <c r="A1158" s="1">
        <v>44142</v>
      </c>
      <c r="B1158" s="2">
        <v>0.87083333333333324</v>
      </c>
      <c r="C1158" t="s">
        <v>32</v>
      </c>
      <c r="D1158" t="s">
        <v>1835</v>
      </c>
      <c r="E1158">
        <v>6</v>
      </c>
      <c r="F1158" t="s">
        <v>42</v>
      </c>
      <c r="G1158" t="s">
        <v>29</v>
      </c>
      <c r="H1158" t="s">
        <v>43</v>
      </c>
    </row>
    <row r="1159" spans="1:8">
      <c r="A1159" s="1">
        <v>44142</v>
      </c>
      <c r="B1159" s="2">
        <v>0.88611111111111107</v>
      </c>
      <c r="C1159" t="s">
        <v>1325</v>
      </c>
      <c r="D1159" t="s">
        <v>1776</v>
      </c>
      <c r="E1159">
        <v>19.8</v>
      </c>
      <c r="F1159" t="s">
        <v>42</v>
      </c>
      <c r="G1159" t="s">
        <v>51</v>
      </c>
      <c r="H1159" t="s">
        <v>1568</v>
      </c>
    </row>
    <row r="1160" spans="1:8">
      <c r="A1160" s="1">
        <v>44143</v>
      </c>
      <c r="B1160" s="2">
        <v>0.48402777777777778</v>
      </c>
      <c r="C1160" t="s">
        <v>78</v>
      </c>
      <c r="D1160" t="s">
        <v>1807</v>
      </c>
      <c r="E1160">
        <v>2</v>
      </c>
      <c r="F1160" t="s">
        <v>42</v>
      </c>
      <c r="G1160" t="s">
        <v>51</v>
      </c>
      <c r="H1160" t="s">
        <v>1568</v>
      </c>
    </row>
    <row r="1161" spans="1:8">
      <c r="A1161" s="1">
        <v>44143</v>
      </c>
      <c r="B1161" s="2">
        <v>0.48472222222222222</v>
      </c>
      <c r="C1161" t="s">
        <v>1249</v>
      </c>
      <c r="D1161" t="s">
        <v>1775</v>
      </c>
      <c r="E1161">
        <v>15.8</v>
      </c>
      <c r="F1161" t="s">
        <v>42</v>
      </c>
      <c r="G1161" t="s">
        <v>51</v>
      </c>
      <c r="H1161" t="s">
        <v>1568</v>
      </c>
    </row>
    <row r="1162" spans="1:8">
      <c r="A1162" s="1">
        <v>44143</v>
      </c>
      <c r="B1162" s="2">
        <v>0.6972222222222223</v>
      </c>
      <c r="C1162" t="s">
        <v>449</v>
      </c>
      <c r="D1162" t="s">
        <v>1777</v>
      </c>
      <c r="E1162">
        <v>16.22</v>
      </c>
      <c r="F1162" t="s">
        <v>42</v>
      </c>
      <c r="G1162" t="s">
        <v>51</v>
      </c>
      <c r="H1162" t="s">
        <v>1568</v>
      </c>
    </row>
    <row r="1163" spans="1:8">
      <c r="A1163" s="1">
        <v>44143</v>
      </c>
      <c r="B1163" s="2">
        <v>0.69930555555555562</v>
      </c>
      <c r="C1163" t="s">
        <v>449</v>
      </c>
      <c r="D1163" t="s">
        <v>1776</v>
      </c>
      <c r="E1163">
        <v>16.399999999999999</v>
      </c>
      <c r="F1163" t="s">
        <v>42</v>
      </c>
      <c r="G1163" t="s">
        <v>51</v>
      </c>
      <c r="H1163" t="s">
        <v>1568</v>
      </c>
    </row>
    <row r="1164" spans="1:8">
      <c r="A1164" s="1">
        <v>44143</v>
      </c>
      <c r="B1164" s="2">
        <v>0.92013888888888884</v>
      </c>
      <c r="C1164" t="s">
        <v>149</v>
      </c>
      <c r="D1164" t="s">
        <v>1809</v>
      </c>
      <c r="E1164">
        <v>15</v>
      </c>
      <c r="F1164" t="s">
        <v>96</v>
      </c>
      <c r="G1164" t="s">
        <v>51</v>
      </c>
      <c r="H1164" t="s">
        <v>1600</v>
      </c>
    </row>
    <row r="1165" spans="1:8">
      <c r="A1165" s="1">
        <v>44143</v>
      </c>
      <c r="B1165" s="2">
        <v>0.96250000000000002</v>
      </c>
      <c r="C1165" t="s">
        <v>1143</v>
      </c>
      <c r="D1165" t="s">
        <v>1784</v>
      </c>
      <c r="E1165">
        <v>993.9</v>
      </c>
      <c r="F1165" t="s">
        <v>42</v>
      </c>
      <c r="G1165" t="s">
        <v>51</v>
      </c>
      <c r="H1165" t="s">
        <v>1677</v>
      </c>
    </row>
    <row r="1166" spans="1:8">
      <c r="A1166" s="1">
        <v>44144</v>
      </c>
      <c r="B1166" s="2">
        <v>0.47638888888888892</v>
      </c>
      <c r="C1166" t="s">
        <v>979</v>
      </c>
      <c r="D1166" t="s">
        <v>1783</v>
      </c>
      <c r="E1166">
        <v>20</v>
      </c>
      <c r="F1166" t="s">
        <v>42</v>
      </c>
      <c r="G1166" t="s">
        <v>51</v>
      </c>
      <c r="H1166" t="s">
        <v>1510</v>
      </c>
    </row>
    <row r="1167" spans="1:8">
      <c r="A1167" s="1">
        <v>44144</v>
      </c>
      <c r="B1167" s="2">
        <v>0.4770833333333333</v>
      </c>
      <c r="C1167" t="s">
        <v>1249</v>
      </c>
      <c r="D1167" t="s">
        <v>1782</v>
      </c>
      <c r="E1167">
        <v>12.5</v>
      </c>
      <c r="F1167" t="s">
        <v>42</v>
      </c>
      <c r="G1167" t="s">
        <v>51</v>
      </c>
      <c r="H1167" t="s">
        <v>1568</v>
      </c>
    </row>
    <row r="1168" spans="1:8">
      <c r="A1168" s="1">
        <v>44144</v>
      </c>
      <c r="B1168" s="2">
        <v>0.47847222222222219</v>
      </c>
      <c r="C1168" t="s">
        <v>929</v>
      </c>
      <c r="D1168" t="s">
        <v>1822</v>
      </c>
      <c r="E1168">
        <v>11.99</v>
      </c>
      <c r="F1168" t="s">
        <v>23</v>
      </c>
      <c r="G1168" t="s">
        <v>1677</v>
      </c>
      <c r="H1168" t="s">
        <v>251</v>
      </c>
    </row>
    <row r="1169" spans="1:9">
      <c r="A1169" s="1">
        <v>44144</v>
      </c>
      <c r="B1169" s="2">
        <v>0.75624999999999998</v>
      </c>
      <c r="C1169" t="s">
        <v>449</v>
      </c>
      <c r="D1169" t="s">
        <v>1258</v>
      </c>
      <c r="E1169">
        <v>14</v>
      </c>
      <c r="F1169" t="s">
        <v>42</v>
      </c>
      <c r="G1169" t="s">
        <v>29</v>
      </c>
      <c r="H1169" t="s">
        <v>1435</v>
      </c>
    </row>
    <row r="1170" spans="1:9">
      <c r="A1170" s="1">
        <v>44144</v>
      </c>
      <c r="B1170" s="2">
        <v>0.95833333333333337</v>
      </c>
      <c r="C1170" t="s">
        <v>999</v>
      </c>
      <c r="D1170" t="s">
        <v>1811</v>
      </c>
      <c r="E1170">
        <v>32</v>
      </c>
      <c r="F1170" t="s">
        <v>42</v>
      </c>
      <c r="G1170" t="s">
        <v>51</v>
      </c>
      <c r="H1170" t="s">
        <v>1812</v>
      </c>
      <c r="I1170" t="s">
        <v>1813</v>
      </c>
    </row>
    <row r="1171" spans="1:9">
      <c r="A1171" s="1">
        <v>44145</v>
      </c>
      <c r="B1171" s="2">
        <v>0.4152777777777778</v>
      </c>
      <c r="C1171" t="s">
        <v>207</v>
      </c>
      <c r="D1171" t="s">
        <v>1840</v>
      </c>
      <c r="E1171">
        <v>1050</v>
      </c>
      <c r="F1171" t="s">
        <v>42</v>
      </c>
      <c r="G1171" t="s">
        <v>29</v>
      </c>
      <c r="H1171" t="s">
        <v>1375</v>
      </c>
      <c r="I1171" t="s">
        <v>1384</v>
      </c>
    </row>
    <row r="1172" spans="1:9">
      <c r="A1172" s="1">
        <v>44145</v>
      </c>
      <c r="B1172" s="2">
        <v>0.47569444444444442</v>
      </c>
      <c r="C1172" t="s">
        <v>1249</v>
      </c>
      <c r="D1172" t="s">
        <v>1781</v>
      </c>
      <c r="E1172">
        <v>14.49</v>
      </c>
      <c r="F1172" t="s">
        <v>42</v>
      </c>
      <c r="G1172" t="s">
        <v>51</v>
      </c>
      <c r="H1172" t="s">
        <v>1568</v>
      </c>
    </row>
    <row r="1173" spans="1:9">
      <c r="A1173" s="1">
        <v>44145</v>
      </c>
      <c r="B1173" s="2">
        <v>0.77013888888888893</v>
      </c>
      <c r="C1173" t="s">
        <v>449</v>
      </c>
      <c r="D1173" t="s">
        <v>1258</v>
      </c>
      <c r="E1173">
        <v>13</v>
      </c>
      <c r="F1173" t="s">
        <v>42</v>
      </c>
      <c r="G1173" t="s">
        <v>29</v>
      </c>
      <c r="H1173" t="s">
        <v>1435</v>
      </c>
    </row>
    <row r="1174" spans="1:9">
      <c r="A1174" s="1">
        <v>44146</v>
      </c>
      <c r="B1174" s="2">
        <v>4.3750000000000004E-2</v>
      </c>
      <c r="C1174" t="s">
        <v>78</v>
      </c>
      <c r="D1174" t="s">
        <v>1779</v>
      </c>
      <c r="E1174">
        <v>0</v>
      </c>
      <c r="F1174" t="s">
        <v>42</v>
      </c>
      <c r="G1174" t="s">
        <v>51</v>
      </c>
      <c r="H1174" t="s">
        <v>1441</v>
      </c>
      <c r="I1174" t="s">
        <v>1806</v>
      </c>
    </row>
    <row r="1175" spans="1:9">
      <c r="A1175" s="1">
        <v>44146</v>
      </c>
      <c r="B1175" s="2">
        <v>4.3750000000000004E-2</v>
      </c>
      <c r="C1175" t="s">
        <v>78</v>
      </c>
      <c r="D1175" t="s">
        <v>1780</v>
      </c>
      <c r="E1175">
        <v>388</v>
      </c>
      <c r="F1175" t="s">
        <v>42</v>
      </c>
      <c r="G1175" t="s">
        <v>51</v>
      </c>
      <c r="H1175" t="s">
        <v>1441</v>
      </c>
    </row>
    <row r="1176" spans="1:9">
      <c r="A1176" s="1">
        <v>44146</v>
      </c>
      <c r="B1176" s="2">
        <v>0.47430555555555554</v>
      </c>
      <c r="C1176" t="s">
        <v>1249</v>
      </c>
      <c r="D1176" t="s">
        <v>1778</v>
      </c>
      <c r="E1176">
        <v>18.84</v>
      </c>
      <c r="F1176" t="s">
        <v>42</v>
      </c>
      <c r="G1176" t="s">
        <v>51</v>
      </c>
      <c r="H1176" t="s">
        <v>1568</v>
      </c>
    </row>
    <row r="1177" spans="1:9">
      <c r="A1177" s="1">
        <v>44146</v>
      </c>
      <c r="B1177" s="2">
        <v>0.75902777777777775</v>
      </c>
      <c r="C1177" t="s">
        <v>449</v>
      </c>
      <c r="D1177" t="s">
        <v>1258</v>
      </c>
      <c r="E1177">
        <v>16.2</v>
      </c>
      <c r="F1177" t="s">
        <v>42</v>
      </c>
      <c r="G1177" t="s">
        <v>29</v>
      </c>
      <c r="H1177" t="s">
        <v>1435</v>
      </c>
    </row>
    <row r="1178" spans="1:9">
      <c r="A1178" s="1">
        <v>44147</v>
      </c>
      <c r="B1178" s="2">
        <v>0.40486111111111112</v>
      </c>
      <c r="C1178" t="s">
        <v>32</v>
      </c>
      <c r="D1178" t="s">
        <v>1834</v>
      </c>
      <c r="E1178">
        <v>4</v>
      </c>
      <c r="F1178" t="s">
        <v>42</v>
      </c>
      <c r="G1178" t="s">
        <v>1248</v>
      </c>
      <c r="H1178" t="s">
        <v>43</v>
      </c>
    </row>
    <row r="1179" spans="1:9">
      <c r="A1179" s="1">
        <v>44147</v>
      </c>
      <c r="B1179" s="2">
        <v>0.41875000000000001</v>
      </c>
      <c r="C1179" t="s">
        <v>351</v>
      </c>
      <c r="D1179" t="s">
        <v>1810</v>
      </c>
      <c r="E1179">
        <v>8.5</v>
      </c>
      <c r="F1179" t="s">
        <v>42</v>
      </c>
      <c r="G1179" t="s">
        <v>51</v>
      </c>
      <c r="H1179" t="s">
        <v>351</v>
      </c>
    </row>
    <row r="1180" spans="1:9">
      <c r="A1180" s="1">
        <v>44147</v>
      </c>
      <c r="B1180" s="2">
        <v>0.48819444444444443</v>
      </c>
      <c r="C1180" t="s">
        <v>1249</v>
      </c>
      <c r="D1180" t="s">
        <v>1777</v>
      </c>
      <c r="E1180">
        <v>12.98</v>
      </c>
      <c r="F1180" t="s">
        <v>42</v>
      </c>
      <c r="G1180" t="s">
        <v>51</v>
      </c>
      <c r="H1180" t="s">
        <v>1568</v>
      </c>
    </row>
    <row r="1181" spans="1:9">
      <c r="A1181" s="1">
        <v>44147</v>
      </c>
      <c r="B1181" s="2">
        <v>0.48958333333333331</v>
      </c>
      <c r="C1181" t="s">
        <v>32</v>
      </c>
      <c r="D1181" t="s">
        <v>1833</v>
      </c>
      <c r="E1181">
        <v>4</v>
      </c>
      <c r="F1181" t="s">
        <v>42</v>
      </c>
      <c r="G1181" t="s">
        <v>1248</v>
      </c>
      <c r="H1181" t="s">
        <v>43</v>
      </c>
    </row>
    <row r="1182" spans="1:9">
      <c r="A1182" s="1">
        <v>44147</v>
      </c>
      <c r="B1182" s="2">
        <v>0.49305555555555558</v>
      </c>
      <c r="C1182" t="s">
        <v>1249</v>
      </c>
      <c r="D1182" t="s">
        <v>1776</v>
      </c>
      <c r="E1182">
        <v>18.600000000000001</v>
      </c>
      <c r="F1182" t="s">
        <v>42</v>
      </c>
      <c r="G1182" t="s">
        <v>51</v>
      </c>
      <c r="H1182" t="s">
        <v>1568</v>
      </c>
    </row>
    <row r="1183" spans="1:9">
      <c r="A1183" s="1">
        <v>44148</v>
      </c>
      <c r="B1183" s="2">
        <v>0.51180555555555551</v>
      </c>
      <c r="C1183" t="s">
        <v>1249</v>
      </c>
      <c r="D1183" t="s">
        <v>1802</v>
      </c>
      <c r="E1183">
        <v>19</v>
      </c>
      <c r="F1183" t="s">
        <v>42</v>
      </c>
      <c r="G1183" t="s">
        <v>51</v>
      </c>
      <c r="H1183" t="s">
        <v>1475</v>
      </c>
    </row>
    <row r="1184" spans="1:9">
      <c r="A1184" s="1">
        <v>44148</v>
      </c>
      <c r="B1184" s="2">
        <v>0.54652777777777783</v>
      </c>
      <c r="C1184" t="s">
        <v>32</v>
      </c>
      <c r="D1184" t="s">
        <v>1832</v>
      </c>
      <c r="E1184">
        <v>6</v>
      </c>
      <c r="F1184" t="s">
        <v>42</v>
      </c>
      <c r="G1184" t="s">
        <v>1248</v>
      </c>
      <c r="H1184" t="s">
        <v>43</v>
      </c>
    </row>
    <row r="1185" spans="1:9">
      <c r="A1185" s="1">
        <v>44148</v>
      </c>
      <c r="B1185" s="2">
        <v>0.68541666666666667</v>
      </c>
      <c r="C1185" t="s">
        <v>32</v>
      </c>
      <c r="D1185" t="s">
        <v>1831</v>
      </c>
      <c r="E1185">
        <v>6</v>
      </c>
      <c r="F1185" t="s">
        <v>42</v>
      </c>
      <c r="G1185" t="s">
        <v>1248</v>
      </c>
      <c r="H1185" t="s">
        <v>43</v>
      </c>
    </row>
    <row r="1186" spans="1:9">
      <c r="A1186" s="1">
        <v>44148</v>
      </c>
      <c r="B1186" s="2">
        <v>0.74722222222222223</v>
      </c>
      <c r="C1186" t="s">
        <v>449</v>
      </c>
      <c r="D1186" t="s">
        <v>1775</v>
      </c>
      <c r="E1186">
        <v>13.9</v>
      </c>
      <c r="F1186" t="s">
        <v>42</v>
      </c>
      <c r="G1186" t="s">
        <v>51</v>
      </c>
      <c r="H1186" t="s">
        <v>1568</v>
      </c>
    </row>
    <row r="1187" spans="1:9">
      <c r="A1187" s="1">
        <v>44149</v>
      </c>
      <c r="B1187" s="2">
        <v>0.44513888888888892</v>
      </c>
      <c r="C1187" t="s">
        <v>1249</v>
      </c>
      <c r="D1187" t="s">
        <v>1774</v>
      </c>
      <c r="E1187">
        <v>28.98</v>
      </c>
      <c r="F1187" t="s">
        <v>42</v>
      </c>
      <c r="G1187" t="s">
        <v>51</v>
      </c>
      <c r="H1187" t="s">
        <v>1568</v>
      </c>
    </row>
    <row r="1188" spans="1:9">
      <c r="A1188" s="1">
        <v>44149</v>
      </c>
      <c r="B1188" s="2">
        <v>0.52083333333333337</v>
      </c>
      <c r="C1188" t="s">
        <v>67</v>
      </c>
      <c r="D1188" t="s">
        <v>1773</v>
      </c>
      <c r="E1188">
        <v>4.83</v>
      </c>
      <c r="F1188" t="s">
        <v>1283</v>
      </c>
      <c r="G1188" t="s">
        <v>51</v>
      </c>
      <c r="H1188" t="s">
        <v>1284</v>
      </c>
    </row>
    <row r="1189" spans="1:9">
      <c r="A1189" s="1">
        <v>44149</v>
      </c>
      <c r="B1189" s="2">
        <v>0.7583333333333333</v>
      </c>
      <c r="C1189" t="s">
        <v>1719</v>
      </c>
      <c r="D1189" t="s">
        <v>1719</v>
      </c>
      <c r="E1189">
        <v>38.25</v>
      </c>
      <c r="F1189" t="s">
        <v>23</v>
      </c>
      <c r="G1189" t="s">
        <v>1248</v>
      </c>
      <c r="H1189" t="s">
        <v>1830</v>
      </c>
    </row>
    <row r="1190" spans="1:9">
      <c r="A1190" s="1">
        <v>44149</v>
      </c>
      <c r="B1190" s="2">
        <v>0.83472222222222225</v>
      </c>
      <c r="C1190" t="s">
        <v>1325</v>
      </c>
      <c r="D1190" t="s">
        <v>1772</v>
      </c>
      <c r="E1190">
        <v>10.51</v>
      </c>
      <c r="F1190" t="s">
        <v>42</v>
      </c>
      <c r="G1190" t="s">
        <v>51</v>
      </c>
      <c r="H1190" t="s">
        <v>1568</v>
      </c>
    </row>
    <row r="1191" spans="1:9">
      <c r="A1191" s="1">
        <v>44149</v>
      </c>
      <c r="B1191" s="2">
        <v>0.83611111111111114</v>
      </c>
      <c r="C1191" t="s">
        <v>979</v>
      </c>
      <c r="D1191" t="s">
        <v>1818</v>
      </c>
      <c r="E1191">
        <v>50</v>
      </c>
      <c r="F1191" t="s">
        <v>23</v>
      </c>
      <c r="G1191" t="s">
        <v>1677</v>
      </c>
      <c r="H1191" t="s">
        <v>251</v>
      </c>
    </row>
    <row r="1192" spans="1:9">
      <c r="A1192" s="1">
        <v>44149</v>
      </c>
      <c r="B1192" s="2">
        <v>0.84097222222222223</v>
      </c>
      <c r="C1192" t="s">
        <v>945</v>
      </c>
      <c r="D1192" t="s">
        <v>1823</v>
      </c>
      <c r="E1192">
        <v>15</v>
      </c>
      <c r="F1192" t="s">
        <v>23</v>
      </c>
      <c r="G1192" t="s">
        <v>1677</v>
      </c>
      <c r="H1192" t="s">
        <v>251</v>
      </c>
    </row>
    <row r="1193" spans="1:9">
      <c r="A1193" s="1">
        <v>44149</v>
      </c>
      <c r="B1193" s="2">
        <v>0.87013888888888891</v>
      </c>
      <c r="C1193" t="s">
        <v>945</v>
      </c>
      <c r="D1193" t="s">
        <v>1684</v>
      </c>
      <c r="E1193">
        <v>16.5</v>
      </c>
      <c r="F1193" t="s">
        <v>23</v>
      </c>
      <c r="G1193" t="s">
        <v>1677</v>
      </c>
      <c r="H1193" t="s">
        <v>251</v>
      </c>
    </row>
    <row r="1194" spans="1:9">
      <c r="A1194" s="1">
        <v>44150</v>
      </c>
      <c r="B1194" s="2">
        <v>0.31736111111111115</v>
      </c>
      <c r="C1194" t="s">
        <v>1605</v>
      </c>
      <c r="D1194" t="s">
        <v>1829</v>
      </c>
      <c r="E1194">
        <v>117</v>
      </c>
      <c r="F1194" t="s">
        <v>42</v>
      </c>
      <c r="G1194" t="s">
        <v>1248</v>
      </c>
      <c r="H1194" t="s">
        <v>29</v>
      </c>
      <c r="I1194" t="s">
        <v>1754</v>
      </c>
    </row>
    <row r="1195" spans="1:9">
      <c r="A1195" s="1">
        <v>44150</v>
      </c>
      <c r="B1195" s="2">
        <v>0.49791666666666662</v>
      </c>
      <c r="C1195" t="s">
        <v>936</v>
      </c>
      <c r="D1195" t="s">
        <v>1274</v>
      </c>
      <c r="E1195">
        <v>12.79</v>
      </c>
      <c r="F1195" t="s">
        <v>23</v>
      </c>
      <c r="G1195" t="s">
        <v>1677</v>
      </c>
      <c r="H1195" t="s">
        <v>251</v>
      </c>
    </row>
    <row r="1196" spans="1:9">
      <c r="A1196" s="1">
        <v>44150</v>
      </c>
      <c r="B1196" s="2">
        <v>0.50138888888888888</v>
      </c>
      <c r="C1196" t="s">
        <v>53</v>
      </c>
      <c r="D1196" t="s">
        <v>1090</v>
      </c>
      <c r="E1196">
        <v>11.69</v>
      </c>
      <c r="F1196" t="s">
        <v>23</v>
      </c>
      <c r="G1196" t="s">
        <v>1677</v>
      </c>
      <c r="H1196" t="s">
        <v>251</v>
      </c>
    </row>
    <row r="1197" spans="1:9">
      <c r="A1197" s="1">
        <v>44150</v>
      </c>
      <c r="B1197" s="2">
        <v>0.75069444444444444</v>
      </c>
      <c r="C1197" t="s">
        <v>945</v>
      </c>
      <c r="D1197" t="s">
        <v>1824</v>
      </c>
      <c r="E1197">
        <v>18.89</v>
      </c>
      <c r="F1197" t="s">
        <v>23</v>
      </c>
      <c r="G1197" t="s">
        <v>1677</v>
      </c>
      <c r="H1197" t="s">
        <v>251</v>
      </c>
    </row>
    <row r="1198" spans="1:9">
      <c r="A1198" s="1">
        <v>44151</v>
      </c>
      <c r="B1198" s="2">
        <v>0.47916666666666669</v>
      </c>
      <c r="C1198" t="s">
        <v>936</v>
      </c>
      <c r="D1198" t="s">
        <v>1729</v>
      </c>
      <c r="E1198">
        <v>13.79</v>
      </c>
      <c r="F1198" t="s">
        <v>23</v>
      </c>
      <c r="G1198" t="s">
        <v>1677</v>
      </c>
      <c r="H1198" t="s">
        <v>251</v>
      </c>
    </row>
    <row r="1199" spans="1:9">
      <c r="A1199" s="1">
        <v>44151</v>
      </c>
      <c r="B1199" s="2">
        <v>0.97152777777777777</v>
      </c>
      <c r="C1199" t="s">
        <v>78</v>
      </c>
      <c r="D1199" t="s">
        <v>1293</v>
      </c>
      <c r="E1199">
        <v>3.9</v>
      </c>
      <c r="F1199" t="s">
        <v>121</v>
      </c>
      <c r="G1199" t="s">
        <v>51</v>
      </c>
      <c r="H1199" t="s">
        <v>1285</v>
      </c>
    </row>
    <row r="1200" spans="1:9">
      <c r="A1200" s="1">
        <v>44152</v>
      </c>
      <c r="B1200" s="2">
        <v>0.48333333333333334</v>
      </c>
      <c r="C1200" t="s">
        <v>936</v>
      </c>
      <c r="D1200" t="s">
        <v>1197</v>
      </c>
      <c r="E1200">
        <v>12.94</v>
      </c>
      <c r="F1200" t="s">
        <v>23</v>
      </c>
      <c r="G1200" t="s">
        <v>1677</v>
      </c>
      <c r="H1200" t="s">
        <v>251</v>
      </c>
    </row>
    <row r="1201" spans="1:9">
      <c r="A1201" s="1">
        <v>44152</v>
      </c>
      <c r="B1201" s="2">
        <v>0.55833333333333335</v>
      </c>
      <c r="C1201" t="s">
        <v>32</v>
      </c>
      <c r="D1201" t="s">
        <v>1828</v>
      </c>
      <c r="E1201">
        <v>3</v>
      </c>
      <c r="F1201" t="s">
        <v>42</v>
      </c>
      <c r="G1201" t="s">
        <v>29</v>
      </c>
      <c r="H1201" t="s">
        <v>43</v>
      </c>
    </row>
    <row r="1202" spans="1:9">
      <c r="A1202" s="1">
        <v>44152</v>
      </c>
      <c r="B1202" s="2">
        <v>0.68263888888888891</v>
      </c>
      <c r="C1202" t="s">
        <v>351</v>
      </c>
      <c r="D1202" t="s">
        <v>1437</v>
      </c>
      <c r="E1202">
        <v>6</v>
      </c>
      <c r="F1202" t="s">
        <v>23</v>
      </c>
      <c r="G1202" t="s">
        <v>51</v>
      </c>
      <c r="H1202" t="s">
        <v>351</v>
      </c>
      <c r="I1202" t="s">
        <v>1801</v>
      </c>
    </row>
    <row r="1203" spans="1:9">
      <c r="A1203" s="1">
        <v>44152</v>
      </c>
      <c r="B1203" s="2">
        <v>0.72013888888888899</v>
      </c>
      <c r="C1203" t="s">
        <v>32</v>
      </c>
      <c r="D1203" t="s">
        <v>1827</v>
      </c>
      <c r="E1203">
        <v>4</v>
      </c>
      <c r="F1203" t="s">
        <v>42</v>
      </c>
      <c r="G1203" t="s">
        <v>29</v>
      </c>
      <c r="H1203" t="s">
        <v>43</v>
      </c>
    </row>
    <row r="1204" spans="1:9">
      <c r="A1204" s="1">
        <v>44152</v>
      </c>
      <c r="B1204" s="2">
        <v>0.72986111111111107</v>
      </c>
      <c r="C1204" t="s">
        <v>945</v>
      </c>
      <c r="D1204" t="s">
        <v>1821</v>
      </c>
      <c r="E1204">
        <v>19.89</v>
      </c>
      <c r="F1204" t="s">
        <v>23</v>
      </c>
      <c r="G1204" t="s">
        <v>1677</v>
      </c>
      <c r="H1204" t="s">
        <v>251</v>
      </c>
    </row>
    <row r="1205" spans="1:9">
      <c r="A1205" s="1">
        <v>44152</v>
      </c>
      <c r="B1205" s="2">
        <v>0.88611111111111107</v>
      </c>
      <c r="C1205" t="s">
        <v>53</v>
      </c>
      <c r="D1205" t="s">
        <v>1799</v>
      </c>
      <c r="E1205">
        <v>3.5</v>
      </c>
      <c r="F1205" t="s">
        <v>233</v>
      </c>
      <c r="G1205" t="s">
        <v>51</v>
      </c>
      <c r="H1205" t="s">
        <v>1771</v>
      </c>
    </row>
    <row r="1206" spans="1:9">
      <c r="A1206" s="1">
        <v>44153</v>
      </c>
      <c r="B1206" s="2">
        <v>0.46111111111111108</v>
      </c>
      <c r="C1206" t="s">
        <v>936</v>
      </c>
      <c r="D1206" t="s">
        <v>1684</v>
      </c>
      <c r="E1206">
        <v>19.29</v>
      </c>
      <c r="F1206" t="s">
        <v>23</v>
      </c>
      <c r="G1206" t="s">
        <v>1677</v>
      </c>
      <c r="H1206" t="s">
        <v>251</v>
      </c>
    </row>
    <row r="1207" spans="1:9">
      <c r="A1207" s="1">
        <v>44153</v>
      </c>
      <c r="B1207" s="2">
        <v>0.95000000000000007</v>
      </c>
      <c r="C1207" t="s">
        <v>999</v>
      </c>
      <c r="D1207" t="s">
        <v>1197</v>
      </c>
      <c r="E1207">
        <v>11.79</v>
      </c>
      <c r="F1207" t="s">
        <v>23</v>
      </c>
      <c r="G1207" t="s">
        <v>1677</v>
      </c>
      <c r="H1207" t="s">
        <v>251</v>
      </c>
    </row>
    <row r="1208" spans="1:9">
      <c r="A1208" s="1">
        <v>44154</v>
      </c>
      <c r="B1208" s="2">
        <v>0.48194444444444445</v>
      </c>
      <c r="C1208" t="s">
        <v>936</v>
      </c>
      <c r="D1208" t="s">
        <v>1729</v>
      </c>
      <c r="E1208">
        <v>17.79</v>
      </c>
      <c r="F1208" t="s">
        <v>23</v>
      </c>
      <c r="G1208" t="s">
        <v>1677</v>
      </c>
      <c r="H1208" t="s">
        <v>251</v>
      </c>
    </row>
    <row r="1209" spans="1:9">
      <c r="A1209" s="1">
        <v>44154</v>
      </c>
      <c r="B1209" s="2">
        <v>0.75694444444444453</v>
      </c>
      <c r="C1209" t="s">
        <v>449</v>
      </c>
      <c r="D1209" t="s">
        <v>1258</v>
      </c>
      <c r="E1209">
        <v>34</v>
      </c>
      <c r="F1209" t="s">
        <v>42</v>
      </c>
      <c r="G1209" t="s">
        <v>29</v>
      </c>
      <c r="H1209" t="s">
        <v>1435</v>
      </c>
    </row>
    <row r="1210" spans="1:9">
      <c r="A1210" s="1">
        <v>44155</v>
      </c>
      <c r="B1210" s="2">
        <v>0.47986111111111113</v>
      </c>
      <c r="C1210" t="s">
        <v>936</v>
      </c>
      <c r="D1210" t="s">
        <v>1509</v>
      </c>
      <c r="E1210">
        <v>13.29</v>
      </c>
      <c r="F1210" t="s">
        <v>23</v>
      </c>
      <c r="G1210" t="s">
        <v>1677</v>
      </c>
      <c r="H1210" t="s">
        <v>251</v>
      </c>
    </row>
    <row r="1211" spans="1:9">
      <c r="A1211" s="1">
        <v>44155</v>
      </c>
      <c r="B1211" s="2">
        <v>0.7895833333333333</v>
      </c>
      <c r="C1211" t="s">
        <v>945</v>
      </c>
      <c r="D1211" t="s">
        <v>1269</v>
      </c>
      <c r="E1211">
        <v>17.39</v>
      </c>
      <c r="F1211" t="s">
        <v>23</v>
      </c>
      <c r="G1211" t="s">
        <v>1677</v>
      </c>
      <c r="H1211" t="s">
        <v>251</v>
      </c>
    </row>
    <row r="1212" spans="1:9">
      <c r="A1212" s="1">
        <v>44155</v>
      </c>
      <c r="B1212" s="2">
        <v>0.79722222222222217</v>
      </c>
      <c r="C1212" t="s">
        <v>32</v>
      </c>
      <c r="D1212" t="s">
        <v>1826</v>
      </c>
      <c r="E1212">
        <v>3</v>
      </c>
      <c r="F1212" t="s">
        <v>42</v>
      </c>
      <c r="G1212" t="s">
        <v>29</v>
      </c>
      <c r="H1212" t="s">
        <v>43</v>
      </c>
    </row>
    <row r="1213" spans="1:9">
      <c r="A1213" s="1">
        <v>44155</v>
      </c>
      <c r="B1213" s="2">
        <v>0.92013888888888884</v>
      </c>
      <c r="C1213" t="s">
        <v>53</v>
      </c>
      <c r="D1213" t="s">
        <v>1800</v>
      </c>
      <c r="E1213">
        <v>5.5</v>
      </c>
      <c r="F1213" t="s">
        <v>233</v>
      </c>
      <c r="G1213" t="s">
        <v>51</v>
      </c>
      <c r="H1213" t="s">
        <v>1771</v>
      </c>
    </row>
    <row r="1214" spans="1:9">
      <c r="A1214" s="1">
        <v>44156</v>
      </c>
      <c r="B1214" s="2">
        <v>0.34097222222222223</v>
      </c>
      <c r="C1214" t="s">
        <v>32</v>
      </c>
      <c r="D1214" t="s">
        <v>1386</v>
      </c>
      <c r="E1214">
        <v>3</v>
      </c>
      <c r="F1214" t="s">
        <v>42</v>
      </c>
      <c r="G1214" t="s">
        <v>29</v>
      </c>
      <c r="H1214" t="s">
        <v>43</v>
      </c>
    </row>
    <row r="1215" spans="1:9">
      <c r="A1215" s="1">
        <v>44156</v>
      </c>
      <c r="B1215" s="2">
        <v>0.35069444444444442</v>
      </c>
      <c r="C1215" t="s">
        <v>427</v>
      </c>
      <c r="D1215" t="s">
        <v>1769</v>
      </c>
      <c r="E1215">
        <v>7</v>
      </c>
      <c r="F1215" t="s">
        <v>23</v>
      </c>
      <c r="G1215" t="s">
        <v>51</v>
      </c>
      <c r="H1215" t="s">
        <v>1770</v>
      </c>
    </row>
    <row r="1216" spans="1:9">
      <c r="A1216" s="1">
        <v>44156</v>
      </c>
      <c r="B1216" s="2">
        <v>0.48958333333333331</v>
      </c>
      <c r="C1216" t="s">
        <v>78</v>
      </c>
      <c r="D1216" t="s">
        <v>1768</v>
      </c>
      <c r="E1216">
        <v>44.91</v>
      </c>
      <c r="F1216" t="s">
        <v>1596</v>
      </c>
      <c r="G1216" t="s">
        <v>51</v>
      </c>
      <c r="H1216" t="s">
        <v>1441</v>
      </c>
    </row>
    <row r="1217" spans="1:9">
      <c r="A1217" s="1">
        <v>44156</v>
      </c>
      <c r="B1217" s="2">
        <v>0.48958333333333331</v>
      </c>
      <c r="C1217" t="s">
        <v>78</v>
      </c>
      <c r="D1217" t="s">
        <v>1768</v>
      </c>
      <c r="E1217">
        <v>44.91</v>
      </c>
      <c r="F1217" t="s">
        <v>42</v>
      </c>
      <c r="G1217" t="s">
        <v>51</v>
      </c>
      <c r="H1217" t="s">
        <v>1441</v>
      </c>
    </row>
    <row r="1218" spans="1:9">
      <c r="A1218" s="1">
        <v>44156</v>
      </c>
      <c r="B1218" s="2">
        <v>0.55069444444444449</v>
      </c>
      <c r="C1218" t="s">
        <v>1249</v>
      </c>
      <c r="D1218" t="s">
        <v>1825</v>
      </c>
      <c r="E1218">
        <v>44</v>
      </c>
      <c r="F1218" t="s">
        <v>45</v>
      </c>
      <c r="G1218" t="s">
        <v>1248</v>
      </c>
      <c r="H1218" t="s">
        <v>1250</v>
      </c>
    </row>
    <row r="1219" spans="1:9">
      <c r="A1219" s="1">
        <v>44156</v>
      </c>
      <c r="B1219" s="2">
        <v>0.55069444444444449</v>
      </c>
      <c r="C1219" t="s">
        <v>1249</v>
      </c>
      <c r="D1219" t="s">
        <v>1858</v>
      </c>
      <c r="E1219">
        <v>44</v>
      </c>
      <c r="F1219" t="s">
        <v>45</v>
      </c>
      <c r="G1219" t="s">
        <v>1248</v>
      </c>
      <c r="H1219" t="s">
        <v>1250</v>
      </c>
    </row>
    <row r="1220" spans="1:9">
      <c r="A1220" s="1">
        <v>44156</v>
      </c>
      <c r="B1220" s="2">
        <v>0.82708333333333339</v>
      </c>
      <c r="C1220" t="s">
        <v>32</v>
      </c>
      <c r="D1220" t="s">
        <v>1826</v>
      </c>
      <c r="E1220">
        <v>2.7</v>
      </c>
      <c r="F1220" t="s">
        <v>42</v>
      </c>
      <c r="G1220" t="s">
        <v>29</v>
      </c>
      <c r="H1220" t="s">
        <v>43</v>
      </c>
    </row>
    <row r="1221" spans="1:9">
      <c r="A1221" s="1">
        <v>44157</v>
      </c>
      <c r="B1221" s="2">
        <v>0.36874999999999997</v>
      </c>
      <c r="C1221" t="s">
        <v>32</v>
      </c>
      <c r="D1221" t="s">
        <v>1386</v>
      </c>
      <c r="E1221">
        <v>3</v>
      </c>
      <c r="F1221" t="s">
        <v>42</v>
      </c>
      <c r="G1221" t="s">
        <v>29</v>
      </c>
      <c r="H1221" t="s">
        <v>43</v>
      </c>
    </row>
    <row r="1222" spans="1:9">
      <c r="A1222" s="1">
        <v>44157</v>
      </c>
      <c r="B1222" s="2">
        <v>0.61875000000000002</v>
      </c>
      <c r="C1222" t="s">
        <v>32</v>
      </c>
      <c r="D1222" t="s">
        <v>1826</v>
      </c>
      <c r="E1222">
        <v>3</v>
      </c>
      <c r="F1222" t="s">
        <v>42</v>
      </c>
      <c r="G1222" t="s">
        <v>29</v>
      </c>
      <c r="H1222" t="s">
        <v>43</v>
      </c>
    </row>
    <row r="1223" spans="1:9">
      <c r="A1223" s="1">
        <v>44158</v>
      </c>
      <c r="B1223" s="2">
        <v>0.5229166666666667</v>
      </c>
      <c r="C1223" t="s">
        <v>1381</v>
      </c>
      <c r="D1223" t="s">
        <v>1864</v>
      </c>
      <c r="E1223">
        <v>120.425</v>
      </c>
      <c r="F1223" t="s">
        <v>42</v>
      </c>
      <c r="G1223" t="s">
        <v>29</v>
      </c>
      <c r="H1223" t="s">
        <v>1375</v>
      </c>
      <c r="I1223" t="s">
        <v>1865</v>
      </c>
    </row>
    <row r="1224" spans="1:9">
      <c r="A1224" s="1">
        <v>44158</v>
      </c>
      <c r="B1224" s="2">
        <v>0.7583333333333333</v>
      </c>
      <c r="C1224" t="s">
        <v>449</v>
      </c>
      <c r="D1224" t="s">
        <v>1258</v>
      </c>
      <c r="E1224">
        <v>16</v>
      </c>
      <c r="F1224" t="s">
        <v>42</v>
      </c>
      <c r="G1224" t="s">
        <v>29</v>
      </c>
      <c r="H1224" t="s">
        <v>1435</v>
      </c>
    </row>
    <row r="1225" spans="1:9">
      <c r="A1225" s="1">
        <v>44159</v>
      </c>
      <c r="B1225" s="2">
        <v>0.84236111111111101</v>
      </c>
      <c r="C1225" t="s">
        <v>945</v>
      </c>
      <c r="D1225" t="s">
        <v>1851</v>
      </c>
      <c r="E1225">
        <v>16</v>
      </c>
      <c r="F1225" t="s">
        <v>23</v>
      </c>
      <c r="G1225" t="s">
        <v>51</v>
      </c>
      <c r="H1225" t="s">
        <v>1857</v>
      </c>
    </row>
    <row r="1226" spans="1:9">
      <c r="A1226" s="1">
        <v>44159</v>
      </c>
      <c r="B1226" s="2">
        <v>0.92291666666666661</v>
      </c>
      <c r="C1226" t="s">
        <v>149</v>
      </c>
      <c r="D1226" t="s">
        <v>1603</v>
      </c>
      <c r="E1226">
        <v>6</v>
      </c>
      <c r="F1226" t="s">
        <v>96</v>
      </c>
      <c r="G1226" t="s">
        <v>51</v>
      </c>
      <c r="H1226" t="s">
        <v>1600</v>
      </c>
    </row>
    <row r="1227" spans="1:9">
      <c r="A1227" s="1">
        <v>44160</v>
      </c>
      <c r="B1227" s="2">
        <v>0.1361111111111111</v>
      </c>
      <c r="C1227" t="s">
        <v>1753</v>
      </c>
      <c r="D1227" t="s">
        <v>1829</v>
      </c>
      <c r="E1227">
        <v>70</v>
      </c>
      <c r="F1227" t="s">
        <v>42</v>
      </c>
      <c r="G1227" t="s">
        <v>29</v>
      </c>
      <c r="H1227" t="s">
        <v>29</v>
      </c>
      <c r="I1227" t="s">
        <v>1859</v>
      </c>
    </row>
    <row r="1228" spans="1:9">
      <c r="A1228" s="1">
        <v>44160</v>
      </c>
      <c r="B1228" s="2">
        <v>0.75694444444444453</v>
      </c>
      <c r="C1228" t="s">
        <v>449</v>
      </c>
      <c r="D1228" t="s">
        <v>1258</v>
      </c>
      <c r="E1228">
        <v>16</v>
      </c>
      <c r="F1228" t="s">
        <v>42</v>
      </c>
      <c r="G1228" t="s">
        <v>29</v>
      </c>
      <c r="H1228" t="s">
        <v>1435</v>
      </c>
    </row>
    <row r="1229" spans="1:9">
      <c r="A1229" s="1">
        <v>44160</v>
      </c>
      <c r="B1229" s="2">
        <v>0.92291666666666661</v>
      </c>
      <c r="C1229" t="s">
        <v>149</v>
      </c>
      <c r="D1229" t="s">
        <v>1603</v>
      </c>
      <c r="E1229">
        <v>6</v>
      </c>
      <c r="F1229" t="s">
        <v>96</v>
      </c>
      <c r="G1229" t="s">
        <v>51</v>
      </c>
      <c r="H1229" t="s">
        <v>1600</v>
      </c>
    </row>
    <row r="1230" spans="1:9">
      <c r="A1230" s="1">
        <v>44161</v>
      </c>
      <c r="B1230" s="2">
        <v>0.7631944444444444</v>
      </c>
      <c r="C1230" t="s">
        <v>449</v>
      </c>
      <c r="D1230" t="s">
        <v>1258</v>
      </c>
      <c r="E1230">
        <v>11.5</v>
      </c>
      <c r="F1230" t="s">
        <v>42</v>
      </c>
      <c r="G1230" t="s">
        <v>29</v>
      </c>
      <c r="H1230" t="s">
        <v>1435</v>
      </c>
    </row>
    <row r="1231" spans="1:9">
      <c r="A1231" s="1">
        <v>44162</v>
      </c>
      <c r="B1231" s="2">
        <v>0.77361111111111114</v>
      </c>
      <c r="C1231" t="s">
        <v>32</v>
      </c>
      <c r="D1231" t="s">
        <v>1863</v>
      </c>
      <c r="E1231">
        <v>3</v>
      </c>
      <c r="F1231" t="s">
        <v>42</v>
      </c>
      <c r="G1231" t="s">
        <v>29</v>
      </c>
      <c r="H1231" t="s">
        <v>43</v>
      </c>
    </row>
    <row r="1232" spans="1:9">
      <c r="A1232" s="1">
        <v>44162</v>
      </c>
      <c r="B1232" s="2">
        <v>0.85763888888888884</v>
      </c>
      <c r="C1232" t="s">
        <v>32</v>
      </c>
      <c r="D1232" t="s">
        <v>1862</v>
      </c>
      <c r="E1232">
        <v>3</v>
      </c>
      <c r="F1232" t="s">
        <v>42</v>
      </c>
      <c r="G1232" t="s">
        <v>29</v>
      </c>
      <c r="H1232" t="s">
        <v>43</v>
      </c>
    </row>
    <row r="1233" spans="1:8">
      <c r="A1233" s="1">
        <v>44163</v>
      </c>
      <c r="B1233" s="2">
        <v>0.3888888888888889</v>
      </c>
      <c r="C1233" t="s">
        <v>32</v>
      </c>
      <c r="D1233" t="s">
        <v>1386</v>
      </c>
      <c r="E1233">
        <v>3</v>
      </c>
      <c r="F1233" t="s">
        <v>42</v>
      </c>
      <c r="G1233" t="s">
        <v>29</v>
      </c>
      <c r="H1233" t="s">
        <v>43</v>
      </c>
    </row>
    <row r="1234" spans="1:8">
      <c r="A1234" s="1">
        <v>44163</v>
      </c>
      <c r="B1234" s="2">
        <v>0.48194444444444445</v>
      </c>
      <c r="C1234" t="s">
        <v>67</v>
      </c>
      <c r="D1234" t="s">
        <v>1849</v>
      </c>
      <c r="E1234">
        <v>4.83</v>
      </c>
      <c r="F1234" t="s">
        <v>1283</v>
      </c>
      <c r="G1234" t="s">
        <v>51</v>
      </c>
      <c r="H1234" t="s">
        <v>1284</v>
      </c>
    </row>
    <row r="1235" spans="1:8">
      <c r="A1235" s="1">
        <v>44163</v>
      </c>
      <c r="B1235" s="2">
        <v>0.49583333333333335</v>
      </c>
      <c r="C1235" t="s">
        <v>936</v>
      </c>
      <c r="D1235" t="s">
        <v>961</v>
      </c>
      <c r="E1235">
        <v>29</v>
      </c>
      <c r="F1235" t="s">
        <v>23</v>
      </c>
      <c r="G1235" t="s">
        <v>1248</v>
      </c>
      <c r="H1235" t="s">
        <v>1861</v>
      </c>
    </row>
    <row r="1236" spans="1:8">
      <c r="A1236" s="1">
        <v>44163</v>
      </c>
      <c r="B1236" s="2">
        <v>0.64444444444444449</v>
      </c>
      <c r="C1236" t="s">
        <v>78</v>
      </c>
      <c r="D1236" t="s">
        <v>1846</v>
      </c>
      <c r="E1236">
        <v>0</v>
      </c>
      <c r="F1236" t="s">
        <v>42</v>
      </c>
      <c r="G1236" t="s">
        <v>51</v>
      </c>
      <c r="H1236" t="s">
        <v>1441</v>
      </c>
    </row>
    <row r="1237" spans="1:8">
      <c r="A1237" s="1">
        <v>44163</v>
      </c>
      <c r="B1237" s="2">
        <v>0.64444444444444449</v>
      </c>
      <c r="C1237" t="s">
        <v>78</v>
      </c>
      <c r="D1237" t="s">
        <v>1847</v>
      </c>
      <c r="E1237">
        <v>0</v>
      </c>
      <c r="F1237" t="s">
        <v>42</v>
      </c>
      <c r="G1237" t="s">
        <v>51</v>
      </c>
      <c r="H1237" t="s">
        <v>1441</v>
      </c>
    </row>
    <row r="1238" spans="1:8">
      <c r="A1238" s="1">
        <v>44163</v>
      </c>
      <c r="B1238" s="2">
        <v>0.64444444444444449</v>
      </c>
      <c r="C1238" t="s">
        <v>78</v>
      </c>
      <c r="D1238" t="s">
        <v>1848</v>
      </c>
      <c r="E1238">
        <v>0</v>
      </c>
      <c r="F1238" t="s">
        <v>42</v>
      </c>
      <c r="G1238" t="s">
        <v>51</v>
      </c>
      <c r="H1238" t="s">
        <v>1441</v>
      </c>
    </row>
    <row r="1239" spans="1:8">
      <c r="A1239" s="1">
        <v>44163</v>
      </c>
      <c r="B1239" s="2">
        <v>0.8027777777777777</v>
      </c>
      <c r="C1239" t="s">
        <v>32</v>
      </c>
      <c r="D1239" t="s">
        <v>1826</v>
      </c>
      <c r="E1239">
        <v>3</v>
      </c>
      <c r="F1239" t="s">
        <v>42</v>
      </c>
      <c r="G1239" t="s">
        <v>29</v>
      </c>
      <c r="H1239" t="s">
        <v>43</v>
      </c>
    </row>
    <row r="1240" spans="1:8">
      <c r="A1240" s="1">
        <v>44165</v>
      </c>
      <c r="B1240" s="2">
        <v>0.7583333333333333</v>
      </c>
      <c r="C1240" t="s">
        <v>449</v>
      </c>
      <c r="D1240" t="s">
        <v>1258</v>
      </c>
      <c r="E1240">
        <v>16</v>
      </c>
      <c r="F1240" t="s">
        <v>42</v>
      </c>
      <c r="G1240" t="s">
        <v>29</v>
      </c>
      <c r="H1240" t="s">
        <v>1435</v>
      </c>
    </row>
    <row r="1241" spans="1:8">
      <c r="A1241" s="1">
        <v>44166</v>
      </c>
      <c r="B1241" s="2">
        <v>0.38958333333333334</v>
      </c>
      <c r="C1241" t="s">
        <v>1855</v>
      </c>
      <c r="D1241" t="s">
        <v>1852</v>
      </c>
      <c r="E1241">
        <v>25</v>
      </c>
      <c r="F1241" t="s">
        <v>23</v>
      </c>
      <c r="G1241" t="s">
        <v>51</v>
      </c>
      <c r="H1241" t="s">
        <v>1856</v>
      </c>
    </row>
    <row r="1242" spans="1:8">
      <c r="A1242" s="1">
        <v>44166</v>
      </c>
      <c r="B1242" s="2">
        <v>0.4465277777777778</v>
      </c>
      <c r="C1242" t="s">
        <v>1855</v>
      </c>
      <c r="D1242" t="s">
        <v>1853</v>
      </c>
      <c r="E1242">
        <v>60</v>
      </c>
      <c r="F1242" t="s">
        <v>23</v>
      </c>
      <c r="G1242" t="s">
        <v>51</v>
      </c>
      <c r="H1242" t="s">
        <v>1856</v>
      </c>
    </row>
    <row r="1243" spans="1:8">
      <c r="A1243" s="1">
        <v>44166</v>
      </c>
      <c r="B1243" s="2">
        <v>0.49236111111111108</v>
      </c>
      <c r="C1243" t="s">
        <v>1855</v>
      </c>
      <c r="D1243" t="s">
        <v>1854</v>
      </c>
      <c r="E1243">
        <v>27</v>
      </c>
      <c r="F1243" t="s">
        <v>23</v>
      </c>
      <c r="G1243" t="s">
        <v>51</v>
      </c>
      <c r="H1243" t="s">
        <v>1856</v>
      </c>
    </row>
    <row r="1244" spans="1:8">
      <c r="A1244" s="1">
        <v>44166</v>
      </c>
      <c r="B1244" s="2">
        <v>0.53472222222222221</v>
      </c>
      <c r="C1244" t="s">
        <v>1249</v>
      </c>
      <c r="D1244" t="s">
        <v>1575</v>
      </c>
      <c r="E1244">
        <v>19</v>
      </c>
      <c r="F1244" t="s">
        <v>42</v>
      </c>
      <c r="G1244" t="s">
        <v>51</v>
      </c>
      <c r="H1244" t="s">
        <v>1371</v>
      </c>
    </row>
    <row r="1245" spans="1:8">
      <c r="A1245" s="1">
        <v>44166</v>
      </c>
      <c r="B1245" s="2">
        <v>0.8222222222222223</v>
      </c>
      <c r="C1245" t="s">
        <v>449</v>
      </c>
      <c r="D1245" t="s">
        <v>1474</v>
      </c>
      <c r="E1245">
        <v>16</v>
      </c>
      <c r="F1245" t="s">
        <v>42</v>
      </c>
      <c r="G1245" t="s">
        <v>51</v>
      </c>
      <c r="H1245" t="s">
        <v>1475</v>
      </c>
    </row>
    <row r="1246" spans="1:8">
      <c r="A1246" s="1">
        <v>44166</v>
      </c>
      <c r="B1246" s="2">
        <v>0.8881944444444444</v>
      </c>
      <c r="C1246" t="s">
        <v>999</v>
      </c>
      <c r="D1246" t="s">
        <v>1480</v>
      </c>
      <c r="E1246">
        <v>10</v>
      </c>
      <c r="F1246" t="s">
        <v>23</v>
      </c>
      <c r="G1246" t="s">
        <v>51</v>
      </c>
      <c r="H1246" t="s">
        <v>1850</v>
      </c>
    </row>
    <row r="1247" spans="1:8">
      <c r="A1247" s="1">
        <v>44167</v>
      </c>
      <c r="B1247" s="2">
        <v>0.7729166666666667</v>
      </c>
      <c r="C1247" t="s">
        <v>449</v>
      </c>
      <c r="D1247" t="s">
        <v>1474</v>
      </c>
      <c r="E1247">
        <v>16</v>
      </c>
      <c r="F1247" t="s">
        <v>42</v>
      </c>
      <c r="G1247" t="s">
        <v>51</v>
      </c>
      <c r="H1247" t="s">
        <v>1475</v>
      </c>
    </row>
    <row r="1248" spans="1:8">
      <c r="A1248" s="1">
        <v>44168</v>
      </c>
      <c r="B1248" s="2">
        <v>0.78541666666666676</v>
      </c>
      <c r="C1248" t="s">
        <v>449</v>
      </c>
      <c r="D1248" t="s">
        <v>1474</v>
      </c>
      <c r="E1248">
        <v>15</v>
      </c>
      <c r="F1248" t="s">
        <v>42</v>
      </c>
      <c r="G1248" t="s">
        <v>51</v>
      </c>
      <c r="H1248" t="s">
        <v>1475</v>
      </c>
    </row>
    <row r="1249" spans="1:8">
      <c r="A1249" s="1">
        <v>44169</v>
      </c>
      <c r="B1249" s="2">
        <v>0.48472222222222222</v>
      </c>
      <c r="C1249" t="s">
        <v>1249</v>
      </c>
      <c r="D1249" t="s">
        <v>1842</v>
      </c>
      <c r="E1249">
        <v>2</v>
      </c>
      <c r="F1249" t="s">
        <v>42</v>
      </c>
      <c r="G1249" t="s">
        <v>51</v>
      </c>
      <c r="H1249" t="s">
        <v>1568</v>
      </c>
    </row>
    <row r="1250" spans="1:8">
      <c r="A1250" s="1">
        <v>44169</v>
      </c>
      <c r="B1250" s="2">
        <v>0.55069444444444449</v>
      </c>
      <c r="C1250" t="s">
        <v>32</v>
      </c>
      <c r="D1250" t="s">
        <v>1860</v>
      </c>
      <c r="E1250">
        <v>4</v>
      </c>
      <c r="F1250" t="s">
        <v>42</v>
      </c>
      <c r="G1250" t="s">
        <v>29</v>
      </c>
      <c r="H1250" t="s">
        <v>43</v>
      </c>
    </row>
    <row r="1251" spans="1:8">
      <c r="A1251" s="1">
        <v>44169</v>
      </c>
      <c r="B1251" s="2">
        <v>0.69444444444444453</v>
      </c>
      <c r="C1251" t="s">
        <v>32</v>
      </c>
      <c r="D1251" t="s">
        <v>1833</v>
      </c>
      <c r="E1251">
        <v>4</v>
      </c>
      <c r="F1251" t="s">
        <v>42</v>
      </c>
      <c r="G1251" t="s">
        <v>29</v>
      </c>
      <c r="H1251" t="s">
        <v>43</v>
      </c>
    </row>
    <row r="1252" spans="1:8">
      <c r="A1252" s="1">
        <v>44169</v>
      </c>
      <c r="B1252" s="2">
        <v>0.93402777777777779</v>
      </c>
      <c r="C1252" t="s">
        <v>78</v>
      </c>
      <c r="D1252" t="s">
        <v>1328</v>
      </c>
      <c r="E1252">
        <v>0.76</v>
      </c>
      <c r="F1252" t="s">
        <v>42</v>
      </c>
      <c r="G1252" t="s">
        <v>51</v>
      </c>
      <c r="H1252" t="s">
        <v>1441</v>
      </c>
    </row>
    <row r="1253" spans="1:8">
      <c r="A1253" s="1">
        <v>44169</v>
      </c>
      <c r="B1253" s="2">
        <v>0.93680555555555556</v>
      </c>
      <c r="C1253" t="s">
        <v>78</v>
      </c>
      <c r="D1253" t="s">
        <v>1845</v>
      </c>
      <c r="E1253">
        <v>6.5</v>
      </c>
      <c r="F1253" t="s">
        <v>42</v>
      </c>
      <c r="G1253" t="s">
        <v>51</v>
      </c>
      <c r="H1253" t="s">
        <v>1441</v>
      </c>
    </row>
    <row r="1254" spans="1:8">
      <c r="A1254" s="1">
        <v>44170</v>
      </c>
      <c r="B1254" s="2">
        <v>0.72222222222222221</v>
      </c>
      <c r="C1254" t="s">
        <v>78</v>
      </c>
      <c r="D1254" t="s">
        <v>1778</v>
      </c>
      <c r="E1254">
        <v>17.14</v>
      </c>
      <c r="F1254" t="s">
        <v>42</v>
      </c>
      <c r="G1254" t="s">
        <v>51</v>
      </c>
      <c r="H1254" t="s">
        <v>1510</v>
      </c>
    </row>
    <row r="1255" spans="1:8">
      <c r="A1255" s="1">
        <v>44171</v>
      </c>
      <c r="B1255" s="2">
        <v>0.48958333333333331</v>
      </c>
      <c r="C1255" t="s">
        <v>78</v>
      </c>
      <c r="D1255" t="s">
        <v>1844</v>
      </c>
      <c r="E1255">
        <v>18.489999999999998</v>
      </c>
      <c r="F1255" t="s">
        <v>42</v>
      </c>
      <c r="G1255" t="s">
        <v>51</v>
      </c>
      <c r="H1255" t="s">
        <v>1510</v>
      </c>
    </row>
    <row r="1256" spans="1:8">
      <c r="A1256" s="1">
        <v>44171</v>
      </c>
      <c r="B1256" s="2">
        <v>0.49861111111111112</v>
      </c>
      <c r="C1256" t="s">
        <v>1249</v>
      </c>
      <c r="D1256" t="s">
        <v>1841</v>
      </c>
      <c r="E1256">
        <v>25.8</v>
      </c>
      <c r="F1256" t="s">
        <v>42</v>
      </c>
      <c r="G1256" t="s">
        <v>51</v>
      </c>
      <c r="H1256" t="s">
        <v>1568</v>
      </c>
    </row>
    <row r="1257" spans="1:8">
      <c r="A1257" s="1">
        <v>44171</v>
      </c>
      <c r="B1257" s="2">
        <v>0.7715277777777777</v>
      </c>
      <c r="C1257" t="s">
        <v>78</v>
      </c>
      <c r="D1257" t="s">
        <v>1843</v>
      </c>
      <c r="E1257">
        <v>17.600000000000001</v>
      </c>
      <c r="F1257" t="s">
        <v>42</v>
      </c>
      <c r="G1257" t="s">
        <v>51</v>
      </c>
      <c r="H1257" t="s">
        <v>1510</v>
      </c>
    </row>
    <row r="1258" spans="1:8">
      <c r="A1258" s="1">
        <v>44171</v>
      </c>
      <c r="B1258" s="2">
        <v>0.7715277777777777</v>
      </c>
      <c r="C1258" t="s">
        <v>78</v>
      </c>
      <c r="D1258" t="s">
        <v>1843</v>
      </c>
      <c r="E1258">
        <v>17.600000000000001</v>
      </c>
      <c r="F1258" t="s">
        <v>42</v>
      </c>
      <c r="G1258" t="s">
        <v>51</v>
      </c>
      <c r="H1258" t="s">
        <v>1568</v>
      </c>
    </row>
    <row r="1259" spans="1:8">
      <c r="A1259" s="1">
        <v>44172</v>
      </c>
      <c r="B1259" s="2">
        <v>0.48472222222222222</v>
      </c>
      <c r="C1259" t="s">
        <v>78</v>
      </c>
      <c r="D1259" t="s">
        <v>1872</v>
      </c>
      <c r="E1259">
        <v>11.7</v>
      </c>
      <c r="F1259" t="s">
        <v>42</v>
      </c>
      <c r="G1259" t="s">
        <v>51</v>
      </c>
      <c r="H1259" t="s">
        <v>1568</v>
      </c>
    </row>
    <row r="1260" spans="1:8">
      <c r="A1260" s="1">
        <v>44172</v>
      </c>
      <c r="B1260" s="2">
        <v>0.72569444444444453</v>
      </c>
      <c r="C1260" t="s">
        <v>78</v>
      </c>
      <c r="D1260" t="s">
        <v>1848</v>
      </c>
      <c r="E1260">
        <v>96.63</v>
      </c>
      <c r="F1260" t="s">
        <v>42</v>
      </c>
      <c r="G1260" t="s">
        <v>51</v>
      </c>
      <c r="H1260" t="s">
        <v>1441</v>
      </c>
    </row>
    <row r="1261" spans="1:8">
      <c r="A1261" s="1">
        <v>44172</v>
      </c>
      <c r="B1261" s="2">
        <v>0.72569444444444453</v>
      </c>
      <c r="C1261" t="s">
        <v>78</v>
      </c>
      <c r="D1261" t="s">
        <v>1847</v>
      </c>
      <c r="E1261">
        <v>74.75</v>
      </c>
      <c r="F1261" t="s">
        <v>42</v>
      </c>
      <c r="G1261" t="s">
        <v>51</v>
      </c>
      <c r="H1261" t="s">
        <v>1441</v>
      </c>
    </row>
    <row r="1262" spans="1:8">
      <c r="A1262" s="1">
        <v>44172</v>
      </c>
      <c r="B1262" s="2">
        <v>0.7715277777777777</v>
      </c>
      <c r="C1262" t="s">
        <v>449</v>
      </c>
      <c r="D1262" t="s">
        <v>1873</v>
      </c>
      <c r="E1262">
        <v>19</v>
      </c>
      <c r="F1262" t="s">
        <v>42</v>
      </c>
      <c r="G1262" t="s">
        <v>51</v>
      </c>
      <c r="H1262" t="s">
        <v>1475</v>
      </c>
    </row>
    <row r="1263" spans="1:8">
      <c r="A1263" s="1">
        <v>44172</v>
      </c>
      <c r="B1263" s="2">
        <v>0.85416666666666663</v>
      </c>
      <c r="C1263" t="s">
        <v>78</v>
      </c>
      <c r="D1263" t="s">
        <v>1846</v>
      </c>
      <c r="E1263">
        <v>194.62</v>
      </c>
      <c r="F1263" t="s">
        <v>42</v>
      </c>
      <c r="G1263" t="s">
        <v>51</v>
      </c>
      <c r="H1263" t="s">
        <v>1441</v>
      </c>
    </row>
    <row r="1264" spans="1:8">
      <c r="A1264" s="1">
        <v>44172</v>
      </c>
      <c r="B1264" s="2">
        <v>0.95694444444444438</v>
      </c>
      <c r="C1264" t="s">
        <v>78</v>
      </c>
      <c r="D1264" t="s">
        <v>1457</v>
      </c>
      <c r="E1264">
        <v>1</v>
      </c>
      <c r="F1264" t="s">
        <v>121</v>
      </c>
      <c r="G1264" t="s">
        <v>51</v>
      </c>
      <c r="H1264" t="s">
        <v>1285</v>
      </c>
    </row>
    <row r="1265" spans="1:9">
      <c r="A1265" s="1">
        <v>44172</v>
      </c>
      <c r="B1265" s="2">
        <v>0.96597222222222223</v>
      </c>
      <c r="C1265" t="s">
        <v>78</v>
      </c>
      <c r="D1265" t="s">
        <v>1293</v>
      </c>
      <c r="E1265">
        <v>19.899999999999999</v>
      </c>
      <c r="F1265" t="s">
        <v>121</v>
      </c>
      <c r="G1265" t="s">
        <v>51</v>
      </c>
      <c r="H1265" t="s">
        <v>1285</v>
      </c>
    </row>
    <row r="1266" spans="1:9">
      <c r="A1266" s="1">
        <v>44173</v>
      </c>
      <c r="B1266" s="2">
        <v>0.47986111111111113</v>
      </c>
      <c r="C1266" t="s">
        <v>979</v>
      </c>
      <c r="D1266" t="s">
        <v>1889</v>
      </c>
      <c r="E1266">
        <v>25</v>
      </c>
      <c r="F1266" t="s">
        <v>42</v>
      </c>
      <c r="G1266" t="s">
        <v>51</v>
      </c>
      <c r="H1266" t="s">
        <v>1510</v>
      </c>
    </row>
    <row r="1267" spans="1:9">
      <c r="A1267" s="1">
        <v>44173</v>
      </c>
      <c r="B1267" s="2">
        <v>0.48333333333333334</v>
      </c>
      <c r="C1267" t="s">
        <v>78</v>
      </c>
      <c r="D1267" t="s">
        <v>1871</v>
      </c>
      <c r="E1267">
        <v>14.9</v>
      </c>
      <c r="F1267" t="s">
        <v>42</v>
      </c>
      <c r="G1267" t="s">
        <v>51</v>
      </c>
      <c r="H1267" t="s">
        <v>1568</v>
      </c>
    </row>
    <row r="1268" spans="1:9">
      <c r="A1268" s="1">
        <v>44173</v>
      </c>
      <c r="B1268" s="2">
        <v>0.49236111111111108</v>
      </c>
      <c r="C1268" t="s">
        <v>78</v>
      </c>
      <c r="D1268" t="s">
        <v>1875</v>
      </c>
      <c r="E1268">
        <v>4.9000000000000004</v>
      </c>
      <c r="F1268" t="s">
        <v>121</v>
      </c>
      <c r="G1268" t="s">
        <v>51</v>
      </c>
      <c r="H1268" t="s">
        <v>1285</v>
      </c>
    </row>
    <row r="1269" spans="1:9">
      <c r="A1269" s="1">
        <v>44173</v>
      </c>
      <c r="B1269" s="2">
        <v>0.67499999999999993</v>
      </c>
      <c r="C1269" t="s">
        <v>1143</v>
      </c>
      <c r="D1269" t="s">
        <v>1888</v>
      </c>
      <c r="E1269">
        <v>561.26</v>
      </c>
      <c r="F1269" t="s">
        <v>42</v>
      </c>
      <c r="G1269" t="s">
        <v>51</v>
      </c>
      <c r="H1269" t="s">
        <v>1223</v>
      </c>
    </row>
    <row r="1270" spans="1:9">
      <c r="A1270" s="1">
        <v>44173</v>
      </c>
      <c r="B1270" s="2">
        <v>0.75208333333333333</v>
      </c>
      <c r="C1270" t="s">
        <v>449</v>
      </c>
      <c r="D1270" t="s">
        <v>1874</v>
      </c>
      <c r="E1270">
        <v>15</v>
      </c>
      <c r="F1270" t="s">
        <v>42</v>
      </c>
      <c r="G1270" t="s">
        <v>51</v>
      </c>
      <c r="H1270" t="s">
        <v>1475</v>
      </c>
    </row>
    <row r="1271" spans="1:9">
      <c r="A1271" s="1">
        <v>44174</v>
      </c>
      <c r="B1271" s="2">
        <v>0.48680555555555555</v>
      </c>
      <c r="C1271" t="s">
        <v>78</v>
      </c>
      <c r="D1271" t="s">
        <v>1572</v>
      </c>
      <c r="E1271">
        <v>15.8</v>
      </c>
      <c r="F1271" t="s">
        <v>42</v>
      </c>
      <c r="G1271" t="s">
        <v>51</v>
      </c>
      <c r="H1271" t="s">
        <v>1568</v>
      </c>
    </row>
    <row r="1272" spans="1:9">
      <c r="A1272" s="1">
        <v>44174</v>
      </c>
      <c r="B1272" s="2">
        <v>0.76388888888888884</v>
      </c>
      <c r="C1272" t="s">
        <v>449</v>
      </c>
      <c r="D1272" t="s">
        <v>1874</v>
      </c>
      <c r="E1272">
        <v>15</v>
      </c>
      <c r="F1272" t="s">
        <v>42</v>
      </c>
      <c r="G1272" t="s">
        <v>51</v>
      </c>
      <c r="H1272" t="s">
        <v>1475</v>
      </c>
    </row>
    <row r="1273" spans="1:9">
      <c r="A1273" s="1">
        <v>44175</v>
      </c>
      <c r="B1273" s="2">
        <v>0.34375</v>
      </c>
      <c r="C1273" t="s">
        <v>1143</v>
      </c>
      <c r="D1273" t="s">
        <v>148</v>
      </c>
      <c r="E1273">
        <v>2500</v>
      </c>
      <c r="F1273" t="s">
        <v>42</v>
      </c>
      <c r="G1273" t="s">
        <v>51</v>
      </c>
      <c r="I1273" t="s">
        <v>1887</v>
      </c>
    </row>
    <row r="1274" spans="1:9">
      <c r="A1274" s="1">
        <v>44175</v>
      </c>
      <c r="B1274" s="2">
        <v>0.42569444444444443</v>
      </c>
      <c r="C1274" t="s">
        <v>1129</v>
      </c>
      <c r="D1274" t="s">
        <v>1442</v>
      </c>
      <c r="E1274">
        <v>14.91</v>
      </c>
      <c r="F1274" t="s">
        <v>42</v>
      </c>
      <c r="G1274" t="s">
        <v>51</v>
      </c>
      <c r="H1274" t="s">
        <v>1253</v>
      </c>
    </row>
    <row r="1275" spans="1:9">
      <c r="A1275" s="1">
        <v>44175</v>
      </c>
      <c r="B1275" s="2">
        <v>0.48125000000000001</v>
      </c>
      <c r="C1275" t="s">
        <v>78</v>
      </c>
      <c r="D1275" t="s">
        <v>1867</v>
      </c>
      <c r="E1275">
        <v>15.96</v>
      </c>
      <c r="F1275" t="s">
        <v>42</v>
      </c>
      <c r="G1275" t="s">
        <v>51</v>
      </c>
      <c r="H1275" t="s">
        <v>1568</v>
      </c>
    </row>
    <row r="1276" spans="1:9">
      <c r="A1276" s="1">
        <v>44175</v>
      </c>
      <c r="B1276" s="2">
        <v>0.75694444444444453</v>
      </c>
      <c r="C1276" t="s">
        <v>945</v>
      </c>
      <c r="D1276" t="s">
        <v>1575</v>
      </c>
      <c r="E1276">
        <v>19</v>
      </c>
      <c r="F1276" t="s">
        <v>42</v>
      </c>
      <c r="G1276" t="s">
        <v>29</v>
      </c>
      <c r="H1276" t="s">
        <v>1371</v>
      </c>
    </row>
    <row r="1277" spans="1:9">
      <c r="A1277" s="1">
        <v>44176</v>
      </c>
      <c r="B1277" s="2">
        <v>0.47986111111111113</v>
      </c>
      <c r="C1277" t="s">
        <v>78</v>
      </c>
      <c r="D1277" t="s">
        <v>1572</v>
      </c>
      <c r="E1277">
        <v>16.8</v>
      </c>
      <c r="F1277" t="s">
        <v>42</v>
      </c>
      <c r="G1277" t="s">
        <v>51</v>
      </c>
      <c r="H1277" t="s">
        <v>1568</v>
      </c>
    </row>
    <row r="1278" spans="1:9">
      <c r="A1278" s="1">
        <v>44176</v>
      </c>
      <c r="B1278" s="2">
        <v>0.48125000000000001</v>
      </c>
      <c r="C1278" t="s">
        <v>26</v>
      </c>
      <c r="D1278" t="s">
        <v>1886</v>
      </c>
      <c r="E1278">
        <v>4.9000000000000004</v>
      </c>
      <c r="F1278" t="s">
        <v>42</v>
      </c>
      <c r="G1278" t="s">
        <v>51</v>
      </c>
    </row>
    <row r="1279" spans="1:9">
      <c r="A1279" s="1">
        <v>44176</v>
      </c>
      <c r="B1279" s="2">
        <v>0.7597222222222223</v>
      </c>
      <c r="C1279" t="s">
        <v>78</v>
      </c>
      <c r="D1279" t="s">
        <v>1870</v>
      </c>
      <c r="E1279">
        <v>27.5</v>
      </c>
      <c r="F1279" t="s">
        <v>42</v>
      </c>
      <c r="G1279" t="s">
        <v>51</v>
      </c>
      <c r="H1279" t="s">
        <v>1568</v>
      </c>
    </row>
    <row r="1280" spans="1:9">
      <c r="A1280" s="1">
        <v>44176</v>
      </c>
      <c r="B1280" s="2">
        <v>0.95347222222222217</v>
      </c>
      <c r="C1280" t="s">
        <v>1381</v>
      </c>
      <c r="D1280" t="s">
        <v>1894</v>
      </c>
      <c r="E1280">
        <v>1143.7</v>
      </c>
      <c r="F1280" t="s">
        <v>42</v>
      </c>
      <c r="G1280" t="s">
        <v>29</v>
      </c>
      <c r="H1280" t="s">
        <v>1375</v>
      </c>
      <c r="I1280" t="s">
        <v>1895</v>
      </c>
    </row>
    <row r="1281" spans="1:8">
      <c r="A1281" s="1">
        <v>44177</v>
      </c>
      <c r="B1281" s="2">
        <v>0.4694444444444445</v>
      </c>
      <c r="C1281" t="s">
        <v>78</v>
      </c>
      <c r="D1281" t="s">
        <v>1879</v>
      </c>
      <c r="E1281">
        <v>43.2</v>
      </c>
      <c r="F1281" t="s">
        <v>42</v>
      </c>
      <c r="G1281" t="s">
        <v>51</v>
      </c>
      <c r="H1281" t="s">
        <v>1441</v>
      </c>
    </row>
    <row r="1282" spans="1:8">
      <c r="A1282" s="1">
        <v>44177</v>
      </c>
      <c r="B1282" s="2">
        <v>0.47569444444444442</v>
      </c>
      <c r="C1282" t="s">
        <v>78</v>
      </c>
      <c r="D1282" t="s">
        <v>1793</v>
      </c>
      <c r="E1282">
        <v>25</v>
      </c>
      <c r="F1282" t="s">
        <v>42</v>
      </c>
      <c r="G1282" t="s">
        <v>51</v>
      </c>
      <c r="H1282" t="s">
        <v>1568</v>
      </c>
    </row>
    <row r="1283" spans="1:8">
      <c r="A1283" s="1">
        <v>44177</v>
      </c>
      <c r="B1283" s="2">
        <v>0.73472222222222217</v>
      </c>
      <c r="C1283" t="s">
        <v>78</v>
      </c>
      <c r="D1283" t="s">
        <v>1878</v>
      </c>
      <c r="E1283">
        <v>2374.0500000000002</v>
      </c>
      <c r="F1283" t="s">
        <v>42</v>
      </c>
      <c r="G1283" t="s">
        <v>51</v>
      </c>
      <c r="H1283" t="s">
        <v>1441</v>
      </c>
    </row>
    <row r="1284" spans="1:8">
      <c r="A1284" s="1">
        <v>44177</v>
      </c>
      <c r="B1284" s="2">
        <v>0.73888888888888893</v>
      </c>
      <c r="C1284" t="s">
        <v>449</v>
      </c>
      <c r="D1284" t="s">
        <v>1843</v>
      </c>
      <c r="E1284">
        <v>4.3</v>
      </c>
      <c r="F1284" t="s">
        <v>42</v>
      </c>
      <c r="G1284" t="s">
        <v>51</v>
      </c>
      <c r="H1284" t="s">
        <v>1568</v>
      </c>
    </row>
    <row r="1285" spans="1:8">
      <c r="A1285" s="1">
        <v>44178</v>
      </c>
      <c r="B1285" s="2">
        <v>0.41944444444444445</v>
      </c>
      <c r="C1285" t="s">
        <v>78</v>
      </c>
      <c r="D1285" t="s">
        <v>1877</v>
      </c>
      <c r="E1285">
        <v>88</v>
      </c>
      <c r="F1285" t="s">
        <v>42</v>
      </c>
      <c r="G1285" t="s">
        <v>51</v>
      </c>
      <c r="H1285" t="s">
        <v>1441</v>
      </c>
    </row>
    <row r="1286" spans="1:8">
      <c r="A1286" s="1">
        <v>44178</v>
      </c>
      <c r="B1286" s="2">
        <v>0.46111111111111108</v>
      </c>
      <c r="C1286" t="s">
        <v>78</v>
      </c>
      <c r="D1286" t="s">
        <v>1869</v>
      </c>
      <c r="E1286">
        <v>17.96</v>
      </c>
      <c r="F1286" t="s">
        <v>42</v>
      </c>
      <c r="G1286" t="s">
        <v>51</v>
      </c>
      <c r="H1286" t="s">
        <v>1568</v>
      </c>
    </row>
    <row r="1287" spans="1:8">
      <c r="A1287" s="1">
        <v>44178</v>
      </c>
      <c r="B1287" s="2">
        <v>0.46458333333333335</v>
      </c>
      <c r="C1287" t="s">
        <v>78</v>
      </c>
      <c r="D1287" t="s">
        <v>1876</v>
      </c>
      <c r="E1287">
        <v>9.9</v>
      </c>
      <c r="F1287" t="s">
        <v>42</v>
      </c>
      <c r="G1287" t="s">
        <v>51</v>
      </c>
      <c r="H1287" t="s">
        <v>1441</v>
      </c>
    </row>
    <row r="1288" spans="1:8">
      <c r="A1288" s="1">
        <v>44178</v>
      </c>
      <c r="B1288" s="2">
        <v>0.67499999999999993</v>
      </c>
      <c r="C1288" t="s">
        <v>78</v>
      </c>
      <c r="D1288" t="s">
        <v>1843</v>
      </c>
      <c r="E1288">
        <v>2</v>
      </c>
      <c r="F1288" t="s">
        <v>42</v>
      </c>
      <c r="G1288" t="s">
        <v>51</v>
      </c>
      <c r="H1288" t="s">
        <v>1568</v>
      </c>
    </row>
    <row r="1289" spans="1:8">
      <c r="A1289" s="1">
        <v>44178</v>
      </c>
      <c r="B1289" s="2">
        <v>0.67638888888888893</v>
      </c>
      <c r="C1289" t="s">
        <v>449</v>
      </c>
      <c r="D1289" t="s">
        <v>1569</v>
      </c>
      <c r="E1289">
        <v>18.5</v>
      </c>
      <c r="F1289" t="s">
        <v>42</v>
      </c>
      <c r="G1289" t="s">
        <v>51</v>
      </c>
      <c r="H1289" t="s">
        <v>1568</v>
      </c>
    </row>
    <row r="1290" spans="1:8">
      <c r="A1290" s="1">
        <v>44178</v>
      </c>
      <c r="B1290" s="2">
        <v>0.7895833333333333</v>
      </c>
      <c r="C1290" t="s">
        <v>78</v>
      </c>
      <c r="D1290" t="s">
        <v>1868</v>
      </c>
      <c r="E1290">
        <v>13.8</v>
      </c>
      <c r="F1290" t="s">
        <v>42</v>
      </c>
      <c r="G1290" t="s">
        <v>51</v>
      </c>
      <c r="H1290" t="s">
        <v>1568</v>
      </c>
    </row>
    <row r="1291" spans="1:8">
      <c r="A1291" s="1">
        <v>44179</v>
      </c>
      <c r="B1291" s="2">
        <v>0.48125000000000001</v>
      </c>
      <c r="C1291" t="s">
        <v>67</v>
      </c>
      <c r="D1291" t="s">
        <v>1880</v>
      </c>
      <c r="E1291">
        <v>4.83</v>
      </c>
      <c r="F1291" t="s">
        <v>1283</v>
      </c>
      <c r="G1291" t="s">
        <v>51</v>
      </c>
      <c r="H1291" t="s">
        <v>1284</v>
      </c>
    </row>
    <row r="1292" spans="1:8">
      <c r="A1292" s="1">
        <v>44179</v>
      </c>
      <c r="B1292" s="2">
        <v>0.48541666666666666</v>
      </c>
      <c r="C1292" t="s">
        <v>78</v>
      </c>
      <c r="D1292" t="s">
        <v>1867</v>
      </c>
      <c r="E1292">
        <v>16.96</v>
      </c>
      <c r="F1292" t="s">
        <v>42</v>
      </c>
      <c r="G1292" t="s">
        <v>51</v>
      </c>
      <c r="H1292" t="s">
        <v>1568</v>
      </c>
    </row>
    <row r="1293" spans="1:8">
      <c r="A1293" s="1">
        <v>44179</v>
      </c>
      <c r="B1293" s="2">
        <v>0.77708333333333324</v>
      </c>
      <c r="C1293" t="s">
        <v>449</v>
      </c>
      <c r="D1293" t="s">
        <v>1874</v>
      </c>
      <c r="E1293">
        <v>15</v>
      </c>
      <c r="F1293" t="s">
        <v>42</v>
      </c>
      <c r="G1293" t="s">
        <v>51</v>
      </c>
      <c r="H1293" t="s">
        <v>1475</v>
      </c>
    </row>
    <row r="1294" spans="1:8">
      <c r="A1294" s="1">
        <v>44180</v>
      </c>
      <c r="B1294" s="2">
        <v>0.4777777777777778</v>
      </c>
      <c r="C1294" t="s">
        <v>78</v>
      </c>
      <c r="D1294" t="s">
        <v>1572</v>
      </c>
      <c r="E1294">
        <v>19.7</v>
      </c>
      <c r="F1294" t="s">
        <v>42</v>
      </c>
      <c r="G1294" t="s">
        <v>51</v>
      </c>
      <c r="H1294" t="s">
        <v>1568</v>
      </c>
    </row>
    <row r="1295" spans="1:8">
      <c r="A1295" s="1">
        <v>44180</v>
      </c>
      <c r="B1295" s="2">
        <v>0.77222222222222225</v>
      </c>
      <c r="C1295" t="s">
        <v>449</v>
      </c>
      <c r="D1295" t="s">
        <v>1873</v>
      </c>
      <c r="E1295">
        <v>19</v>
      </c>
      <c r="F1295" t="s">
        <v>42</v>
      </c>
      <c r="G1295" t="s">
        <v>51</v>
      </c>
      <c r="H1295" t="s">
        <v>1475</v>
      </c>
    </row>
    <row r="1296" spans="1:8">
      <c r="A1296" s="1">
        <v>44181</v>
      </c>
      <c r="B1296" s="2">
        <v>0.48680555555555555</v>
      </c>
      <c r="C1296" t="s">
        <v>78</v>
      </c>
      <c r="D1296" t="s">
        <v>1866</v>
      </c>
      <c r="E1296">
        <v>14.09</v>
      </c>
      <c r="F1296" t="s">
        <v>42</v>
      </c>
      <c r="G1296" t="s">
        <v>51</v>
      </c>
      <c r="H1296" t="s">
        <v>1568</v>
      </c>
    </row>
    <row r="1297" spans="1:9">
      <c r="A1297" s="1">
        <v>44181</v>
      </c>
      <c r="B1297" s="2">
        <v>0.77986111111111101</v>
      </c>
      <c r="C1297" t="s">
        <v>449</v>
      </c>
      <c r="D1297" t="s">
        <v>1874</v>
      </c>
      <c r="E1297">
        <v>15</v>
      </c>
      <c r="F1297" t="s">
        <v>42</v>
      </c>
      <c r="G1297" t="s">
        <v>51</v>
      </c>
      <c r="H1297" t="s">
        <v>1475</v>
      </c>
    </row>
    <row r="1298" spans="1:9">
      <c r="A1298" s="1">
        <v>44182</v>
      </c>
      <c r="B1298" s="2">
        <v>0.47569444444444442</v>
      </c>
      <c r="C1298" t="s">
        <v>1249</v>
      </c>
      <c r="D1298" t="s">
        <v>1572</v>
      </c>
      <c r="E1298">
        <v>16.7</v>
      </c>
      <c r="F1298" t="s">
        <v>42</v>
      </c>
      <c r="G1298" t="s">
        <v>51</v>
      </c>
      <c r="H1298" t="s">
        <v>1568</v>
      </c>
    </row>
    <row r="1299" spans="1:9">
      <c r="A1299" s="1">
        <v>44182</v>
      </c>
      <c r="B1299" s="2">
        <v>0.81805555555555554</v>
      </c>
      <c r="C1299" t="s">
        <v>449</v>
      </c>
      <c r="D1299" t="s">
        <v>1873</v>
      </c>
      <c r="E1299">
        <v>19</v>
      </c>
      <c r="F1299" t="s">
        <v>42</v>
      </c>
      <c r="G1299" t="s">
        <v>51</v>
      </c>
      <c r="H1299" t="s">
        <v>1475</v>
      </c>
    </row>
    <row r="1300" spans="1:9">
      <c r="A1300" s="1">
        <v>44183</v>
      </c>
      <c r="B1300" s="2">
        <v>0.90347222222222223</v>
      </c>
      <c r="C1300" t="s">
        <v>945</v>
      </c>
      <c r="D1300" t="s">
        <v>1883</v>
      </c>
      <c r="E1300">
        <v>111</v>
      </c>
      <c r="F1300" t="s">
        <v>42</v>
      </c>
      <c r="G1300" t="s">
        <v>51</v>
      </c>
      <c r="H1300" t="s">
        <v>1884</v>
      </c>
      <c r="I1300" t="s">
        <v>1885</v>
      </c>
    </row>
    <row r="1301" spans="1:9">
      <c r="A1301" s="1">
        <v>44184</v>
      </c>
      <c r="B1301" s="2">
        <v>0.71944444444444444</v>
      </c>
      <c r="C1301" t="s">
        <v>32</v>
      </c>
      <c r="D1301" t="s">
        <v>1893</v>
      </c>
      <c r="E1301">
        <v>5</v>
      </c>
      <c r="F1301" t="s">
        <v>42</v>
      </c>
      <c r="G1301" t="s">
        <v>29</v>
      </c>
      <c r="H1301" t="s">
        <v>43</v>
      </c>
    </row>
    <row r="1302" spans="1:9">
      <c r="A1302" s="1">
        <v>44184</v>
      </c>
      <c r="B1302" s="2">
        <v>0.80694444444444446</v>
      </c>
      <c r="C1302" t="s">
        <v>945</v>
      </c>
      <c r="D1302" t="s">
        <v>1881</v>
      </c>
      <c r="E1302">
        <v>29</v>
      </c>
      <c r="F1302" t="s">
        <v>42</v>
      </c>
      <c r="G1302" t="s">
        <v>51</v>
      </c>
      <c r="H1302" t="s">
        <v>1882</v>
      </c>
    </row>
    <row r="1303" spans="1:9">
      <c r="A1303" s="1">
        <v>44184</v>
      </c>
      <c r="B1303" s="2">
        <v>0.90416666666666667</v>
      </c>
      <c r="C1303" t="s">
        <v>32</v>
      </c>
      <c r="D1303" t="s">
        <v>1892</v>
      </c>
      <c r="E1303">
        <v>5</v>
      </c>
      <c r="F1303" t="s">
        <v>42</v>
      </c>
      <c r="G1303" t="s">
        <v>29</v>
      </c>
      <c r="H1303" t="s">
        <v>43</v>
      </c>
    </row>
    <row r="1304" spans="1:9">
      <c r="A1304" s="1">
        <v>44187</v>
      </c>
      <c r="B1304" s="2">
        <v>0.45624999999999999</v>
      </c>
      <c r="C1304" t="s">
        <v>1890</v>
      </c>
      <c r="D1304" t="s">
        <v>1891</v>
      </c>
      <c r="E1304">
        <v>500</v>
      </c>
      <c r="F1304" t="s">
        <v>42</v>
      </c>
      <c r="G1304" t="s">
        <v>1248</v>
      </c>
      <c r="H1304" t="s">
        <v>29</v>
      </c>
    </row>
    <row r="1305" spans="1:9">
      <c r="A1305" s="1"/>
      <c r="B1305" s="2"/>
    </row>
    <row r="1306" spans="1:9">
      <c r="A1306" s="1"/>
      <c r="B1306" s="2"/>
    </row>
    <row r="1307" spans="1:9">
      <c r="A1307" s="1"/>
      <c r="B1307" s="2"/>
    </row>
    <row r="1308" spans="1:9">
      <c r="A1308" s="1"/>
      <c r="B1308" s="2"/>
    </row>
    <row r="1309" spans="1:9">
      <c r="A1309" s="1"/>
      <c r="B1309" s="2"/>
    </row>
    <row r="1310" spans="1:9">
      <c r="A1310" s="1"/>
      <c r="B1310" s="2"/>
    </row>
    <row r="1311" spans="1:9">
      <c r="A1311" s="1"/>
      <c r="B1311" s="2"/>
    </row>
    <row r="1312" spans="1:9">
      <c r="A1312" s="1"/>
      <c r="B1312" s="2"/>
    </row>
    <row r="1313" spans="1:2">
      <c r="A1313" s="1"/>
      <c r="B1313" s="2"/>
    </row>
    <row r="1314" spans="1:2">
      <c r="A1314" s="1"/>
      <c r="B1314" s="2"/>
    </row>
    <row r="1315" spans="1:2">
      <c r="A1315" s="1"/>
      <c r="B1315" s="2"/>
    </row>
    <row r="1316" spans="1:2">
      <c r="A1316" s="1"/>
      <c r="B1316" s="2"/>
    </row>
  </sheetData>
  <mergeCells count="23">
    <mergeCell ref="K1:U1"/>
    <mergeCell ref="K32:S32"/>
    <mergeCell ref="K76:S76"/>
    <mergeCell ref="K43:S43"/>
    <mergeCell ref="K206:S206"/>
    <mergeCell ref="K111:S111"/>
    <mergeCell ref="K181:S181"/>
    <mergeCell ref="K86:S86"/>
    <mergeCell ref="K52:U52"/>
    <mergeCell ref="K93:S93"/>
    <mergeCell ref="K102:S102"/>
    <mergeCell ref="K130:S130"/>
    <mergeCell ref="K153:V153"/>
    <mergeCell ref="K341:R341"/>
    <mergeCell ref="K289:S289"/>
    <mergeCell ref="K265:S265"/>
    <mergeCell ref="K60:V60"/>
    <mergeCell ref="K252:V252"/>
    <mergeCell ref="K214:S214"/>
    <mergeCell ref="K241:V241"/>
    <mergeCell ref="K324:R324"/>
    <mergeCell ref="K308:R308"/>
    <mergeCell ref="K299:V299"/>
  </mergeCells>
  <phoneticPr fontId="1" type="noConversion"/>
  <dataValidations disablePrompts="1" count="13">
    <dataValidation type="list" allowBlank="1" showInputMessage="1" showErrorMessage="1" sqref="C2:C11 C13:C19" xr:uid="{3E43E9E5-CA6B-4F45-A703-CF25F1C54DE5}">
      <formula1>"出行,午饭,水果"</formula1>
    </dataValidation>
    <dataValidation type="list" allowBlank="1" showInputMessage="1" showErrorMessage="1" sqref="D2:D8 D10:D11 D14:D15 D18" xr:uid="{71BA34AC-19F5-8649-A6F6-E2F280D67423}">
      <formula1>"地铁"</formula1>
    </dataValidation>
    <dataValidation type="list" allowBlank="1" showInputMessage="1" showErrorMessage="1" sqref="F15:F16 F18:F19 F21" xr:uid="{F54D3C14-F33E-754E-A4AB-0B79FBCB5B18}">
      <formula1>"1份,1次,1斤,1月,1枚"</formula1>
    </dataValidation>
    <dataValidation type="list" allowBlank="1" showInputMessage="1" showErrorMessage="1" sqref="H15 H18" xr:uid="{F6CAF4CE-3ED5-D041-B276-C04176570775}">
      <formula1>"乘车码小程序,永和豆浆门店"</formula1>
    </dataValidation>
    <dataValidation type="list" allowBlank="1" showInputMessage="1" showErrorMessage="1" sqref="F20" xr:uid="{2B3FA2A7-F242-B244-8E23-89846C69BAC9}">
      <formula1>"1份,1次,1斤,1月,1枚,1杯"</formula1>
    </dataValidation>
    <dataValidation type="list" allowBlank="1" showInputMessage="1" showErrorMessage="1" sqref="C21" xr:uid="{32056391-3EFC-ED40-8BE1-E01478CF1FA8}">
      <formula1>"出行,饮品,午饭,晚饭,水果,转账,充值"</formula1>
    </dataValidation>
    <dataValidation type="list" allowBlank="1" showInputMessage="1" showErrorMessage="1" sqref="C22:C23" xr:uid="{28F5C9BB-5E68-3C44-81AB-0250EFC78F01}">
      <formula1>"出行,饮品,午饭,晚饭,水果,转账,充值,烟,酒"</formula1>
    </dataValidation>
    <dataValidation type="list" allowBlank="1" showInputMessage="1" showErrorMessage="1" sqref="C24:C25" xr:uid="{1A2EA207-7B5D-684A-8A80-01DEA8912458}">
      <formula1>"出行,饮品,午饭,晚饭,水果,转账,充值,烟,酒,保险"</formula1>
    </dataValidation>
    <dataValidation type="list" allowBlank="1" showInputMessage="1" showErrorMessage="1" sqref="C26:C27" xr:uid="{5D70956C-08BC-1847-9287-58E3F0F5D56D}">
      <formula1>"出行,饮品,午饭,晚饭,水果,转账,充值,烟,酒,保险,超市"</formula1>
    </dataValidation>
    <dataValidation type="list" allowBlank="1" showInputMessage="1" showErrorMessage="1" sqref="M3:M30 C28:C49 M54:M74 C62 C534 C539:C541 C543 C546" xr:uid="{4C9076EE-28FE-714B-A0EA-145826F14EE2}">
      <formula1>"超市,电影,网购,出行,饮品,午饭,晚饭,水果,转账,充值,烟,酒,保险"</formula1>
    </dataValidation>
    <dataValidation type="list" allowBlank="1" showInputMessage="1" showErrorMessage="1" sqref="S3:S30 S54:S74" xr:uid="{194ABDD9-8D09-FC45-ACB3-2CCED48F5B47}">
      <formula1>"支付宝,微信,现金,银行卡"</formula1>
    </dataValidation>
    <dataValidation type="list" allowBlank="1" showInputMessage="1" showErrorMessage="1" sqref="C50:C61 C63:C74" xr:uid="{402C1FA3-762E-FE4D-9BF9-F5D3CB10D30E}">
      <formula1>"超市,电影,网购,出行,饮品,午饭,晚饭,水果,转账,充值,烟,酒,房租,保险"</formula1>
    </dataValidation>
    <dataValidation type="list" allowBlank="1" showInputMessage="1" showErrorMessage="1" sqref="C75:C98" xr:uid="{DF5019A3-F445-8F45-B228-756FB479B348}">
      <formula1>"超市,门票,电影,网购,出行,饮品,午饭,晚饭,水果,转账,充值,烟,酒,房租,保险"</formula1>
    </dataValidation>
  </dataValidations>
  <hyperlinks>
    <hyperlink ref="I766" location="records!K308" display="广州中医药大学深圳医院(福田) 治疗收费单" xr:uid="{FEE832A8-945B-3448-8F61-D994021BA0DE}"/>
    <hyperlink ref="K308:R308" location="records!I766" display="广州中医药大学深圳医院(福田)治疗收费单" xr:uid="{DC1C4AFB-9150-F049-9B73-97F7EACA1561}"/>
    <hyperlink ref="K324:R324" location="records!I860" display="广州中医药大学深圳医院(福田)治疗收费单" xr:uid="{450CEB24-D5E7-5A40-8CD2-96BE5E4B525C}"/>
    <hyperlink ref="I860" location="records!K324" display="广州中医药大学深圳医院(福田)治疗收费单" xr:uid="{B08D6760-8303-BE49-963E-0F4AAAD1FF51}"/>
    <hyperlink ref="K341:R341" location="records!I942" display="广州中医药大学深圳医院(福田)治疗收费单" xr:uid="{B382B135-22BE-9F43-8767-DB65343F061F}"/>
    <hyperlink ref="I942" location="records!K341" display="广州中医药大学深圳医院(福田)治疗收费单" xr:uid="{F7FDC30A-1765-5B42-AE39-ECFA7D14EDC7}"/>
  </hyperlinks>
  <pageMargins left="0.7" right="0.7" top="0.75" bottom="0.75" header="0.3" footer="0.3"/>
  <pageSetup paperSize="9" orientation="portrait" horizontalDpi="0" verticalDpi="0"/>
  <ignoredErrors>
    <ignoredError sqref="S61:S74 M61:M74" listDataValidation="1"/>
  </ignoredErrors>
  <tableParts count="2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548-CF87-AE41-864A-EA52BE79D2C5}">
  <dimension ref="A1:I68"/>
  <sheetViews>
    <sheetView topLeftCell="A52" workbookViewId="0">
      <selection activeCell="H68" sqref="A2:I68"/>
    </sheetView>
  </sheetViews>
  <sheetFormatPr baseColWidth="10" defaultRowHeight="16"/>
  <cols>
    <col min="7" max="7" width="11.5" customWidth="1"/>
  </cols>
  <sheetData>
    <row r="1" spans="1:9">
      <c r="A1" t="s">
        <v>145</v>
      </c>
      <c r="B1" t="s">
        <v>470</v>
      </c>
      <c r="C1" t="s">
        <v>471</v>
      </c>
      <c r="D1" t="s">
        <v>472</v>
      </c>
      <c r="E1" t="s">
        <v>1324</v>
      </c>
      <c r="F1" t="s">
        <v>474</v>
      </c>
      <c r="G1" t="s">
        <v>475</v>
      </c>
      <c r="H1" t="s">
        <v>476</v>
      </c>
      <c r="I1" t="s">
        <v>477</v>
      </c>
    </row>
    <row r="2" spans="1:9">
      <c r="A2" s="1">
        <v>44062</v>
      </c>
      <c r="B2" s="2">
        <v>0.375</v>
      </c>
      <c r="C2" t="s">
        <v>1254</v>
      </c>
      <c r="D2" t="s">
        <v>1255</v>
      </c>
      <c r="E2">
        <v>5</v>
      </c>
      <c r="F2" t="s">
        <v>45</v>
      </c>
      <c r="G2" t="s">
        <v>51</v>
      </c>
      <c r="H2" t="s">
        <v>1256</v>
      </c>
    </row>
    <row r="3" spans="1:9">
      <c r="A3" s="1">
        <v>44061</v>
      </c>
      <c r="B3" s="2">
        <v>0.37361111111111112</v>
      </c>
      <c r="C3" t="s">
        <v>1254</v>
      </c>
      <c r="D3" t="s">
        <v>1255</v>
      </c>
      <c r="E3">
        <v>5</v>
      </c>
      <c r="F3" t="s">
        <v>45</v>
      </c>
      <c r="G3" t="s">
        <v>51</v>
      </c>
      <c r="H3" t="s">
        <v>1256</v>
      </c>
    </row>
    <row r="4" spans="1:9">
      <c r="A4" s="1">
        <v>44060</v>
      </c>
      <c r="B4" s="2">
        <v>0.37013888888888885</v>
      </c>
      <c r="C4" t="s">
        <v>1254</v>
      </c>
      <c r="D4" t="s">
        <v>1255</v>
      </c>
      <c r="E4">
        <v>5</v>
      </c>
      <c r="F4" t="s">
        <v>45</v>
      </c>
      <c r="G4" t="s">
        <v>51</v>
      </c>
      <c r="H4" t="s">
        <v>1256</v>
      </c>
    </row>
    <row r="5" spans="1:9">
      <c r="A5" s="1">
        <v>44057</v>
      </c>
      <c r="B5" s="2">
        <v>0.38125000000000003</v>
      </c>
      <c r="C5" t="s">
        <v>1254</v>
      </c>
      <c r="D5" t="s">
        <v>1255</v>
      </c>
      <c r="E5">
        <v>5</v>
      </c>
      <c r="F5" t="s">
        <v>45</v>
      </c>
      <c r="G5" t="s">
        <v>51</v>
      </c>
      <c r="H5" t="s">
        <v>1256</v>
      </c>
    </row>
    <row r="6" spans="1:9">
      <c r="A6" s="1">
        <v>44056</v>
      </c>
      <c r="B6" s="2">
        <v>0.37986111111111115</v>
      </c>
      <c r="C6" t="s">
        <v>1254</v>
      </c>
      <c r="D6" t="s">
        <v>1255</v>
      </c>
      <c r="E6">
        <v>5</v>
      </c>
      <c r="F6" t="s">
        <v>45</v>
      </c>
      <c r="G6" t="s">
        <v>51</v>
      </c>
      <c r="H6" t="s">
        <v>1256</v>
      </c>
    </row>
    <row r="7" spans="1:9">
      <c r="A7" s="1">
        <v>44055</v>
      </c>
      <c r="B7" s="2">
        <v>0.3756944444444445</v>
      </c>
      <c r="C7" t="s">
        <v>1254</v>
      </c>
      <c r="D7" t="s">
        <v>1255</v>
      </c>
      <c r="E7">
        <v>5</v>
      </c>
      <c r="F7" t="s">
        <v>45</v>
      </c>
      <c r="G7" t="s">
        <v>51</v>
      </c>
      <c r="H7" t="s">
        <v>1256</v>
      </c>
    </row>
    <row r="8" spans="1:9">
      <c r="A8" s="1">
        <v>44054</v>
      </c>
      <c r="B8" s="2">
        <v>0.37708333333333338</v>
      </c>
      <c r="C8" t="s">
        <v>1254</v>
      </c>
      <c r="D8" t="s">
        <v>1255</v>
      </c>
      <c r="E8">
        <v>5</v>
      </c>
      <c r="F8" t="s">
        <v>45</v>
      </c>
      <c r="G8" t="s">
        <v>51</v>
      </c>
      <c r="H8" t="s">
        <v>1256</v>
      </c>
    </row>
    <row r="9" spans="1:9">
      <c r="A9" s="1">
        <v>44053</v>
      </c>
      <c r="B9" s="2">
        <v>0.37708333333333338</v>
      </c>
      <c r="C9" t="s">
        <v>1254</v>
      </c>
      <c r="D9" t="s">
        <v>1255</v>
      </c>
      <c r="E9">
        <v>5</v>
      </c>
      <c r="F9" t="s">
        <v>45</v>
      </c>
      <c r="G9" t="s">
        <v>51</v>
      </c>
      <c r="H9" t="s">
        <v>1256</v>
      </c>
    </row>
    <row r="10" spans="1:9">
      <c r="A10" s="1">
        <v>44050</v>
      </c>
      <c r="B10" s="2">
        <v>0.36805555555555558</v>
      </c>
      <c r="C10" t="s">
        <v>1254</v>
      </c>
      <c r="D10" t="s">
        <v>1255</v>
      </c>
      <c r="E10">
        <v>5</v>
      </c>
      <c r="F10" t="s">
        <v>45</v>
      </c>
      <c r="G10" t="s">
        <v>51</v>
      </c>
      <c r="H10" t="s">
        <v>1256</v>
      </c>
    </row>
    <row r="11" spans="1:9">
      <c r="A11" s="1">
        <v>44049</v>
      </c>
      <c r="B11" s="2">
        <v>0.3659722222222222</v>
      </c>
      <c r="C11" t="s">
        <v>1254</v>
      </c>
      <c r="D11" t="s">
        <v>1255</v>
      </c>
      <c r="E11">
        <v>5</v>
      </c>
      <c r="F11" t="s">
        <v>45</v>
      </c>
      <c r="G11" t="s">
        <v>51</v>
      </c>
      <c r="H11" t="s">
        <v>1256</v>
      </c>
    </row>
    <row r="12" spans="1:9">
      <c r="A12" s="1">
        <v>44048</v>
      </c>
      <c r="B12" s="2">
        <v>0.3659722222222222</v>
      </c>
      <c r="C12" t="s">
        <v>1254</v>
      </c>
      <c r="D12" t="s">
        <v>1255</v>
      </c>
      <c r="E12">
        <v>5</v>
      </c>
      <c r="F12" t="s">
        <v>45</v>
      </c>
      <c r="G12" t="s">
        <v>51</v>
      </c>
      <c r="H12" t="s">
        <v>1256</v>
      </c>
    </row>
    <row r="13" spans="1:9">
      <c r="A13" s="1">
        <v>44059</v>
      </c>
      <c r="B13" s="2">
        <v>0.75</v>
      </c>
      <c r="C13" t="s">
        <v>1244</v>
      </c>
      <c r="D13" t="s">
        <v>1337</v>
      </c>
      <c r="E13">
        <v>97</v>
      </c>
      <c r="F13" t="s">
        <v>42</v>
      </c>
      <c r="G13" t="s">
        <v>303</v>
      </c>
      <c r="H13" t="s">
        <v>1286</v>
      </c>
      <c r="I13" t="s">
        <v>1338</v>
      </c>
    </row>
    <row r="14" spans="1:9">
      <c r="A14" s="1">
        <v>44063</v>
      </c>
      <c r="B14" s="2">
        <v>0.83611111111111114</v>
      </c>
      <c r="C14" t="s">
        <v>1325</v>
      </c>
      <c r="D14" t="s">
        <v>1110</v>
      </c>
      <c r="E14">
        <v>18.96</v>
      </c>
      <c r="F14" t="s">
        <v>45</v>
      </c>
      <c r="G14" t="s">
        <v>51</v>
      </c>
      <c r="H14" t="s">
        <v>1257</v>
      </c>
    </row>
    <row r="15" spans="1:9">
      <c r="A15" s="1">
        <v>44063</v>
      </c>
      <c r="B15" s="2">
        <v>0.6694444444444444</v>
      </c>
      <c r="C15" t="s">
        <v>449</v>
      </c>
      <c r="D15" t="s">
        <v>1339</v>
      </c>
      <c r="E15">
        <v>30</v>
      </c>
      <c r="F15" t="s">
        <v>45</v>
      </c>
      <c r="G15" t="s">
        <v>51</v>
      </c>
      <c r="H15" t="s">
        <v>1257</v>
      </c>
    </row>
    <row r="16" spans="1:9">
      <c r="A16" s="1">
        <v>44063</v>
      </c>
      <c r="B16" s="2">
        <v>0.45</v>
      </c>
      <c r="C16" t="s">
        <v>1249</v>
      </c>
      <c r="D16" t="s">
        <v>1159</v>
      </c>
      <c r="E16">
        <v>23.6</v>
      </c>
      <c r="F16" t="s">
        <v>45</v>
      </c>
      <c r="G16" t="s">
        <v>51</v>
      </c>
      <c r="H16" t="s">
        <v>1257</v>
      </c>
    </row>
    <row r="17" spans="1:8">
      <c r="A17" s="1">
        <v>44062</v>
      </c>
      <c r="B17" s="2">
        <v>0.4770833333333333</v>
      </c>
      <c r="C17" t="s">
        <v>1249</v>
      </c>
      <c r="D17" t="s">
        <v>1219</v>
      </c>
      <c r="E17">
        <v>15.8</v>
      </c>
      <c r="F17" t="s">
        <v>45</v>
      </c>
      <c r="G17" t="s">
        <v>51</v>
      </c>
      <c r="H17" t="s">
        <v>1257</v>
      </c>
    </row>
    <row r="18" spans="1:8">
      <c r="A18" s="1">
        <v>44061</v>
      </c>
      <c r="B18" s="2">
        <v>0.47361111111111115</v>
      </c>
      <c r="C18" t="s">
        <v>1249</v>
      </c>
      <c r="D18" t="s">
        <v>1159</v>
      </c>
      <c r="E18">
        <v>14.6</v>
      </c>
      <c r="F18" t="s">
        <v>45</v>
      </c>
      <c r="G18" t="s">
        <v>51</v>
      </c>
      <c r="H18" t="s">
        <v>1257</v>
      </c>
    </row>
    <row r="19" spans="1:8">
      <c r="A19" s="1">
        <v>44060</v>
      </c>
      <c r="B19" s="2">
        <v>0.8520833333333333</v>
      </c>
      <c r="C19" t="s">
        <v>1325</v>
      </c>
      <c r="D19" t="s">
        <v>1110</v>
      </c>
      <c r="E19">
        <v>10.88</v>
      </c>
      <c r="F19" t="s">
        <v>45</v>
      </c>
      <c r="G19" t="s">
        <v>51</v>
      </c>
      <c r="H19" t="s">
        <v>1257</v>
      </c>
    </row>
    <row r="20" spans="1:8">
      <c r="A20" s="1">
        <v>44060</v>
      </c>
      <c r="B20" s="2">
        <v>0.47361111111111115</v>
      </c>
      <c r="C20" t="s">
        <v>1249</v>
      </c>
      <c r="D20" t="s">
        <v>1159</v>
      </c>
      <c r="E20">
        <v>18.899999999999999</v>
      </c>
      <c r="F20" t="s">
        <v>45</v>
      </c>
      <c r="G20" t="s">
        <v>51</v>
      </c>
      <c r="H20" t="s">
        <v>1257</v>
      </c>
    </row>
    <row r="21" spans="1:8">
      <c r="A21" s="1">
        <v>44059</v>
      </c>
      <c r="B21" s="2">
        <v>0.41180555555555554</v>
      </c>
      <c r="C21" t="s">
        <v>1249</v>
      </c>
      <c r="D21" t="s">
        <v>1340</v>
      </c>
      <c r="E21">
        <v>12.56</v>
      </c>
      <c r="F21" t="s">
        <v>45</v>
      </c>
      <c r="G21" t="s">
        <v>51</v>
      </c>
      <c r="H21" t="s">
        <v>1257</v>
      </c>
    </row>
    <row r="22" spans="1:8">
      <c r="A22" s="1">
        <v>44058</v>
      </c>
      <c r="B22" s="2">
        <v>0.80763888888888891</v>
      </c>
      <c r="C22" t="s">
        <v>449</v>
      </c>
      <c r="D22" t="s">
        <v>1042</v>
      </c>
      <c r="E22">
        <v>7.64</v>
      </c>
      <c r="F22" t="s">
        <v>45</v>
      </c>
      <c r="G22" t="s">
        <v>51</v>
      </c>
      <c r="H22" t="s">
        <v>1257</v>
      </c>
    </row>
    <row r="23" spans="1:8">
      <c r="A23" s="1">
        <v>44058</v>
      </c>
      <c r="B23" s="2">
        <v>0.52152777777777781</v>
      </c>
      <c r="C23" t="s">
        <v>1249</v>
      </c>
      <c r="D23" t="s">
        <v>1341</v>
      </c>
      <c r="E23">
        <v>19.3</v>
      </c>
      <c r="F23" t="s">
        <v>45</v>
      </c>
      <c r="G23" t="s">
        <v>51</v>
      </c>
      <c r="H23" t="s">
        <v>1257</v>
      </c>
    </row>
    <row r="24" spans="1:8">
      <c r="A24" s="1">
        <v>44057</v>
      </c>
      <c r="B24" s="2">
        <v>0.73611111111111116</v>
      </c>
      <c r="C24" t="s">
        <v>449</v>
      </c>
      <c r="D24" t="s">
        <v>1042</v>
      </c>
      <c r="E24">
        <v>9.6</v>
      </c>
      <c r="F24" t="s">
        <v>45</v>
      </c>
      <c r="G24" t="s">
        <v>51</v>
      </c>
      <c r="H24" t="s">
        <v>1257</v>
      </c>
    </row>
    <row r="25" spans="1:8">
      <c r="A25" s="1">
        <v>44057</v>
      </c>
      <c r="B25" s="2">
        <v>0.47083333333333338</v>
      </c>
      <c r="C25" t="s">
        <v>1249</v>
      </c>
      <c r="D25" t="s">
        <v>1159</v>
      </c>
      <c r="E25">
        <v>9.8000000000000007</v>
      </c>
      <c r="F25" t="s">
        <v>45</v>
      </c>
      <c r="G25" t="s">
        <v>51</v>
      </c>
      <c r="H25" t="s">
        <v>1257</v>
      </c>
    </row>
    <row r="26" spans="1:8">
      <c r="A26" s="1">
        <v>44056</v>
      </c>
      <c r="B26" s="2">
        <v>0.83611111111111114</v>
      </c>
      <c r="C26" t="s">
        <v>1325</v>
      </c>
      <c r="D26" t="s">
        <v>1048</v>
      </c>
      <c r="E26">
        <v>22.9</v>
      </c>
      <c r="F26" t="s">
        <v>45</v>
      </c>
      <c r="G26" t="s">
        <v>51</v>
      </c>
      <c r="H26" t="s">
        <v>1257</v>
      </c>
    </row>
    <row r="27" spans="1:8">
      <c r="A27" s="1">
        <v>44056</v>
      </c>
      <c r="B27" s="2">
        <v>0.47361111111111115</v>
      </c>
      <c r="C27" t="s">
        <v>1249</v>
      </c>
      <c r="D27" t="s">
        <v>1219</v>
      </c>
      <c r="E27">
        <v>9.8000000000000007</v>
      </c>
      <c r="F27" t="s">
        <v>45</v>
      </c>
      <c r="G27" t="s">
        <v>51</v>
      </c>
      <c r="H27" t="s">
        <v>1257</v>
      </c>
    </row>
    <row r="28" spans="1:8">
      <c r="A28" s="1">
        <v>44055</v>
      </c>
      <c r="B28" s="2">
        <v>0.47152777777777777</v>
      </c>
      <c r="C28" t="s">
        <v>1249</v>
      </c>
      <c r="D28" t="s">
        <v>1342</v>
      </c>
      <c r="E28">
        <v>17.600000000000001</v>
      </c>
      <c r="F28" t="s">
        <v>45</v>
      </c>
      <c r="G28" t="s">
        <v>51</v>
      </c>
      <c r="H28" t="s">
        <v>1257</v>
      </c>
    </row>
    <row r="29" spans="1:8">
      <c r="A29" s="1">
        <v>44054</v>
      </c>
      <c r="B29" s="2">
        <v>0.47361111111111115</v>
      </c>
      <c r="C29" t="s">
        <v>1249</v>
      </c>
      <c r="D29" t="s">
        <v>1343</v>
      </c>
      <c r="E29">
        <v>18</v>
      </c>
      <c r="F29" t="s">
        <v>45</v>
      </c>
      <c r="G29" t="s">
        <v>51</v>
      </c>
      <c r="H29" t="s">
        <v>1257</v>
      </c>
    </row>
    <row r="30" spans="1:8">
      <c r="A30" s="1">
        <v>44053</v>
      </c>
      <c r="B30" s="2">
        <v>0.47291666666666665</v>
      </c>
      <c r="C30" t="s">
        <v>1249</v>
      </c>
      <c r="D30" t="s">
        <v>1159</v>
      </c>
      <c r="E30">
        <v>11.8</v>
      </c>
      <c r="F30" t="s">
        <v>45</v>
      </c>
      <c r="G30" t="s">
        <v>51</v>
      </c>
      <c r="H30" t="s">
        <v>1257</v>
      </c>
    </row>
    <row r="31" spans="1:8">
      <c r="A31" s="1">
        <v>44052</v>
      </c>
      <c r="B31" s="2">
        <v>0.76944444444444438</v>
      </c>
      <c r="C31" t="s">
        <v>449</v>
      </c>
      <c r="D31" t="s">
        <v>1344</v>
      </c>
      <c r="E31">
        <v>20.6</v>
      </c>
      <c r="F31" t="s">
        <v>45</v>
      </c>
      <c r="G31" t="s">
        <v>51</v>
      </c>
      <c r="H31" t="s">
        <v>1257</v>
      </c>
    </row>
    <row r="32" spans="1:8">
      <c r="A32" s="1">
        <v>44052</v>
      </c>
      <c r="B32" s="2">
        <v>0.76527777777777783</v>
      </c>
      <c r="C32" t="s">
        <v>1346</v>
      </c>
      <c r="D32" t="s">
        <v>1345</v>
      </c>
      <c r="E32">
        <v>1.9</v>
      </c>
      <c r="F32" t="s">
        <v>45</v>
      </c>
      <c r="G32" t="s">
        <v>51</v>
      </c>
      <c r="H32" t="s">
        <v>1257</v>
      </c>
    </row>
    <row r="33" spans="1:9">
      <c r="A33" s="1">
        <v>44052</v>
      </c>
      <c r="B33" s="2">
        <v>0.53611111111111109</v>
      </c>
      <c r="C33" t="s">
        <v>1249</v>
      </c>
      <c r="D33" t="s">
        <v>1110</v>
      </c>
      <c r="E33">
        <v>10.88</v>
      </c>
      <c r="F33" t="s">
        <v>45</v>
      </c>
      <c r="G33" t="s">
        <v>51</v>
      </c>
      <c r="H33" t="s">
        <v>1257</v>
      </c>
    </row>
    <row r="34" spans="1:9">
      <c r="A34" s="1">
        <v>44052</v>
      </c>
      <c r="B34" s="2">
        <v>0.53611111111111109</v>
      </c>
      <c r="C34" t="s">
        <v>1249</v>
      </c>
      <c r="D34" t="s">
        <v>1347</v>
      </c>
      <c r="E34">
        <v>50</v>
      </c>
      <c r="F34" t="s">
        <v>1142</v>
      </c>
      <c r="G34" t="s">
        <v>51</v>
      </c>
      <c r="H34" t="s">
        <v>1257</v>
      </c>
    </row>
    <row r="35" spans="1:9">
      <c r="A35" s="1">
        <v>44051</v>
      </c>
      <c r="B35" s="2">
        <v>0.4777777777777778</v>
      </c>
      <c r="C35" t="s">
        <v>1249</v>
      </c>
      <c r="D35" t="s">
        <v>1348</v>
      </c>
      <c r="E35">
        <v>19</v>
      </c>
      <c r="F35" t="s">
        <v>45</v>
      </c>
      <c r="G35" t="s">
        <v>51</v>
      </c>
      <c r="H35" t="s">
        <v>1257</v>
      </c>
    </row>
    <row r="36" spans="1:9">
      <c r="A36" s="1">
        <v>44050</v>
      </c>
      <c r="B36" s="2">
        <v>0.87222222222222223</v>
      </c>
      <c r="C36" t="s">
        <v>1325</v>
      </c>
      <c r="D36" t="s">
        <v>1349</v>
      </c>
      <c r="E36">
        <v>20.7</v>
      </c>
      <c r="F36" t="s">
        <v>45</v>
      </c>
      <c r="G36" t="s">
        <v>51</v>
      </c>
      <c r="H36" t="s">
        <v>1257</v>
      </c>
    </row>
    <row r="37" spans="1:9">
      <c r="A37" s="1">
        <v>44050</v>
      </c>
      <c r="B37" s="2">
        <v>0.47222222222222227</v>
      </c>
      <c r="C37" t="s">
        <v>1249</v>
      </c>
      <c r="D37" t="s">
        <v>1110</v>
      </c>
      <c r="E37">
        <v>7.98</v>
      </c>
      <c r="F37" t="s">
        <v>45</v>
      </c>
      <c r="G37" t="s">
        <v>51</v>
      </c>
      <c r="H37" t="s">
        <v>1257</v>
      </c>
    </row>
    <row r="38" spans="1:9">
      <c r="A38" s="1">
        <v>44049</v>
      </c>
      <c r="B38" s="2">
        <v>0.47291666666666665</v>
      </c>
      <c r="C38" t="s">
        <v>1249</v>
      </c>
      <c r="D38" t="s">
        <v>1159</v>
      </c>
      <c r="E38">
        <v>19.920000000000002</v>
      </c>
      <c r="F38" t="s">
        <v>45</v>
      </c>
      <c r="G38" t="s">
        <v>51</v>
      </c>
      <c r="H38" t="s">
        <v>1257</v>
      </c>
    </row>
    <row r="39" spans="1:9">
      <c r="A39" s="1">
        <v>44048</v>
      </c>
      <c r="B39" s="2">
        <v>0.47222222222222227</v>
      </c>
      <c r="C39" t="s">
        <v>1249</v>
      </c>
      <c r="D39" t="s">
        <v>1350</v>
      </c>
      <c r="E39">
        <v>18.760000000000002</v>
      </c>
      <c r="F39" t="s">
        <v>45</v>
      </c>
      <c r="G39" t="s">
        <v>51</v>
      </c>
      <c r="H39" t="s">
        <v>1257</v>
      </c>
    </row>
    <row r="40" spans="1:9">
      <c r="A40" s="1">
        <v>44057</v>
      </c>
      <c r="B40" s="2">
        <v>0.72430555555555554</v>
      </c>
      <c r="C40" t="s">
        <v>78</v>
      </c>
      <c r="D40" t="s">
        <v>1351</v>
      </c>
      <c r="E40">
        <v>4.9800000000000004</v>
      </c>
      <c r="F40" t="s">
        <v>1352</v>
      </c>
      <c r="G40" t="s">
        <v>51</v>
      </c>
      <c r="H40" t="s">
        <v>1285</v>
      </c>
      <c r="I40" t="s">
        <v>1291</v>
      </c>
    </row>
    <row r="41" spans="1:9">
      <c r="A41" s="1">
        <v>44057</v>
      </c>
      <c r="B41" s="2">
        <v>0.72152777777777777</v>
      </c>
      <c r="C41" t="s">
        <v>78</v>
      </c>
      <c r="D41" t="s">
        <v>1353</v>
      </c>
      <c r="E41">
        <v>18.8</v>
      </c>
      <c r="F41" t="s">
        <v>773</v>
      </c>
      <c r="G41" t="s">
        <v>51</v>
      </c>
      <c r="H41" t="s">
        <v>1285</v>
      </c>
    </row>
    <row r="42" spans="1:9">
      <c r="A42" s="1">
        <v>44057</v>
      </c>
      <c r="B42" s="2">
        <v>0.70208333333333339</v>
      </c>
      <c r="C42" t="s">
        <v>78</v>
      </c>
      <c r="D42" t="s">
        <v>1354</v>
      </c>
      <c r="E42">
        <v>15.8</v>
      </c>
      <c r="F42" t="s">
        <v>121</v>
      </c>
      <c r="G42" t="s">
        <v>51</v>
      </c>
      <c r="H42" t="s">
        <v>1285</v>
      </c>
    </row>
    <row r="43" spans="1:9">
      <c r="A43" s="1">
        <v>44053</v>
      </c>
      <c r="B43" s="2">
        <v>0.45555555555555555</v>
      </c>
      <c r="C43" t="s">
        <v>78</v>
      </c>
      <c r="D43" t="s">
        <v>1355</v>
      </c>
      <c r="E43">
        <v>12.85</v>
      </c>
      <c r="F43" t="s">
        <v>121</v>
      </c>
      <c r="G43" t="s">
        <v>51</v>
      </c>
      <c r="H43" t="s">
        <v>1285</v>
      </c>
    </row>
    <row r="44" spans="1:9">
      <c r="A44" s="1">
        <v>44051</v>
      </c>
      <c r="B44" s="2">
        <v>0.50069444444444444</v>
      </c>
      <c r="C44" t="s">
        <v>78</v>
      </c>
      <c r="D44" t="s">
        <v>1356</v>
      </c>
      <c r="E44">
        <v>4.8</v>
      </c>
      <c r="F44" t="s">
        <v>1357</v>
      </c>
      <c r="G44" t="s">
        <v>51</v>
      </c>
      <c r="H44" t="s">
        <v>1285</v>
      </c>
    </row>
    <row r="45" spans="1:9">
      <c r="A45" s="1">
        <v>44051</v>
      </c>
      <c r="B45" s="2">
        <v>0.49374999999999997</v>
      </c>
      <c r="C45" t="s">
        <v>78</v>
      </c>
      <c r="D45" t="s">
        <v>1358</v>
      </c>
      <c r="E45">
        <v>8.9</v>
      </c>
      <c r="F45" t="s">
        <v>121</v>
      </c>
      <c r="G45" t="s">
        <v>51</v>
      </c>
      <c r="H45" t="s">
        <v>1285</v>
      </c>
    </row>
    <row r="46" spans="1:9">
      <c r="A46" s="1">
        <v>44051</v>
      </c>
      <c r="B46" s="2">
        <v>0.48333333333333334</v>
      </c>
      <c r="C46" t="s">
        <v>78</v>
      </c>
      <c r="D46" t="s">
        <v>1359</v>
      </c>
      <c r="E46">
        <v>3.9</v>
      </c>
      <c r="F46" t="s">
        <v>121</v>
      </c>
      <c r="G46" t="s">
        <v>51</v>
      </c>
      <c r="H46" t="s">
        <v>1285</v>
      </c>
    </row>
    <row r="47" spans="1:9">
      <c r="A47" s="1">
        <v>44050</v>
      </c>
      <c r="B47" s="2">
        <v>0.59027777777777779</v>
      </c>
      <c r="C47" t="s">
        <v>78</v>
      </c>
      <c r="D47" t="s">
        <v>1360</v>
      </c>
      <c r="E47">
        <v>8.82</v>
      </c>
      <c r="F47" t="s">
        <v>121</v>
      </c>
      <c r="G47" t="s">
        <v>51</v>
      </c>
      <c r="H47" t="s">
        <v>1285</v>
      </c>
    </row>
    <row r="48" spans="1:9">
      <c r="A48" s="1">
        <v>44050</v>
      </c>
      <c r="B48" s="2">
        <v>0.57013888888888886</v>
      </c>
      <c r="C48" t="s">
        <v>78</v>
      </c>
      <c r="D48" t="s">
        <v>1361</v>
      </c>
      <c r="E48">
        <v>3.94</v>
      </c>
      <c r="F48" t="s">
        <v>121</v>
      </c>
      <c r="G48" t="s">
        <v>51</v>
      </c>
      <c r="H48" t="s">
        <v>1285</v>
      </c>
    </row>
    <row r="49" spans="1:9">
      <c r="A49" s="1">
        <v>44049</v>
      </c>
      <c r="B49" s="2">
        <v>0.46527777777777773</v>
      </c>
      <c r="C49" t="s">
        <v>78</v>
      </c>
      <c r="D49" t="s">
        <v>1362</v>
      </c>
      <c r="E49">
        <v>0.9</v>
      </c>
      <c r="F49" t="s">
        <v>1363</v>
      </c>
      <c r="G49" t="s">
        <v>51</v>
      </c>
      <c r="H49" t="s">
        <v>1285</v>
      </c>
    </row>
    <row r="50" spans="1:9">
      <c r="A50" s="1">
        <v>44048</v>
      </c>
      <c r="B50" s="2">
        <v>0.39097222222222222</v>
      </c>
      <c r="C50" t="s">
        <v>78</v>
      </c>
      <c r="D50" t="s">
        <v>1305</v>
      </c>
      <c r="E50">
        <v>1.36</v>
      </c>
      <c r="F50" t="s">
        <v>121</v>
      </c>
      <c r="G50" t="s">
        <v>51</v>
      </c>
      <c r="H50" t="s">
        <v>1285</v>
      </c>
    </row>
    <row r="51" spans="1:9">
      <c r="A51" s="1">
        <v>44048</v>
      </c>
      <c r="B51" s="2">
        <v>0.3888888888888889</v>
      </c>
      <c r="C51" t="s">
        <v>78</v>
      </c>
      <c r="D51" t="s">
        <v>1310</v>
      </c>
      <c r="E51">
        <v>15.9</v>
      </c>
      <c r="F51" t="s">
        <v>121</v>
      </c>
      <c r="G51" t="s">
        <v>51</v>
      </c>
      <c r="H51" t="s">
        <v>1285</v>
      </c>
    </row>
    <row r="52" spans="1:9">
      <c r="A52" s="1">
        <v>44048</v>
      </c>
      <c r="B52" s="2">
        <v>0.38750000000000001</v>
      </c>
      <c r="C52" t="s">
        <v>78</v>
      </c>
      <c r="D52" t="s">
        <v>1364</v>
      </c>
      <c r="E52">
        <v>26.01</v>
      </c>
      <c r="F52" t="s">
        <v>121</v>
      </c>
      <c r="G52" t="s">
        <v>51</v>
      </c>
      <c r="H52" t="s">
        <v>1285</v>
      </c>
    </row>
    <row r="53" spans="1:9">
      <c r="A53" s="1">
        <v>44059</v>
      </c>
      <c r="B53" s="2">
        <v>0.94166666666666676</v>
      </c>
      <c r="C53" t="s">
        <v>78</v>
      </c>
      <c r="D53" t="s">
        <v>1328</v>
      </c>
      <c r="E53">
        <v>0</v>
      </c>
      <c r="F53" t="s">
        <v>42</v>
      </c>
      <c r="G53" t="s">
        <v>51</v>
      </c>
      <c r="H53" t="s">
        <v>1329</v>
      </c>
    </row>
    <row r="54" spans="1:9">
      <c r="A54" s="1">
        <v>44052</v>
      </c>
      <c r="B54" s="2">
        <v>0.78472222222222221</v>
      </c>
      <c r="C54" t="s">
        <v>78</v>
      </c>
      <c r="D54" t="s">
        <v>1333</v>
      </c>
      <c r="E54">
        <v>0</v>
      </c>
      <c r="F54" t="s">
        <v>42</v>
      </c>
      <c r="G54" t="s">
        <v>51</v>
      </c>
      <c r="H54" t="s">
        <v>1329</v>
      </c>
    </row>
    <row r="55" spans="1:9">
      <c r="A55" s="1">
        <v>44052</v>
      </c>
      <c r="B55" s="2">
        <v>0.78194444444444444</v>
      </c>
      <c r="C55" t="s">
        <v>136</v>
      </c>
      <c r="D55" t="s">
        <v>1334</v>
      </c>
      <c r="E55">
        <v>350</v>
      </c>
      <c r="F55" t="s">
        <v>42</v>
      </c>
      <c r="G55" t="s">
        <v>51</v>
      </c>
      <c r="H55" t="s">
        <v>1335</v>
      </c>
    </row>
    <row r="56" spans="1:9">
      <c r="A56" s="1">
        <v>44057</v>
      </c>
      <c r="B56" s="2">
        <v>0.35972222222222222</v>
      </c>
      <c r="C56" t="s">
        <v>67</v>
      </c>
      <c r="D56" t="s">
        <v>1332</v>
      </c>
      <c r="E56">
        <v>4.1500000000000004</v>
      </c>
      <c r="F56" t="s">
        <v>1283</v>
      </c>
      <c r="G56" t="s">
        <v>51</v>
      </c>
      <c r="H56" t="s">
        <v>1284</v>
      </c>
    </row>
    <row r="57" spans="1:9">
      <c r="A57" s="1">
        <v>44063</v>
      </c>
      <c r="B57" s="2">
        <v>0.32916666666666666</v>
      </c>
      <c r="C57" t="s">
        <v>1365</v>
      </c>
      <c r="D57" t="s">
        <v>1326</v>
      </c>
      <c r="E57">
        <v>25</v>
      </c>
      <c r="F57" t="s">
        <v>23</v>
      </c>
      <c r="G57" t="s">
        <v>51</v>
      </c>
      <c r="H57" t="s">
        <v>1366</v>
      </c>
      <c r="I57" t="s">
        <v>1367</v>
      </c>
    </row>
    <row r="58" spans="1:9">
      <c r="A58" s="1">
        <v>44052</v>
      </c>
      <c r="B58" s="2">
        <v>0.78680555555555554</v>
      </c>
      <c r="C58" t="s">
        <v>274</v>
      </c>
      <c r="D58" t="s">
        <v>1327</v>
      </c>
      <c r="E58">
        <v>7.9</v>
      </c>
      <c r="F58" t="s">
        <v>1368</v>
      </c>
      <c r="G58" t="s">
        <v>51</v>
      </c>
      <c r="H58" t="s">
        <v>276</v>
      </c>
      <c r="I58" t="s">
        <v>1369</v>
      </c>
    </row>
    <row r="59" spans="1:9">
      <c r="A59" s="1">
        <v>44061</v>
      </c>
      <c r="B59" s="2">
        <v>0.77222222222222225</v>
      </c>
      <c r="C59" t="s">
        <v>449</v>
      </c>
      <c r="D59" t="s">
        <v>1009</v>
      </c>
      <c r="E59">
        <v>15</v>
      </c>
      <c r="F59" t="s">
        <v>23</v>
      </c>
      <c r="G59" t="s">
        <v>51</v>
      </c>
      <c r="H59" t="s">
        <v>1371</v>
      </c>
    </row>
    <row r="60" spans="1:9">
      <c r="A60" s="1">
        <v>44057</v>
      </c>
      <c r="B60" s="2">
        <v>0.73888888888888893</v>
      </c>
      <c r="C60" t="s">
        <v>1346</v>
      </c>
      <c r="D60" t="s">
        <v>1330</v>
      </c>
      <c r="E60">
        <v>31.8</v>
      </c>
      <c r="F60" t="s">
        <v>23</v>
      </c>
      <c r="G60" t="s">
        <v>51</v>
      </c>
      <c r="H60" t="s">
        <v>263</v>
      </c>
      <c r="I60" t="s">
        <v>1370</v>
      </c>
    </row>
    <row r="61" spans="1:9">
      <c r="A61" s="1">
        <v>44057</v>
      </c>
      <c r="B61" s="2">
        <v>0.42152777777777778</v>
      </c>
      <c r="C61" t="s">
        <v>980</v>
      </c>
      <c r="D61" t="s">
        <v>1331</v>
      </c>
      <c r="E61">
        <v>2.6</v>
      </c>
      <c r="F61" t="s">
        <v>23</v>
      </c>
      <c r="G61" t="s">
        <v>51</v>
      </c>
      <c r="H61" t="s">
        <v>1372</v>
      </c>
    </row>
    <row r="62" spans="1:9">
      <c r="A62" s="1">
        <v>44056</v>
      </c>
      <c r="B62" s="2">
        <v>0.52500000000000002</v>
      </c>
      <c r="C62" t="s">
        <v>1143</v>
      </c>
      <c r="D62" t="s">
        <v>1373</v>
      </c>
      <c r="E62">
        <v>1000</v>
      </c>
      <c r="G62" t="s">
        <v>51</v>
      </c>
      <c r="H62" t="s">
        <v>263</v>
      </c>
      <c r="I62" t="s">
        <v>1374</v>
      </c>
    </row>
    <row r="63" spans="1:9">
      <c r="A63" s="1">
        <v>44056</v>
      </c>
      <c r="B63" s="2">
        <v>0.51736111111111105</v>
      </c>
      <c r="C63" t="s">
        <v>208</v>
      </c>
      <c r="D63" t="s">
        <v>208</v>
      </c>
      <c r="E63">
        <v>1050</v>
      </c>
      <c r="G63" t="s">
        <v>24</v>
      </c>
      <c r="H63" t="s">
        <v>38</v>
      </c>
    </row>
    <row r="64" spans="1:9">
      <c r="A64" s="1"/>
      <c r="B64" s="2"/>
    </row>
    <row r="65" spans="1:9">
      <c r="A65" s="1">
        <v>44052</v>
      </c>
      <c r="B65" s="2">
        <v>5.9027777777777783E-2</v>
      </c>
      <c r="C65" t="s">
        <v>1244</v>
      </c>
      <c r="D65" t="s">
        <v>1377</v>
      </c>
      <c r="E65">
        <v>220</v>
      </c>
      <c r="F65" t="s">
        <v>23</v>
      </c>
      <c r="G65" t="s">
        <v>51</v>
      </c>
      <c r="H65" t="s">
        <v>1378</v>
      </c>
    </row>
    <row r="66" spans="1:9">
      <c r="A66" s="1">
        <v>44051</v>
      </c>
      <c r="B66" s="2">
        <v>0.84652777777777777</v>
      </c>
      <c r="C66" t="s">
        <v>53</v>
      </c>
      <c r="D66" t="s">
        <v>1230</v>
      </c>
      <c r="E66">
        <v>23</v>
      </c>
      <c r="F66" t="s">
        <v>1066</v>
      </c>
      <c r="G66" t="s">
        <v>51</v>
      </c>
      <c r="H66" t="s">
        <v>1379</v>
      </c>
      <c r="I66" t="s">
        <v>1380</v>
      </c>
    </row>
    <row r="67" spans="1:9">
      <c r="A67" s="1">
        <v>44051</v>
      </c>
      <c r="B67" s="2">
        <v>0.81666666666666676</v>
      </c>
      <c r="C67" t="s">
        <v>1244</v>
      </c>
      <c r="D67" t="s">
        <v>1376</v>
      </c>
      <c r="E67">
        <v>40.75</v>
      </c>
      <c r="F67" t="s">
        <v>23</v>
      </c>
      <c r="G67" t="s">
        <v>51</v>
      </c>
      <c r="H67" t="s">
        <v>1336</v>
      </c>
    </row>
    <row r="68" spans="1:9">
      <c r="A68" s="1">
        <v>44049</v>
      </c>
      <c r="B68" s="2">
        <v>0.75902777777777775</v>
      </c>
      <c r="C68" t="s">
        <v>945</v>
      </c>
      <c r="D68" t="s">
        <v>1306</v>
      </c>
      <c r="E68">
        <v>19</v>
      </c>
      <c r="F68" t="s">
        <v>23</v>
      </c>
      <c r="G68" t="s">
        <v>51</v>
      </c>
      <c r="H68" t="s">
        <v>1371</v>
      </c>
    </row>
  </sheetData>
  <phoneticPr fontId="1"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B069-B7D1-B241-94FB-BD2BABA4F21B}">
  <dimension ref="A1:AV29"/>
  <sheetViews>
    <sheetView workbookViewId="0">
      <selection activeCell="F32" sqref="F32"/>
    </sheetView>
  </sheetViews>
  <sheetFormatPr baseColWidth="10" defaultRowHeight="16"/>
  <cols>
    <col min="1" max="1" width="11.6640625" bestFit="1" customWidth="1"/>
  </cols>
  <sheetData>
    <row r="1" spans="1:48">
      <c r="A1" s="49" t="s">
        <v>326</v>
      </c>
      <c r="B1" s="49"/>
      <c r="C1" s="49"/>
      <c r="D1" s="49"/>
      <c r="E1" s="49"/>
      <c r="F1" s="49"/>
      <c r="G1" s="49"/>
      <c r="H1" s="49"/>
      <c r="I1" s="49"/>
      <c r="J1" s="49"/>
      <c r="K1" s="49"/>
      <c r="L1" s="49"/>
      <c r="M1" s="49"/>
      <c r="N1" s="49"/>
      <c r="O1" s="49"/>
      <c r="P1" s="49"/>
      <c r="Q1" s="49"/>
      <c r="R1" s="49"/>
      <c r="S1" s="49"/>
      <c r="T1" s="49"/>
      <c r="U1" s="49"/>
      <c r="V1" s="49"/>
      <c r="W1" s="49"/>
      <c r="X1" s="49"/>
      <c r="Y1" s="49"/>
      <c r="Z1" s="49"/>
      <c r="AB1" s="50" t="s">
        <v>327</v>
      </c>
      <c r="AC1" s="50"/>
      <c r="AD1" s="50"/>
      <c r="AE1" s="50"/>
      <c r="AF1" s="50"/>
      <c r="AG1" s="50"/>
      <c r="AI1" s="49" t="s">
        <v>328</v>
      </c>
      <c r="AJ1" s="49"/>
      <c r="AK1" s="49"/>
      <c r="AL1" s="49"/>
      <c r="AM1" s="49"/>
      <c r="AN1" s="49"/>
      <c r="AO1" s="49"/>
      <c r="AP1" s="49"/>
      <c r="AQ1" s="49"/>
      <c r="AR1" s="49"/>
      <c r="AS1" s="49"/>
      <c r="AT1" s="49"/>
      <c r="AU1" s="49"/>
      <c r="AV1" s="49"/>
    </row>
    <row r="2" spans="1:48">
      <c r="A2" t="s">
        <v>145</v>
      </c>
      <c r="B2" t="s">
        <v>146</v>
      </c>
      <c r="C2" t="s">
        <v>151</v>
      </c>
      <c r="D2" t="s">
        <v>152</v>
      </c>
      <c r="E2" t="s">
        <v>153</v>
      </c>
      <c r="F2" t="s">
        <v>154</v>
      </c>
      <c r="G2" t="s">
        <v>155</v>
      </c>
      <c r="H2" t="s">
        <v>156</v>
      </c>
      <c r="I2" t="s">
        <v>157</v>
      </c>
      <c r="J2" t="s">
        <v>158</v>
      </c>
      <c r="K2" t="s">
        <v>159</v>
      </c>
      <c r="L2" t="s">
        <v>160</v>
      </c>
      <c r="M2" t="s">
        <v>161</v>
      </c>
      <c r="N2" t="s">
        <v>162</v>
      </c>
      <c r="O2" t="s">
        <v>163</v>
      </c>
      <c r="P2" t="s">
        <v>164</v>
      </c>
      <c r="Q2" t="s">
        <v>165</v>
      </c>
      <c r="R2" t="s">
        <v>166</v>
      </c>
      <c r="S2" t="s">
        <v>167</v>
      </c>
      <c r="T2" t="s">
        <v>168</v>
      </c>
      <c r="U2" t="s">
        <v>169</v>
      </c>
      <c r="V2" t="s">
        <v>170</v>
      </c>
      <c r="W2" t="s">
        <v>171</v>
      </c>
      <c r="X2" t="s">
        <v>172</v>
      </c>
      <c r="Y2" t="s">
        <v>173</v>
      </c>
      <c r="Z2" t="s">
        <v>174</v>
      </c>
      <c r="AB2" s="28" t="s">
        <v>145</v>
      </c>
      <c r="AC2" s="28" t="s">
        <v>146</v>
      </c>
      <c r="AD2" s="28" t="s">
        <v>51</v>
      </c>
      <c r="AE2" s="28" t="s">
        <v>29</v>
      </c>
      <c r="AF2" s="28" t="s">
        <v>33</v>
      </c>
      <c r="AG2" s="28" t="s">
        <v>81</v>
      </c>
      <c r="AI2" t="s">
        <v>145</v>
      </c>
      <c r="AJ2" t="s">
        <v>146</v>
      </c>
      <c r="AK2" t="s">
        <v>31</v>
      </c>
      <c r="AL2" t="s">
        <v>39</v>
      </c>
      <c r="AM2" t="s">
        <v>147</v>
      </c>
      <c r="AN2" t="s">
        <v>136</v>
      </c>
      <c r="AO2" t="s">
        <v>148</v>
      </c>
      <c r="AP2" t="s">
        <v>149</v>
      </c>
      <c r="AQ2" t="s">
        <v>57</v>
      </c>
      <c r="AR2" t="s">
        <v>66</v>
      </c>
      <c r="AS2" t="s">
        <v>73</v>
      </c>
      <c r="AT2" t="s">
        <v>78</v>
      </c>
      <c r="AU2" t="s">
        <v>83</v>
      </c>
      <c r="AV2" t="s">
        <v>67</v>
      </c>
    </row>
    <row r="3" spans="1:48">
      <c r="A3" s="15">
        <v>43759</v>
      </c>
      <c r="B3" s="16">
        <v>78.589999999999989</v>
      </c>
      <c r="C3" s="16">
        <v>0</v>
      </c>
      <c r="D3" s="16">
        <v>0</v>
      </c>
      <c r="E3" s="16">
        <v>0</v>
      </c>
      <c r="F3" s="16">
        <v>0</v>
      </c>
      <c r="G3" s="16">
        <v>0</v>
      </c>
      <c r="H3" s="16">
        <v>0</v>
      </c>
      <c r="I3" s="16">
        <v>0</v>
      </c>
      <c r="J3" s="16">
        <v>0</v>
      </c>
      <c r="K3" s="16">
        <v>3</v>
      </c>
      <c r="L3" s="16">
        <v>0</v>
      </c>
      <c r="M3" s="16">
        <v>0</v>
      </c>
      <c r="N3" s="16">
        <v>0</v>
      </c>
      <c r="O3" s="16">
        <v>16</v>
      </c>
      <c r="P3" s="16">
        <v>0</v>
      </c>
      <c r="Q3" s="16">
        <v>0</v>
      </c>
      <c r="R3" s="16">
        <v>0</v>
      </c>
      <c r="S3" s="16">
        <v>0</v>
      </c>
      <c r="T3" s="16">
        <v>0</v>
      </c>
      <c r="U3" s="16">
        <v>40.6</v>
      </c>
      <c r="V3" s="16">
        <v>0</v>
      </c>
      <c r="W3" s="16">
        <v>3</v>
      </c>
      <c r="X3" s="16">
        <v>0</v>
      </c>
      <c r="Y3" s="16">
        <v>15.99</v>
      </c>
      <c r="Z3" s="16">
        <v>0</v>
      </c>
      <c r="AB3" s="24">
        <v>43759</v>
      </c>
      <c r="AC3" s="25">
        <v>78.589999999999989</v>
      </c>
      <c r="AD3" s="25">
        <v>72.589999999999989</v>
      </c>
      <c r="AE3" s="25">
        <v>3</v>
      </c>
      <c r="AF3" s="25">
        <v>3</v>
      </c>
      <c r="AG3" s="25">
        <v>0</v>
      </c>
      <c r="AI3">
        <v>43759</v>
      </c>
      <c r="AJ3">
        <v>78.589999999999989</v>
      </c>
      <c r="AK3">
        <v>6</v>
      </c>
      <c r="AL3">
        <v>16</v>
      </c>
      <c r="AM3">
        <v>40.6</v>
      </c>
      <c r="AN3">
        <v>15.99</v>
      </c>
      <c r="AO3">
        <v>0</v>
      </c>
      <c r="AP3">
        <v>0</v>
      </c>
      <c r="AQ3">
        <v>0</v>
      </c>
      <c r="AR3">
        <v>0</v>
      </c>
      <c r="AS3">
        <v>0</v>
      </c>
      <c r="AT3">
        <v>0</v>
      </c>
      <c r="AU3">
        <v>0</v>
      </c>
      <c r="AV3">
        <v>0</v>
      </c>
    </row>
    <row r="4" spans="1:48">
      <c r="A4" s="15">
        <v>43760</v>
      </c>
      <c r="B4" s="16">
        <v>22</v>
      </c>
      <c r="C4" s="16">
        <v>0</v>
      </c>
      <c r="D4" s="16">
        <v>0</v>
      </c>
      <c r="E4" s="16">
        <v>0</v>
      </c>
      <c r="F4" s="16">
        <v>0</v>
      </c>
      <c r="G4" s="16">
        <v>0</v>
      </c>
      <c r="H4" s="16">
        <v>0</v>
      </c>
      <c r="I4" s="16">
        <v>0</v>
      </c>
      <c r="J4" s="16">
        <v>0</v>
      </c>
      <c r="K4" s="16">
        <v>0</v>
      </c>
      <c r="L4" s="16">
        <v>3</v>
      </c>
      <c r="M4" s="16">
        <v>0</v>
      </c>
      <c r="N4" s="16">
        <v>0</v>
      </c>
      <c r="O4" s="16">
        <v>16</v>
      </c>
      <c r="P4" s="16">
        <v>0</v>
      </c>
      <c r="Q4" s="16">
        <v>0</v>
      </c>
      <c r="R4" s="16">
        <v>0</v>
      </c>
      <c r="S4" s="16">
        <v>0</v>
      </c>
      <c r="T4" s="16">
        <v>3</v>
      </c>
      <c r="U4" s="16">
        <v>0</v>
      </c>
      <c r="V4" s="16">
        <v>0</v>
      </c>
      <c r="W4" s="16">
        <v>0</v>
      </c>
      <c r="X4" s="16">
        <v>0</v>
      </c>
      <c r="Y4" s="16">
        <v>0</v>
      </c>
      <c r="Z4" s="16">
        <v>0</v>
      </c>
      <c r="AB4" s="26">
        <v>43760</v>
      </c>
      <c r="AC4" s="27">
        <v>22</v>
      </c>
      <c r="AD4" s="27">
        <v>0</v>
      </c>
      <c r="AE4" s="27">
        <v>19</v>
      </c>
      <c r="AF4" s="27">
        <v>3</v>
      </c>
      <c r="AG4" s="27">
        <v>0</v>
      </c>
      <c r="AI4">
        <v>43760</v>
      </c>
      <c r="AJ4">
        <v>22</v>
      </c>
      <c r="AK4">
        <v>6</v>
      </c>
      <c r="AL4">
        <v>16</v>
      </c>
      <c r="AM4">
        <v>0</v>
      </c>
      <c r="AN4">
        <v>0</v>
      </c>
      <c r="AO4">
        <v>0</v>
      </c>
      <c r="AP4">
        <v>0</v>
      </c>
      <c r="AQ4">
        <v>0</v>
      </c>
      <c r="AR4">
        <v>0</v>
      </c>
      <c r="AS4">
        <v>0</v>
      </c>
      <c r="AT4">
        <v>0</v>
      </c>
      <c r="AU4">
        <v>0</v>
      </c>
      <c r="AV4">
        <v>0</v>
      </c>
    </row>
    <row r="5" spans="1:48">
      <c r="A5" s="15">
        <v>43761</v>
      </c>
      <c r="B5" s="16">
        <v>1024.5</v>
      </c>
      <c r="C5" s="16">
        <v>0</v>
      </c>
      <c r="D5" s="16">
        <v>0</v>
      </c>
      <c r="E5" s="16">
        <v>0</v>
      </c>
      <c r="F5" s="16">
        <v>0</v>
      </c>
      <c r="G5" s="16">
        <v>0</v>
      </c>
      <c r="H5" s="16">
        <v>0</v>
      </c>
      <c r="I5" s="16">
        <v>0</v>
      </c>
      <c r="J5" s="16">
        <v>0</v>
      </c>
      <c r="K5" s="16">
        <v>1003</v>
      </c>
      <c r="L5" s="16">
        <v>0</v>
      </c>
      <c r="M5" s="16">
        <v>0</v>
      </c>
      <c r="N5" s="16">
        <v>0</v>
      </c>
      <c r="O5" s="16">
        <v>18.5</v>
      </c>
      <c r="P5" s="16">
        <v>0</v>
      </c>
      <c r="Q5" s="16">
        <v>0</v>
      </c>
      <c r="R5" s="16">
        <v>0</v>
      </c>
      <c r="S5" s="16">
        <v>0</v>
      </c>
      <c r="T5" s="16">
        <v>3</v>
      </c>
      <c r="U5" s="16">
        <v>0</v>
      </c>
      <c r="V5" s="16">
        <v>0</v>
      </c>
      <c r="W5" s="16">
        <v>0</v>
      </c>
      <c r="X5" s="16">
        <v>0</v>
      </c>
      <c r="Y5" s="16">
        <v>0</v>
      </c>
      <c r="Z5" s="16">
        <v>0</v>
      </c>
      <c r="AB5" s="24">
        <v>43761</v>
      </c>
      <c r="AC5" s="25">
        <v>1024.5</v>
      </c>
      <c r="AD5" s="25">
        <v>18.5</v>
      </c>
      <c r="AE5" s="25">
        <v>1006</v>
      </c>
      <c r="AF5" s="25">
        <v>0</v>
      </c>
      <c r="AG5" s="25">
        <v>0</v>
      </c>
      <c r="AI5">
        <v>43761</v>
      </c>
      <c r="AJ5">
        <v>1024.5</v>
      </c>
      <c r="AK5">
        <v>6</v>
      </c>
      <c r="AL5">
        <v>18.5</v>
      </c>
      <c r="AM5">
        <v>0</v>
      </c>
      <c r="AN5">
        <v>0</v>
      </c>
      <c r="AO5">
        <v>1000</v>
      </c>
      <c r="AP5">
        <v>0</v>
      </c>
      <c r="AQ5">
        <v>0</v>
      </c>
      <c r="AR5">
        <v>0</v>
      </c>
      <c r="AS5">
        <v>0</v>
      </c>
      <c r="AT5">
        <v>0</v>
      </c>
      <c r="AU5">
        <v>0</v>
      </c>
      <c r="AV5">
        <v>0</v>
      </c>
    </row>
    <row r="6" spans="1:48">
      <c r="A6" s="15">
        <v>43762</v>
      </c>
      <c r="B6" s="16">
        <v>123</v>
      </c>
      <c r="C6" s="16">
        <v>0</v>
      </c>
      <c r="D6" s="16">
        <v>0</v>
      </c>
      <c r="E6" s="16">
        <v>0</v>
      </c>
      <c r="F6" s="16">
        <v>0</v>
      </c>
      <c r="G6" s="16">
        <v>0</v>
      </c>
      <c r="H6" s="16">
        <v>0</v>
      </c>
      <c r="I6" s="16">
        <v>0</v>
      </c>
      <c r="J6" s="16">
        <v>0</v>
      </c>
      <c r="K6" s="16">
        <v>3</v>
      </c>
      <c r="L6" s="16">
        <v>0</v>
      </c>
      <c r="M6" s="16">
        <v>0</v>
      </c>
      <c r="N6" s="16">
        <v>0</v>
      </c>
      <c r="O6" s="16">
        <v>0</v>
      </c>
      <c r="P6" s="16">
        <v>17</v>
      </c>
      <c r="Q6" s="16">
        <v>0</v>
      </c>
      <c r="R6" s="16">
        <v>0</v>
      </c>
      <c r="S6" s="16">
        <v>0</v>
      </c>
      <c r="T6" s="16">
        <v>0</v>
      </c>
      <c r="U6" s="16">
        <v>103</v>
      </c>
      <c r="V6" s="16">
        <v>0</v>
      </c>
      <c r="W6" s="16">
        <v>0</v>
      </c>
      <c r="X6" s="16">
        <v>0</v>
      </c>
      <c r="Y6" s="16">
        <v>0</v>
      </c>
      <c r="Z6" s="16">
        <v>0</v>
      </c>
      <c r="AB6" s="26">
        <v>43762</v>
      </c>
      <c r="AC6" s="27">
        <v>123</v>
      </c>
      <c r="AD6" s="27">
        <v>0</v>
      </c>
      <c r="AE6" s="27">
        <v>123</v>
      </c>
      <c r="AF6" s="27">
        <v>0</v>
      </c>
      <c r="AG6" s="27">
        <v>0</v>
      </c>
      <c r="AI6">
        <v>43762</v>
      </c>
      <c r="AJ6">
        <v>123</v>
      </c>
      <c r="AK6">
        <v>106</v>
      </c>
      <c r="AL6">
        <v>17</v>
      </c>
      <c r="AM6">
        <v>0</v>
      </c>
      <c r="AN6">
        <v>0</v>
      </c>
      <c r="AO6">
        <v>0</v>
      </c>
      <c r="AP6">
        <v>0</v>
      </c>
      <c r="AQ6">
        <v>0</v>
      </c>
      <c r="AR6">
        <v>0</v>
      </c>
      <c r="AS6">
        <v>0</v>
      </c>
      <c r="AT6">
        <v>0</v>
      </c>
      <c r="AU6">
        <v>0</v>
      </c>
      <c r="AV6">
        <v>0</v>
      </c>
    </row>
    <row r="7" spans="1:48">
      <c r="A7" s="15">
        <v>43763</v>
      </c>
      <c r="B7" s="16">
        <v>46.86</v>
      </c>
      <c r="C7" s="16">
        <v>0</v>
      </c>
      <c r="D7" s="16">
        <v>0</v>
      </c>
      <c r="E7" s="16">
        <v>0</v>
      </c>
      <c r="F7" s="16">
        <v>0</v>
      </c>
      <c r="G7" s="16">
        <v>0</v>
      </c>
      <c r="H7" s="16">
        <v>0</v>
      </c>
      <c r="I7" s="16">
        <v>0</v>
      </c>
      <c r="J7" s="16">
        <v>0</v>
      </c>
      <c r="K7" s="16">
        <v>0</v>
      </c>
      <c r="L7" s="16">
        <v>0</v>
      </c>
      <c r="M7" s="16">
        <v>0</v>
      </c>
      <c r="N7" s="16">
        <v>0</v>
      </c>
      <c r="O7" s="16">
        <v>30</v>
      </c>
      <c r="P7" s="16">
        <v>0</v>
      </c>
      <c r="Q7" s="16">
        <v>4.8600000000000003</v>
      </c>
      <c r="R7" s="16">
        <v>0</v>
      </c>
      <c r="S7" s="16">
        <v>0</v>
      </c>
      <c r="T7" s="16">
        <v>0</v>
      </c>
      <c r="U7" s="16">
        <v>12</v>
      </c>
      <c r="V7" s="16">
        <v>0</v>
      </c>
      <c r="W7" s="16">
        <v>0</v>
      </c>
      <c r="X7" s="16">
        <v>0</v>
      </c>
      <c r="Y7" s="16">
        <v>0</v>
      </c>
      <c r="Z7" s="16">
        <v>0</v>
      </c>
      <c r="AB7" s="24">
        <v>43763</v>
      </c>
      <c r="AC7" s="25">
        <v>46.86</v>
      </c>
      <c r="AD7" s="25">
        <v>30</v>
      </c>
      <c r="AE7" s="25">
        <v>16.86</v>
      </c>
      <c r="AF7" s="25">
        <v>0</v>
      </c>
      <c r="AG7" s="25">
        <v>0</v>
      </c>
      <c r="AI7">
        <v>43763</v>
      </c>
      <c r="AJ7">
        <v>46.86</v>
      </c>
      <c r="AK7">
        <v>0</v>
      </c>
      <c r="AL7">
        <v>30</v>
      </c>
      <c r="AM7">
        <v>0</v>
      </c>
      <c r="AN7">
        <v>0</v>
      </c>
      <c r="AO7">
        <v>0</v>
      </c>
      <c r="AP7">
        <v>4.8600000000000003</v>
      </c>
      <c r="AQ7">
        <v>12</v>
      </c>
      <c r="AR7">
        <v>0</v>
      </c>
      <c r="AS7">
        <v>0</v>
      </c>
      <c r="AT7">
        <v>0</v>
      </c>
      <c r="AU7">
        <v>0</v>
      </c>
      <c r="AV7">
        <v>0</v>
      </c>
    </row>
    <row r="8" spans="1:48">
      <c r="A8" s="15">
        <v>43764</v>
      </c>
      <c r="B8" s="16">
        <v>71.8</v>
      </c>
      <c r="C8" s="16">
        <v>0</v>
      </c>
      <c r="D8" s="16">
        <v>0</v>
      </c>
      <c r="E8" s="16">
        <v>0</v>
      </c>
      <c r="F8" s="16">
        <v>0</v>
      </c>
      <c r="G8" s="16">
        <v>0</v>
      </c>
      <c r="H8" s="16">
        <v>0</v>
      </c>
      <c r="I8" s="16">
        <v>0</v>
      </c>
      <c r="J8" s="16">
        <v>0</v>
      </c>
      <c r="K8" s="16">
        <v>0</v>
      </c>
      <c r="L8" s="16">
        <v>0</v>
      </c>
      <c r="M8" s="16">
        <v>29</v>
      </c>
      <c r="N8" s="16">
        <v>0</v>
      </c>
      <c r="O8" s="16">
        <v>42.8</v>
      </c>
      <c r="P8" s="16">
        <v>0</v>
      </c>
      <c r="Q8" s="16">
        <v>0</v>
      </c>
      <c r="R8" s="16">
        <v>0</v>
      </c>
      <c r="S8" s="16">
        <v>0</v>
      </c>
      <c r="T8" s="16">
        <v>0</v>
      </c>
      <c r="U8" s="16">
        <v>0</v>
      </c>
      <c r="V8" s="16">
        <v>0</v>
      </c>
      <c r="W8" s="16">
        <v>0</v>
      </c>
      <c r="X8" s="16">
        <v>0</v>
      </c>
      <c r="Y8" s="16">
        <v>0</v>
      </c>
      <c r="Z8" s="16">
        <v>0</v>
      </c>
      <c r="AB8" s="26">
        <v>43764</v>
      </c>
      <c r="AC8" s="27">
        <v>71.8</v>
      </c>
      <c r="AD8" s="27">
        <v>71.8</v>
      </c>
      <c r="AE8" s="27">
        <v>0</v>
      </c>
      <c r="AF8" s="27">
        <v>0</v>
      </c>
      <c r="AG8" s="27">
        <v>0</v>
      </c>
      <c r="AI8">
        <v>43764</v>
      </c>
      <c r="AJ8">
        <v>71.8</v>
      </c>
      <c r="AK8">
        <v>0</v>
      </c>
      <c r="AL8">
        <v>16</v>
      </c>
      <c r="AM8">
        <v>0</v>
      </c>
      <c r="AN8">
        <v>0</v>
      </c>
      <c r="AO8">
        <v>0</v>
      </c>
      <c r="AP8">
        <v>0</v>
      </c>
      <c r="AQ8">
        <v>0</v>
      </c>
      <c r="AR8">
        <v>29</v>
      </c>
      <c r="AS8">
        <v>26.8</v>
      </c>
      <c r="AT8">
        <v>0</v>
      </c>
      <c r="AU8">
        <v>0</v>
      </c>
      <c r="AV8">
        <v>0</v>
      </c>
    </row>
    <row r="9" spans="1:48">
      <c r="A9" s="15">
        <v>43765</v>
      </c>
      <c r="B9" s="16">
        <v>289.30500000000001</v>
      </c>
      <c r="C9" s="16">
        <v>0</v>
      </c>
      <c r="D9" s="16">
        <v>0</v>
      </c>
      <c r="E9" s="16">
        <v>0</v>
      </c>
      <c r="F9" s="16">
        <v>0</v>
      </c>
      <c r="G9" s="16">
        <v>0</v>
      </c>
      <c r="H9" s="16">
        <v>0</v>
      </c>
      <c r="I9" s="16">
        <v>0</v>
      </c>
      <c r="J9" s="16">
        <v>0</v>
      </c>
      <c r="K9" s="16">
        <v>0</v>
      </c>
      <c r="L9" s="16">
        <v>0</v>
      </c>
      <c r="M9" s="16">
        <v>0</v>
      </c>
      <c r="N9" s="16">
        <v>0</v>
      </c>
      <c r="O9" s="16">
        <v>0</v>
      </c>
      <c r="P9" s="16">
        <v>0</v>
      </c>
      <c r="Q9" s="16">
        <v>0</v>
      </c>
      <c r="R9" s="16">
        <v>148.97</v>
      </c>
      <c r="S9" s="16">
        <v>0</v>
      </c>
      <c r="T9" s="16">
        <v>0</v>
      </c>
      <c r="U9" s="16">
        <v>0</v>
      </c>
      <c r="V9" s="16">
        <v>140.33500000000001</v>
      </c>
      <c r="W9" s="16">
        <v>0</v>
      </c>
      <c r="X9" s="16">
        <v>0</v>
      </c>
      <c r="Y9" s="16">
        <v>0</v>
      </c>
      <c r="Z9" s="16">
        <v>0</v>
      </c>
      <c r="AB9" s="24">
        <v>43765</v>
      </c>
      <c r="AC9" s="25">
        <v>289.30500000000001</v>
      </c>
      <c r="AD9" s="25">
        <v>0</v>
      </c>
      <c r="AE9" s="25">
        <v>140.33500000000001</v>
      </c>
      <c r="AF9" s="25">
        <v>0</v>
      </c>
      <c r="AG9" s="25">
        <v>148.97</v>
      </c>
      <c r="AI9">
        <v>43765</v>
      </c>
      <c r="AJ9">
        <v>289.30500000000001</v>
      </c>
      <c r="AK9">
        <v>0</v>
      </c>
      <c r="AL9">
        <v>0</v>
      </c>
      <c r="AM9">
        <v>0</v>
      </c>
      <c r="AN9">
        <v>0</v>
      </c>
      <c r="AO9">
        <v>0</v>
      </c>
      <c r="AP9">
        <v>0</v>
      </c>
      <c r="AQ9">
        <v>0</v>
      </c>
      <c r="AR9">
        <v>0</v>
      </c>
      <c r="AS9">
        <v>0</v>
      </c>
      <c r="AT9">
        <v>148.97</v>
      </c>
      <c r="AU9">
        <v>140.33500000000001</v>
      </c>
      <c r="AV9">
        <v>0</v>
      </c>
    </row>
    <row r="10" spans="1:48">
      <c r="A10" s="15">
        <v>43766</v>
      </c>
      <c r="B10" s="16">
        <v>3.06</v>
      </c>
      <c r="C10" s="16">
        <v>0</v>
      </c>
      <c r="D10" s="16">
        <v>0</v>
      </c>
      <c r="E10" s="16">
        <v>0</v>
      </c>
      <c r="F10" s="16">
        <v>0</v>
      </c>
      <c r="G10" s="16">
        <v>0</v>
      </c>
      <c r="H10" s="16">
        <v>0</v>
      </c>
      <c r="I10" s="16">
        <v>0</v>
      </c>
      <c r="J10" s="16">
        <v>0</v>
      </c>
      <c r="K10" s="16">
        <v>0</v>
      </c>
      <c r="L10" s="16">
        <v>0</v>
      </c>
      <c r="M10" s="16">
        <v>0</v>
      </c>
      <c r="N10" s="16">
        <v>0</v>
      </c>
      <c r="O10" s="16">
        <v>0</v>
      </c>
      <c r="P10" s="16">
        <v>0</v>
      </c>
      <c r="Q10" s="16">
        <v>0</v>
      </c>
      <c r="R10" s="16">
        <v>3.06</v>
      </c>
      <c r="S10" s="16">
        <v>0</v>
      </c>
      <c r="T10" s="16">
        <v>0</v>
      </c>
      <c r="U10" s="16">
        <v>0</v>
      </c>
      <c r="V10" s="16">
        <v>0</v>
      </c>
      <c r="W10" s="16">
        <v>0</v>
      </c>
      <c r="X10" s="16">
        <v>0</v>
      </c>
      <c r="Y10" s="16">
        <v>0</v>
      </c>
      <c r="Z10" s="16">
        <v>0</v>
      </c>
      <c r="AB10" s="26">
        <v>43766</v>
      </c>
      <c r="AC10" s="27">
        <v>3.06</v>
      </c>
      <c r="AD10" s="27">
        <v>3.06</v>
      </c>
      <c r="AE10" s="27">
        <v>0</v>
      </c>
      <c r="AF10" s="27">
        <v>0</v>
      </c>
      <c r="AG10" s="27">
        <v>0</v>
      </c>
      <c r="AI10">
        <v>43766</v>
      </c>
      <c r="AJ10">
        <v>3.06</v>
      </c>
      <c r="AK10">
        <v>0</v>
      </c>
      <c r="AL10">
        <v>0</v>
      </c>
      <c r="AM10">
        <v>0</v>
      </c>
      <c r="AN10">
        <v>0</v>
      </c>
      <c r="AO10">
        <v>0</v>
      </c>
      <c r="AP10">
        <v>0</v>
      </c>
      <c r="AQ10">
        <v>0</v>
      </c>
      <c r="AR10">
        <v>0</v>
      </c>
      <c r="AS10">
        <v>0</v>
      </c>
      <c r="AT10">
        <v>0</v>
      </c>
      <c r="AU10">
        <v>0</v>
      </c>
      <c r="AV10">
        <v>3.06</v>
      </c>
    </row>
    <row r="11" spans="1:48">
      <c r="A11" s="15">
        <v>43767</v>
      </c>
      <c r="B11" s="16">
        <v>66</v>
      </c>
      <c r="C11" s="16">
        <v>0</v>
      </c>
      <c r="D11" s="16">
        <v>0</v>
      </c>
      <c r="E11" s="16">
        <v>0</v>
      </c>
      <c r="F11" s="16">
        <v>0</v>
      </c>
      <c r="G11" s="16">
        <v>0</v>
      </c>
      <c r="H11" s="16">
        <v>0</v>
      </c>
      <c r="I11" s="16">
        <v>0</v>
      </c>
      <c r="J11" s="16">
        <v>0</v>
      </c>
      <c r="K11" s="16">
        <v>0</v>
      </c>
      <c r="L11" s="16">
        <v>0</v>
      </c>
      <c r="M11" s="16">
        <v>0</v>
      </c>
      <c r="N11" s="16">
        <v>0</v>
      </c>
      <c r="O11" s="16">
        <v>16</v>
      </c>
      <c r="P11" s="16">
        <v>0</v>
      </c>
      <c r="Q11" s="16">
        <v>0</v>
      </c>
      <c r="R11" s="16">
        <v>0</v>
      </c>
      <c r="S11" s="16">
        <v>0</v>
      </c>
      <c r="T11" s="16">
        <v>0</v>
      </c>
      <c r="U11" s="16">
        <v>0</v>
      </c>
      <c r="V11" s="16">
        <v>0</v>
      </c>
      <c r="W11" s="16">
        <v>50</v>
      </c>
      <c r="X11" s="16">
        <v>0</v>
      </c>
      <c r="Y11" s="16">
        <v>0</v>
      </c>
      <c r="Z11" s="16">
        <v>0</v>
      </c>
      <c r="AB11" s="24">
        <v>43767</v>
      </c>
      <c r="AC11" s="25">
        <v>66</v>
      </c>
      <c r="AD11" s="25">
        <v>16</v>
      </c>
      <c r="AE11" s="25">
        <v>0</v>
      </c>
      <c r="AF11" s="25">
        <v>50</v>
      </c>
      <c r="AG11" s="25">
        <v>0</v>
      </c>
      <c r="AI11">
        <v>43767</v>
      </c>
      <c r="AJ11">
        <v>66</v>
      </c>
      <c r="AK11">
        <v>0</v>
      </c>
      <c r="AL11">
        <v>16</v>
      </c>
      <c r="AM11">
        <v>0</v>
      </c>
      <c r="AN11">
        <v>50</v>
      </c>
      <c r="AO11">
        <v>0</v>
      </c>
      <c r="AP11">
        <v>0</v>
      </c>
      <c r="AQ11">
        <v>0</v>
      </c>
      <c r="AR11">
        <v>0</v>
      </c>
      <c r="AS11">
        <v>0</v>
      </c>
      <c r="AT11">
        <v>0</v>
      </c>
      <c r="AU11">
        <v>0</v>
      </c>
      <c r="AV11">
        <v>0</v>
      </c>
    </row>
    <row r="12" spans="1:48">
      <c r="A12" s="15">
        <v>43768</v>
      </c>
      <c r="B12" s="16">
        <v>78</v>
      </c>
      <c r="C12" s="16">
        <v>0</v>
      </c>
      <c r="D12" s="16">
        <v>0</v>
      </c>
      <c r="E12" s="16">
        <v>0</v>
      </c>
      <c r="F12" s="16">
        <v>0</v>
      </c>
      <c r="G12" s="16">
        <v>0</v>
      </c>
      <c r="H12" s="16">
        <v>0</v>
      </c>
      <c r="I12" s="16">
        <v>0</v>
      </c>
      <c r="J12" s="16">
        <v>0</v>
      </c>
      <c r="K12" s="16">
        <v>0</v>
      </c>
      <c r="L12" s="16">
        <v>0</v>
      </c>
      <c r="M12" s="16">
        <v>0</v>
      </c>
      <c r="N12" s="16">
        <v>0</v>
      </c>
      <c r="O12" s="16">
        <v>24</v>
      </c>
      <c r="P12" s="16">
        <v>54</v>
      </c>
      <c r="Q12" s="16">
        <v>0</v>
      </c>
      <c r="R12" s="16">
        <v>0</v>
      </c>
      <c r="S12" s="16">
        <v>0</v>
      </c>
      <c r="T12" s="16">
        <v>0</v>
      </c>
      <c r="U12" s="16">
        <v>0</v>
      </c>
      <c r="V12" s="16">
        <v>0</v>
      </c>
      <c r="W12" s="16">
        <v>0</v>
      </c>
      <c r="X12" s="16">
        <v>0</v>
      </c>
      <c r="Y12" s="16">
        <v>0</v>
      </c>
      <c r="Z12" s="16">
        <v>0</v>
      </c>
      <c r="AB12" s="26">
        <v>43768</v>
      </c>
      <c r="AC12" s="27">
        <v>78</v>
      </c>
      <c r="AD12" s="27">
        <v>0</v>
      </c>
      <c r="AE12" s="27">
        <v>78</v>
      </c>
      <c r="AF12" s="27">
        <v>0</v>
      </c>
      <c r="AG12" s="27">
        <v>0</v>
      </c>
      <c r="AI12">
        <v>43768</v>
      </c>
      <c r="AJ12">
        <v>78</v>
      </c>
      <c r="AK12">
        <v>0</v>
      </c>
      <c r="AL12">
        <v>24</v>
      </c>
      <c r="AM12">
        <v>0</v>
      </c>
      <c r="AN12">
        <v>54</v>
      </c>
      <c r="AO12">
        <v>0</v>
      </c>
      <c r="AP12">
        <v>0</v>
      </c>
      <c r="AQ12">
        <v>0</v>
      </c>
      <c r="AR12">
        <v>0</v>
      </c>
      <c r="AS12">
        <v>0</v>
      </c>
      <c r="AT12">
        <v>0</v>
      </c>
      <c r="AU12">
        <v>0</v>
      </c>
      <c r="AV12">
        <v>0</v>
      </c>
    </row>
    <row r="13" spans="1:48">
      <c r="A13" s="15">
        <v>43769</v>
      </c>
      <c r="B13" s="16">
        <v>12</v>
      </c>
      <c r="C13" s="16">
        <v>0</v>
      </c>
      <c r="D13" s="16">
        <v>0</v>
      </c>
      <c r="E13" s="16">
        <v>0</v>
      </c>
      <c r="F13" s="16">
        <v>0</v>
      </c>
      <c r="G13" s="16">
        <v>0</v>
      </c>
      <c r="H13" s="16">
        <v>0</v>
      </c>
      <c r="I13" s="16">
        <v>0</v>
      </c>
      <c r="J13" s="16">
        <v>0</v>
      </c>
      <c r="K13" s="16">
        <v>0</v>
      </c>
      <c r="L13" s="16">
        <v>0</v>
      </c>
      <c r="M13" s="16">
        <v>0</v>
      </c>
      <c r="N13" s="16">
        <v>0</v>
      </c>
      <c r="O13" s="16">
        <v>12</v>
      </c>
      <c r="P13" s="16">
        <v>0</v>
      </c>
      <c r="Q13" s="16">
        <v>0</v>
      </c>
      <c r="R13" s="16">
        <v>0</v>
      </c>
      <c r="S13" s="16">
        <v>0</v>
      </c>
      <c r="T13" s="16">
        <v>0</v>
      </c>
      <c r="U13" s="16">
        <v>0</v>
      </c>
      <c r="V13" s="16">
        <v>0</v>
      </c>
      <c r="W13" s="16">
        <v>0</v>
      </c>
      <c r="X13" s="16">
        <v>0</v>
      </c>
      <c r="Y13" s="16">
        <v>0</v>
      </c>
      <c r="Z13" s="16">
        <v>0</v>
      </c>
      <c r="AB13" s="24">
        <v>43769</v>
      </c>
      <c r="AC13" s="25">
        <v>12</v>
      </c>
      <c r="AD13" s="25">
        <v>0</v>
      </c>
      <c r="AE13" s="25">
        <v>12</v>
      </c>
      <c r="AF13" s="25">
        <v>0</v>
      </c>
      <c r="AG13" s="25">
        <v>0</v>
      </c>
      <c r="AI13">
        <v>43769</v>
      </c>
      <c r="AJ13">
        <v>12</v>
      </c>
      <c r="AK13">
        <v>0</v>
      </c>
      <c r="AL13">
        <v>12</v>
      </c>
      <c r="AM13">
        <v>0</v>
      </c>
      <c r="AN13">
        <v>0</v>
      </c>
      <c r="AO13">
        <v>0</v>
      </c>
      <c r="AP13">
        <v>0</v>
      </c>
      <c r="AQ13">
        <v>0</v>
      </c>
      <c r="AR13">
        <v>0</v>
      </c>
      <c r="AS13">
        <v>0</v>
      </c>
      <c r="AT13">
        <v>0</v>
      </c>
      <c r="AU13">
        <v>0</v>
      </c>
      <c r="AV13">
        <v>0</v>
      </c>
    </row>
    <row r="14" spans="1:48">
      <c r="A14" s="15">
        <v>43770</v>
      </c>
      <c r="B14" s="16">
        <v>24</v>
      </c>
      <c r="C14" s="16">
        <v>0</v>
      </c>
      <c r="D14" s="16">
        <v>0</v>
      </c>
      <c r="E14" s="16">
        <v>0</v>
      </c>
      <c r="F14" s="16">
        <v>0</v>
      </c>
      <c r="G14" s="16">
        <v>0</v>
      </c>
      <c r="H14" s="16">
        <v>0</v>
      </c>
      <c r="I14" s="16">
        <v>0</v>
      </c>
      <c r="J14" s="16">
        <v>0</v>
      </c>
      <c r="K14" s="16">
        <v>0</v>
      </c>
      <c r="L14" s="16">
        <v>0</v>
      </c>
      <c r="M14" s="16">
        <v>0</v>
      </c>
      <c r="N14" s="16">
        <v>0</v>
      </c>
      <c r="O14" s="16">
        <v>0</v>
      </c>
      <c r="P14" s="16">
        <v>24</v>
      </c>
      <c r="Q14" s="16">
        <v>0</v>
      </c>
      <c r="R14" s="16">
        <v>0</v>
      </c>
      <c r="S14" s="16">
        <v>0</v>
      </c>
      <c r="T14" s="16">
        <v>0</v>
      </c>
      <c r="U14" s="16">
        <v>0</v>
      </c>
      <c r="V14" s="16">
        <v>0</v>
      </c>
      <c r="W14" s="16">
        <v>0</v>
      </c>
      <c r="X14" s="16">
        <v>0</v>
      </c>
      <c r="Y14" s="16">
        <v>0</v>
      </c>
      <c r="Z14" s="16">
        <v>0</v>
      </c>
      <c r="AB14" s="26">
        <v>43770</v>
      </c>
      <c r="AC14" s="27">
        <v>24</v>
      </c>
      <c r="AD14" s="27">
        <v>0</v>
      </c>
      <c r="AE14" s="27">
        <v>24</v>
      </c>
      <c r="AF14" s="27">
        <v>0</v>
      </c>
      <c r="AG14" s="27">
        <v>0</v>
      </c>
      <c r="AI14">
        <v>43770</v>
      </c>
      <c r="AJ14">
        <v>24</v>
      </c>
      <c r="AK14">
        <v>0</v>
      </c>
      <c r="AL14">
        <v>24</v>
      </c>
      <c r="AM14">
        <v>0</v>
      </c>
      <c r="AN14">
        <v>0</v>
      </c>
      <c r="AO14">
        <v>0</v>
      </c>
      <c r="AP14">
        <v>0</v>
      </c>
      <c r="AQ14">
        <v>0</v>
      </c>
      <c r="AR14">
        <v>0</v>
      </c>
      <c r="AS14">
        <v>0</v>
      </c>
      <c r="AT14">
        <v>0</v>
      </c>
      <c r="AU14">
        <v>0</v>
      </c>
      <c r="AV14">
        <v>0</v>
      </c>
    </row>
    <row r="15" spans="1:48">
      <c r="A15" s="15">
        <v>43771</v>
      </c>
      <c r="B15" s="16">
        <v>22</v>
      </c>
      <c r="C15" s="16">
        <v>0</v>
      </c>
      <c r="D15" s="16">
        <v>0</v>
      </c>
      <c r="E15" s="16">
        <v>0</v>
      </c>
      <c r="F15" s="16">
        <v>0</v>
      </c>
      <c r="G15" s="16">
        <v>0</v>
      </c>
      <c r="H15" s="16">
        <v>0</v>
      </c>
      <c r="I15" s="16">
        <v>0</v>
      </c>
      <c r="J15" s="16">
        <v>0</v>
      </c>
      <c r="K15" s="16">
        <v>3</v>
      </c>
      <c r="L15" s="16">
        <v>0</v>
      </c>
      <c r="M15" s="16">
        <v>0</v>
      </c>
      <c r="N15" s="16">
        <v>0</v>
      </c>
      <c r="O15" s="16">
        <v>16</v>
      </c>
      <c r="P15" s="16">
        <v>0</v>
      </c>
      <c r="Q15" s="16">
        <v>0</v>
      </c>
      <c r="R15" s="16">
        <v>0</v>
      </c>
      <c r="S15" s="16">
        <v>0</v>
      </c>
      <c r="T15" s="16">
        <v>0</v>
      </c>
      <c r="U15" s="16">
        <v>3</v>
      </c>
      <c r="V15" s="16">
        <v>0</v>
      </c>
      <c r="W15" s="16">
        <v>0</v>
      </c>
      <c r="X15" s="16">
        <v>0</v>
      </c>
      <c r="Y15" s="16">
        <v>0</v>
      </c>
      <c r="Z15" s="16">
        <v>0</v>
      </c>
      <c r="AB15" s="24">
        <v>43771</v>
      </c>
      <c r="AC15" s="25">
        <v>22</v>
      </c>
      <c r="AD15" s="25">
        <v>0</v>
      </c>
      <c r="AE15" s="25">
        <v>22</v>
      </c>
      <c r="AF15" s="25">
        <v>0</v>
      </c>
      <c r="AG15" s="25">
        <v>0</v>
      </c>
      <c r="AI15">
        <v>43771</v>
      </c>
      <c r="AJ15">
        <v>22</v>
      </c>
      <c r="AK15">
        <v>6</v>
      </c>
      <c r="AL15">
        <v>16</v>
      </c>
      <c r="AM15">
        <v>0</v>
      </c>
      <c r="AN15">
        <v>0</v>
      </c>
      <c r="AO15">
        <v>0</v>
      </c>
      <c r="AP15">
        <v>0</v>
      </c>
      <c r="AQ15">
        <v>0</v>
      </c>
      <c r="AR15">
        <v>0</v>
      </c>
      <c r="AS15">
        <v>0</v>
      </c>
      <c r="AT15">
        <v>0</v>
      </c>
      <c r="AU15">
        <v>0</v>
      </c>
      <c r="AV15">
        <v>0</v>
      </c>
    </row>
    <row r="16" spans="1:48">
      <c r="A16" s="15">
        <v>43772</v>
      </c>
      <c r="B16" s="16">
        <v>16</v>
      </c>
      <c r="C16" s="16">
        <v>0</v>
      </c>
      <c r="D16" s="16">
        <v>0</v>
      </c>
      <c r="E16" s="16">
        <v>0</v>
      </c>
      <c r="F16" s="16">
        <v>0</v>
      </c>
      <c r="G16" s="16">
        <v>0</v>
      </c>
      <c r="H16" s="16">
        <v>0</v>
      </c>
      <c r="I16" s="16">
        <v>0</v>
      </c>
      <c r="J16" s="16">
        <v>0</v>
      </c>
      <c r="K16" s="16">
        <v>0</v>
      </c>
      <c r="L16" s="16">
        <v>0</v>
      </c>
      <c r="M16" s="16">
        <v>0</v>
      </c>
      <c r="N16" s="16">
        <v>16</v>
      </c>
      <c r="O16" s="16">
        <v>0</v>
      </c>
      <c r="P16" s="16">
        <v>0</v>
      </c>
      <c r="Q16" s="16">
        <v>0</v>
      </c>
      <c r="R16" s="16">
        <v>0</v>
      </c>
      <c r="S16" s="16">
        <v>0</v>
      </c>
      <c r="T16" s="16">
        <v>0</v>
      </c>
      <c r="U16" s="16">
        <v>0</v>
      </c>
      <c r="V16" s="16">
        <v>0</v>
      </c>
      <c r="W16" s="16">
        <v>0</v>
      </c>
      <c r="X16" s="16">
        <v>0</v>
      </c>
      <c r="Y16" s="16">
        <v>0</v>
      </c>
      <c r="Z16" s="16">
        <v>0</v>
      </c>
      <c r="AB16" s="26">
        <v>43772</v>
      </c>
      <c r="AC16" s="27">
        <v>16</v>
      </c>
      <c r="AD16" s="27">
        <v>0</v>
      </c>
      <c r="AE16" s="27">
        <v>16</v>
      </c>
      <c r="AF16" s="27">
        <v>0</v>
      </c>
      <c r="AG16" s="27">
        <v>0</v>
      </c>
      <c r="AI16">
        <v>43772</v>
      </c>
      <c r="AJ16">
        <v>16</v>
      </c>
      <c r="AK16">
        <v>0</v>
      </c>
      <c r="AL16">
        <v>16</v>
      </c>
      <c r="AM16">
        <v>0</v>
      </c>
      <c r="AN16">
        <v>0</v>
      </c>
      <c r="AO16">
        <v>0</v>
      </c>
      <c r="AP16">
        <v>0</v>
      </c>
      <c r="AQ16">
        <v>0</v>
      </c>
      <c r="AR16">
        <v>0</v>
      </c>
      <c r="AS16">
        <v>0</v>
      </c>
      <c r="AT16">
        <v>0</v>
      </c>
      <c r="AU16">
        <v>0</v>
      </c>
      <c r="AV16">
        <v>0</v>
      </c>
    </row>
    <row r="17" spans="1:26">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sheetData>
  <mergeCells count="3">
    <mergeCell ref="A1:Z1"/>
    <mergeCell ref="AB1:AG1"/>
    <mergeCell ref="AI1:AV1"/>
  </mergeCells>
  <phoneticPr fontId="1"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0F1D-BDF3-F84D-B5ED-A52D485635D1}">
  <dimension ref="A1:AR3"/>
  <sheetViews>
    <sheetView topLeftCell="AD1" workbookViewId="0">
      <selection activeCell="D10" sqref="D10"/>
    </sheetView>
  </sheetViews>
  <sheetFormatPr baseColWidth="10" defaultRowHeight="16"/>
  <cols>
    <col min="1" max="2" width="12.5" customWidth="1"/>
  </cols>
  <sheetData>
    <row r="1" spans="1:44">
      <c r="A1" t="s">
        <v>186</v>
      </c>
      <c r="B1" t="s">
        <v>187</v>
      </c>
      <c r="C1" t="s">
        <v>181</v>
      </c>
      <c r="D1" t="s">
        <v>146</v>
      </c>
      <c r="E1" s="2" t="s">
        <v>151</v>
      </c>
      <c r="F1" s="2" t="s">
        <v>152</v>
      </c>
      <c r="G1" s="2" t="s">
        <v>153</v>
      </c>
      <c r="H1" s="2" t="s">
        <v>154</v>
      </c>
      <c r="I1" s="2" t="s">
        <v>155</v>
      </c>
      <c r="J1" s="2" t="s">
        <v>156</v>
      </c>
      <c r="K1" s="2" t="s">
        <v>157</v>
      </c>
      <c r="L1" s="2" t="s">
        <v>158</v>
      </c>
      <c r="M1" s="2" t="s">
        <v>159</v>
      </c>
      <c r="N1" s="2" t="s">
        <v>160</v>
      </c>
      <c r="O1" s="2" t="s">
        <v>161</v>
      </c>
      <c r="P1" s="2" t="s">
        <v>162</v>
      </c>
      <c r="Q1" s="2" t="s">
        <v>163</v>
      </c>
      <c r="R1" s="2" t="s">
        <v>164</v>
      </c>
      <c r="S1" s="2" t="s">
        <v>165</v>
      </c>
      <c r="T1" s="2" t="s">
        <v>166</v>
      </c>
      <c r="U1" s="2" t="s">
        <v>167</v>
      </c>
      <c r="V1" s="2" t="s">
        <v>168</v>
      </c>
      <c r="W1" s="2" t="s">
        <v>169</v>
      </c>
      <c r="X1" s="2" t="s">
        <v>170</v>
      </c>
      <c r="Y1" s="2" t="s">
        <v>171</v>
      </c>
      <c r="Z1" s="2" t="s">
        <v>172</v>
      </c>
      <c r="AA1" s="2" t="s">
        <v>173</v>
      </c>
      <c r="AB1" s="2"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43759</v>
      </c>
      <c r="B2" s="1">
        <v>43765</v>
      </c>
      <c r="C2">
        <v>43</v>
      </c>
      <c r="D2">
        <v>1656.0550000000001</v>
      </c>
      <c r="E2">
        <v>0</v>
      </c>
      <c r="F2">
        <v>0</v>
      </c>
      <c r="G2">
        <v>0</v>
      </c>
      <c r="H2">
        <v>0</v>
      </c>
      <c r="I2">
        <v>0</v>
      </c>
      <c r="J2">
        <v>0</v>
      </c>
      <c r="K2">
        <v>0</v>
      </c>
      <c r="L2">
        <v>0</v>
      </c>
      <c r="M2">
        <v>1009</v>
      </c>
      <c r="N2">
        <v>3</v>
      </c>
      <c r="O2">
        <v>29</v>
      </c>
      <c r="P2">
        <v>0</v>
      </c>
      <c r="Q2">
        <v>123.3</v>
      </c>
      <c r="R2">
        <v>17</v>
      </c>
      <c r="S2">
        <v>4.8600000000000003</v>
      </c>
      <c r="T2">
        <v>148.97</v>
      </c>
      <c r="U2">
        <v>0</v>
      </c>
      <c r="V2">
        <v>6</v>
      </c>
      <c r="W2">
        <v>155.6</v>
      </c>
      <c r="X2">
        <v>140.33500000000001</v>
      </c>
      <c r="Y2">
        <v>3</v>
      </c>
      <c r="Z2">
        <v>0</v>
      </c>
      <c r="AA2">
        <v>15.99</v>
      </c>
      <c r="AB2">
        <v>0</v>
      </c>
      <c r="AC2">
        <v>192.89</v>
      </c>
      <c r="AD2">
        <v>1308.1949999999999</v>
      </c>
      <c r="AE2">
        <v>6</v>
      </c>
      <c r="AF2">
        <v>148.97</v>
      </c>
      <c r="AG2">
        <v>124</v>
      </c>
      <c r="AH2">
        <v>113.5</v>
      </c>
      <c r="AI2">
        <v>40.6</v>
      </c>
      <c r="AJ2">
        <v>15.99</v>
      </c>
      <c r="AK2">
        <v>1000</v>
      </c>
      <c r="AL2">
        <v>4.8600000000000003</v>
      </c>
      <c r="AM2">
        <v>12</v>
      </c>
      <c r="AN2">
        <v>29</v>
      </c>
      <c r="AO2">
        <v>26.8</v>
      </c>
      <c r="AP2">
        <v>148.97</v>
      </c>
      <c r="AQ2">
        <v>140.33500000000001</v>
      </c>
      <c r="AR2">
        <v>0</v>
      </c>
    </row>
    <row r="3" spans="1:44">
      <c r="A3" s="1">
        <v>43766</v>
      </c>
      <c r="B3" s="1">
        <v>43772</v>
      </c>
      <c r="C3">
        <v>44</v>
      </c>
      <c r="D3">
        <v>221.06</v>
      </c>
      <c r="E3">
        <v>0</v>
      </c>
      <c r="F3">
        <v>0</v>
      </c>
      <c r="G3">
        <v>0</v>
      </c>
      <c r="H3">
        <v>0</v>
      </c>
      <c r="I3">
        <v>0</v>
      </c>
      <c r="J3">
        <v>0</v>
      </c>
      <c r="K3">
        <v>0</v>
      </c>
      <c r="L3">
        <v>0</v>
      </c>
      <c r="M3">
        <v>3</v>
      </c>
      <c r="N3">
        <v>0</v>
      </c>
      <c r="O3">
        <v>0</v>
      </c>
      <c r="P3">
        <v>16</v>
      </c>
      <c r="Q3">
        <v>68</v>
      </c>
      <c r="R3">
        <v>78</v>
      </c>
      <c r="S3">
        <v>0</v>
      </c>
      <c r="T3">
        <v>3.06</v>
      </c>
      <c r="U3">
        <v>0</v>
      </c>
      <c r="V3">
        <v>0</v>
      </c>
      <c r="W3">
        <v>3</v>
      </c>
      <c r="X3">
        <v>0</v>
      </c>
      <c r="Y3">
        <v>50</v>
      </c>
      <c r="Z3">
        <v>0</v>
      </c>
      <c r="AA3">
        <v>0</v>
      </c>
      <c r="AB3">
        <v>0</v>
      </c>
      <c r="AC3">
        <v>19.059999999999999</v>
      </c>
      <c r="AD3">
        <v>152</v>
      </c>
      <c r="AE3">
        <v>50</v>
      </c>
      <c r="AF3">
        <v>0</v>
      </c>
      <c r="AG3">
        <v>6</v>
      </c>
      <c r="AH3">
        <v>108</v>
      </c>
      <c r="AI3">
        <v>0</v>
      </c>
      <c r="AJ3">
        <v>104</v>
      </c>
      <c r="AK3">
        <v>0</v>
      </c>
      <c r="AL3">
        <v>0</v>
      </c>
      <c r="AM3">
        <v>0</v>
      </c>
      <c r="AN3">
        <v>0</v>
      </c>
      <c r="AO3">
        <v>0</v>
      </c>
      <c r="AP3">
        <v>0</v>
      </c>
      <c r="AQ3">
        <v>0</v>
      </c>
      <c r="AR3">
        <v>3.06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864C-81B0-2843-812E-DB373BCCD68D}">
  <dimension ref="A1:AR2"/>
  <sheetViews>
    <sheetView workbookViewId="0">
      <selection activeCell="I16" sqref="I16"/>
    </sheetView>
  </sheetViews>
  <sheetFormatPr baseColWidth="10" defaultRowHeight="16"/>
  <cols>
    <col min="1" max="2" width="11.5" customWidth="1"/>
  </cols>
  <sheetData>
    <row r="1" spans="1:44">
      <c r="A1" t="s">
        <v>182</v>
      </c>
      <c r="B1" t="s">
        <v>184</v>
      </c>
      <c r="C1" t="s">
        <v>188</v>
      </c>
      <c r="D1" t="s">
        <v>146</v>
      </c>
      <c r="E1" t="s">
        <v>151</v>
      </c>
      <c r="F1" t="s">
        <v>152</v>
      </c>
      <c r="G1" t="s">
        <v>153</v>
      </c>
      <c r="H1" t="s">
        <v>154</v>
      </c>
      <c r="I1" t="s">
        <v>155</v>
      </c>
      <c r="J1" t="s">
        <v>156</v>
      </c>
      <c r="K1" t="s">
        <v>157</v>
      </c>
      <c r="L1" t="s">
        <v>158</v>
      </c>
      <c r="M1" t="s">
        <v>159</v>
      </c>
      <c r="N1" t="s">
        <v>160</v>
      </c>
      <c r="O1" t="s">
        <v>161</v>
      </c>
      <c r="P1" t="s">
        <v>162</v>
      </c>
      <c r="Q1" t="s">
        <v>163</v>
      </c>
      <c r="R1" t="s">
        <v>164</v>
      </c>
      <c r="S1" t="s">
        <v>165</v>
      </c>
      <c r="T1" t="s">
        <v>166</v>
      </c>
      <c r="U1" t="s">
        <v>167</v>
      </c>
      <c r="V1" t="s">
        <v>168</v>
      </c>
      <c r="W1" t="s">
        <v>169</v>
      </c>
      <c r="X1" t="s">
        <v>170</v>
      </c>
      <c r="Y1" t="s">
        <v>171</v>
      </c>
      <c r="Z1" t="s">
        <v>172</v>
      </c>
      <c r="AA1" t="s">
        <v>173</v>
      </c>
      <c r="AB1"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43739</v>
      </c>
      <c r="B2" s="1">
        <v>43769</v>
      </c>
      <c r="C2">
        <v>10</v>
      </c>
      <c r="D2">
        <v>1815.1149999999998</v>
      </c>
      <c r="E2">
        <v>0</v>
      </c>
      <c r="F2">
        <v>0</v>
      </c>
      <c r="G2">
        <v>0</v>
      </c>
      <c r="H2">
        <v>0</v>
      </c>
      <c r="I2">
        <v>0</v>
      </c>
      <c r="J2">
        <v>0</v>
      </c>
      <c r="K2">
        <v>0</v>
      </c>
      <c r="L2">
        <v>0</v>
      </c>
      <c r="M2">
        <v>1009</v>
      </c>
      <c r="N2">
        <v>3</v>
      </c>
      <c r="O2">
        <v>29</v>
      </c>
      <c r="P2">
        <v>0</v>
      </c>
      <c r="Q2">
        <v>175.3</v>
      </c>
      <c r="R2">
        <v>71</v>
      </c>
      <c r="S2">
        <v>4.8600000000000003</v>
      </c>
      <c r="T2">
        <v>152.03</v>
      </c>
      <c r="U2">
        <v>0</v>
      </c>
      <c r="V2">
        <v>6</v>
      </c>
      <c r="W2">
        <v>155.6</v>
      </c>
      <c r="X2">
        <v>140.33500000000001</v>
      </c>
      <c r="Y2">
        <v>53</v>
      </c>
      <c r="Z2">
        <v>0</v>
      </c>
      <c r="AA2">
        <v>15.99</v>
      </c>
      <c r="AB2">
        <v>0</v>
      </c>
      <c r="AC2">
        <v>211.95</v>
      </c>
      <c r="AD2">
        <v>1398.1949999999999</v>
      </c>
      <c r="AE2">
        <v>56</v>
      </c>
      <c r="AF2">
        <v>148.97</v>
      </c>
      <c r="AG2">
        <v>124</v>
      </c>
      <c r="AH2">
        <v>165.5</v>
      </c>
      <c r="AI2">
        <v>40.6</v>
      </c>
      <c r="AJ2">
        <v>119.99</v>
      </c>
      <c r="AK2">
        <v>1000</v>
      </c>
      <c r="AL2">
        <v>4.8600000000000003</v>
      </c>
      <c r="AM2">
        <v>12</v>
      </c>
      <c r="AN2">
        <v>29</v>
      </c>
      <c r="AO2">
        <v>26.8</v>
      </c>
      <c r="AP2">
        <v>148.97</v>
      </c>
      <c r="AQ2">
        <v>140.33500000000001</v>
      </c>
      <c r="AR2">
        <v>3.06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D7EB-98F9-654B-82DC-57DD86037272}">
  <dimension ref="A1:B2"/>
  <sheetViews>
    <sheetView workbookViewId="0">
      <selection sqref="A1:B2"/>
    </sheetView>
  </sheetViews>
  <sheetFormatPr baseColWidth="10" defaultRowHeight="16"/>
  <sheetData>
    <row r="1" spans="1:2">
      <c r="A1" t="s">
        <v>180</v>
      </c>
      <c r="B1" t="s">
        <v>128</v>
      </c>
    </row>
    <row r="2" spans="1:2">
      <c r="A2">
        <v>2019</v>
      </c>
      <c r="B2">
        <f>SUM(records!E2:E126)</f>
        <v>29409.924999999992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F376-F086-744B-9590-1745A2BB9815}">
  <dimension ref="A1:AR44"/>
  <sheetViews>
    <sheetView workbookViewId="0">
      <selection activeCell="A12" sqref="A12"/>
    </sheetView>
  </sheetViews>
  <sheetFormatPr baseColWidth="10" defaultRowHeight="16"/>
  <cols>
    <col min="1" max="2" width="11.6640625" bestFit="1" customWidth="1"/>
  </cols>
  <sheetData>
    <row r="1" spans="1:42">
      <c r="A1" t="s">
        <v>1</v>
      </c>
      <c r="B1" t="s">
        <v>128</v>
      </c>
      <c r="C1" s="2" t="s">
        <v>151</v>
      </c>
      <c r="D1" s="2" t="s">
        <v>152</v>
      </c>
      <c r="E1" s="2" t="s">
        <v>153</v>
      </c>
      <c r="F1" s="2" t="s">
        <v>154</v>
      </c>
      <c r="G1" s="2" t="s">
        <v>155</v>
      </c>
      <c r="H1" s="2" t="s">
        <v>156</v>
      </c>
      <c r="I1" s="2" t="s">
        <v>157</v>
      </c>
      <c r="J1" s="2" t="s">
        <v>158</v>
      </c>
      <c r="K1" s="2" t="s">
        <v>159</v>
      </c>
      <c r="L1" s="2" t="s">
        <v>160</v>
      </c>
      <c r="M1" s="2" t="s">
        <v>161</v>
      </c>
      <c r="N1" s="2" t="s">
        <v>162</v>
      </c>
      <c r="O1" s="2" t="s">
        <v>163</v>
      </c>
      <c r="P1" s="2" t="s">
        <v>164</v>
      </c>
      <c r="Q1" s="2" t="s">
        <v>165</v>
      </c>
      <c r="R1" s="2" t="s">
        <v>166</v>
      </c>
      <c r="S1" s="2" t="s">
        <v>167</v>
      </c>
      <c r="T1" s="2" t="s">
        <v>168</v>
      </c>
      <c r="U1" s="2" t="s">
        <v>169</v>
      </c>
      <c r="V1" s="2" t="s">
        <v>170</v>
      </c>
      <c r="W1" s="2" t="s">
        <v>171</v>
      </c>
      <c r="X1" s="2" t="s">
        <v>172</v>
      </c>
      <c r="Y1" s="2" t="s">
        <v>173</v>
      </c>
      <c r="Z1" s="2" t="s">
        <v>174</v>
      </c>
      <c r="AA1" s="2" t="s">
        <v>14</v>
      </c>
      <c r="AB1" s="2" t="s">
        <v>24</v>
      </c>
      <c r="AC1" s="2" t="s">
        <v>13</v>
      </c>
      <c r="AD1" s="2" t="s">
        <v>150</v>
      </c>
      <c r="AE1" t="s">
        <v>6</v>
      </c>
      <c r="AF1" t="s">
        <v>39</v>
      </c>
      <c r="AG1" t="s">
        <v>147</v>
      </c>
      <c r="AH1" t="s">
        <v>136</v>
      </c>
      <c r="AI1" t="s">
        <v>148</v>
      </c>
      <c r="AJ1" t="s">
        <v>149</v>
      </c>
      <c r="AK1" t="s">
        <v>57</v>
      </c>
      <c r="AL1" t="s">
        <v>66</v>
      </c>
      <c r="AM1" t="s">
        <v>73</v>
      </c>
      <c r="AN1" t="s">
        <v>78</v>
      </c>
      <c r="AO1" t="s">
        <v>83</v>
      </c>
      <c r="AP1" t="s">
        <v>67</v>
      </c>
    </row>
    <row r="2" spans="1:42">
      <c r="A2" s="1">
        <v>43770</v>
      </c>
      <c r="B2">
        <f>SUMIF(records!A2:A56, template!A2, records!E2:E56)</f>
        <v>24</v>
      </c>
      <c r="C2">
        <f>SUMIFS(records!E2:E1316,records!A2:A1316,template!A2, records!B2:B1316, "&gt;=" &amp; template!C1,records!B2:B1316, "&lt;" &amp; template!D1)</f>
        <v>0</v>
      </c>
      <c r="D2">
        <f>SUMIFS(records!E2:E1316,records!A2:A1316,template!A2, records!B2:B1316, "&gt;=" &amp; template!D1,records!B2:B1316, "&lt;" &amp; template!E1)</f>
        <v>0</v>
      </c>
      <c r="E2">
        <f>SUMIFS(records!E2:E1316,records!A2:A1316,template!A2, records!B2:B1316, "&gt;=" &amp; template!E1,records!B2:B1316, "&lt;" &amp; template!F1)</f>
        <v>0</v>
      </c>
      <c r="F2">
        <f>SUMIFS(records!E2:E1316,records!A2:A1316,template!A2, records!B2:B1316, "&gt;=" &amp; template!F1,records!B2:B1316, "&lt;" &amp; template!G1)</f>
        <v>0</v>
      </c>
      <c r="G2">
        <f>SUMIFS(records!E2:E1316,records!A2:A1316,template!A2, records!B2:B1316, "&gt;=" &amp; template!G1,records!B2:B1316, "&lt;" &amp; template!H1)</f>
        <v>0</v>
      </c>
      <c r="H2">
        <f>SUMIFS(records!E2:E1316,records!A2:A1316,template!A2, records!B2:B1316, "&gt;=" &amp; template!H1,records!B2:B1316, "&lt;" &amp; template!I1)</f>
        <v>0</v>
      </c>
      <c r="I2">
        <f>SUMIFS(records!E2:E1316,records!A2:A1316,template!A2, records!B2:B1316, "&gt;=" &amp; template!I1,records!B2:B1316, "&lt;" &amp; template!J1)</f>
        <v>0</v>
      </c>
      <c r="J2">
        <f>SUMIFS(records!E2:E1316,records!A2:A1316,template!A2, records!B2:B1316, "&gt;=" &amp; template!J1,records!B2:B1316, "&lt;" &amp; template!K1)</f>
        <v>0</v>
      </c>
      <c r="K2">
        <f>SUMIFS(records!E2:E1316,records!A2:A1316,template!A2, records!B2:B1316, "&gt;=" &amp; template!K1,records!B2:B1316, "&lt;" &amp; template!L1)</f>
        <v>0</v>
      </c>
      <c r="L2">
        <f>SUMIFS(records!E2:E1316,records!A2:A1316,template!A2, records!B2:B1316, "&gt;=" &amp; template!L1,records!B2:B1316, "&lt;" &amp; template!M1)</f>
        <v>0</v>
      </c>
      <c r="M2">
        <f>SUMIFS(records!E2:E1316,records!A2:A1316,template!A2, records!B2:B1316, "&gt;=" &amp; template!M1,records!B2:B1316, "&lt;" &amp; template!N1)</f>
        <v>0</v>
      </c>
      <c r="N2">
        <f>SUMIFS(records!E2:E1316,records!A2:A1316,template!A2, records!B2:B1316, "&gt;=" &amp; template!N1,records!B2:B1316, "&lt;" &amp; template!O1)</f>
        <v>0</v>
      </c>
      <c r="O2">
        <f>SUMIFS(records!E2:E1316,records!A2:A1316,template!A2, records!B2:B1316, "&gt;=" &amp; template!O1,records!B2:B1316, "&lt;" &amp; template!P1)</f>
        <v>0</v>
      </c>
      <c r="P2">
        <f>SUMIFS(records!E2:E1316,records!A2:A1316,template!A2, records!B2:B1316, "&gt;=" &amp; template!P1,records!B2:B1316, "&lt;" &amp; template!Q1)</f>
        <v>24</v>
      </c>
      <c r="Q2">
        <f>SUMIFS(records!E2:E1316,records!A2:A1316,template!A2, records!B2:B1316, "&gt;=" &amp; template!Q1,records!B2:B1316, "&lt;" &amp; template!R1)</f>
        <v>0</v>
      </c>
      <c r="R2">
        <f>SUMIFS(records!E2:E1316,records!A2:A1316,template!A2, records!B2:B1316, "&gt;=" &amp; template!R1,records!B2:B1316, "&lt;" &amp; template!S1)</f>
        <v>0</v>
      </c>
      <c r="S2">
        <f>SUMIFS(records!E2:E1316,records!A2:A1316,template!A2, records!B2:B1316, "&gt;=" &amp; template!S1,records!B2:B1316, "&lt;" &amp; template!T1)</f>
        <v>0</v>
      </c>
      <c r="T2">
        <f>SUMIFS(records!E2:E1316,records!A2:A1316,template!A2, records!B2:B1316, "&gt;=" &amp; template!T1,records!B2:B1316, "&lt;" &amp; template!U1)</f>
        <v>0</v>
      </c>
      <c r="U2">
        <f>SUMIFS(records!E2:E1316,records!A2:A1316,template!A2, records!B2:B1316, "&gt;=" &amp; template!U1,records!B2:B1316, "&lt;" &amp; template!V1)</f>
        <v>0</v>
      </c>
      <c r="V2">
        <f>SUMIFS(records!E2:E1316,records!A2:A1316,template!A2, records!B2:B1316, "&gt;=" &amp; template!V1,records!B2:B1316, "&lt;" &amp; template!W1)</f>
        <v>0</v>
      </c>
      <c r="W2">
        <f>SUMIFS(records!E2:E1316,records!A2:A1316,template!A2, records!B2:B1316, "&gt;=" &amp; template!W1,records!B2:B1316, "&lt;" &amp; template!X1)</f>
        <v>0</v>
      </c>
      <c r="X2">
        <f>SUMIFS(records!E2:E1316,records!A2:A1316,template!A2, records!B2:B1316, "&gt;=" &amp; template!X1,records!B2:B1316, "&lt;" &amp; template!Y1)</f>
        <v>0</v>
      </c>
      <c r="Y2">
        <f>SUMIFS(records!E2:E1316,records!A2:A1316,template!A2, records!B2:B1316, "&gt;=" &amp; template!Y1,records!B2:B1316, "&lt;" &amp; template!Z1)</f>
        <v>0</v>
      </c>
      <c r="Z2">
        <f>SUMIFS(records!E2:E1316,records!A2:A1316,template!A2, records!B2:B1316, "&gt;=" &amp; template!Z1)</f>
        <v>0</v>
      </c>
      <c r="AA2">
        <f>SUMIFS(records!E2:E1316,records!A2:A1316,template!A2,records!G2:G1316,template!AA1)</f>
        <v>0</v>
      </c>
      <c r="AB2">
        <f>SUMIFS(records!E2:E1316,records!A2:A1316,template!A2,records!G2:G1316,template!AB1)</f>
        <v>24</v>
      </c>
      <c r="AC2">
        <f>SUMIFS(records!E2:E1316,records!A2:A1316,template!A2,records!G2:G1316,template!AC1)</f>
        <v>0</v>
      </c>
      <c r="AD2">
        <f>SUMIFS(records!E2:E1316,records!A2:A1316,template!A2,records!G2:G1316,template!AD1)</f>
        <v>0</v>
      </c>
      <c r="AE2">
        <f>SUMIFS(records!E2:E1316,records!A2:A1316,template!A2,records!C2:C1316,template!AE1)</f>
        <v>0</v>
      </c>
      <c r="AF2">
        <f>SUMIFS(records!E2:E1316,records!A2:A1316,template!A2,records!C2:C1316,template!AF1)</f>
        <v>24</v>
      </c>
      <c r="AG2">
        <f>SUMIFS(records!E2:E1316,records!A2:A1316,template!A2,records!C2:C1316,template!AG1)</f>
        <v>0</v>
      </c>
      <c r="AH2">
        <f>SUMIFS(records!E2:E1316,records!A2:A1316,template!A2,records!C2:C1316,template!AH1)</f>
        <v>0</v>
      </c>
      <c r="AI2">
        <f>SUMIFS(records!E2:E1316,records!A2:A1316,template!A2,records!C2:C1316,template!AI1)</f>
        <v>0</v>
      </c>
      <c r="AJ2">
        <f>SUMIFS(records!E2:E1316,records!A2:A1316,template!A2,records!C2:C1316,template!AJ1)</f>
        <v>0</v>
      </c>
      <c r="AK2">
        <f>SUMIFS(records!E2:E1316,records!A2:A1316,template!A2,records!C2:C1316,template!AK1)</f>
        <v>0</v>
      </c>
      <c r="AL2">
        <f>SUMIFS(records!E2:E1316,records!A2:A1316,template!A2,records!C2:C1316,template!AL1)</f>
        <v>0</v>
      </c>
      <c r="AM2">
        <f>SUMIFS(records!E2:E1316,records!A2:A1316,template!A2,records!C2:C1316,template!AM1)</f>
        <v>0</v>
      </c>
      <c r="AN2">
        <f>SUMIFS(records!E2:E1316,records!A2:A1316,template!A2,records!C2:C1316,template!AN1)</f>
        <v>0</v>
      </c>
      <c r="AO2">
        <f>SUMIFS(records!E2:E1316,records!A2:A1316,template!A2,records!C2:C1316,template!AO1)</f>
        <v>0</v>
      </c>
      <c r="AP2">
        <f>SUMIFS(records!E2:E1316,records!A2:A1316,template!A2,records!C2:C1316,template!AP1)</f>
        <v>0</v>
      </c>
    </row>
    <row r="3" spans="1:42">
      <c r="A3" s="1">
        <v>43771</v>
      </c>
      <c r="B3">
        <f>SUMIF(records!A3:A57, template!A3, records!E3:E57)</f>
        <v>22</v>
      </c>
      <c r="C3">
        <f>SUMIFS(records!E2:E1316,records!A2:A1316,template!A3, records!B2:B1316, "&gt;=" &amp; template!C1,records!B2:B1316, "&lt;" &amp; template!D1)</f>
        <v>0</v>
      </c>
      <c r="D3" s="14">
        <f>SUMIFS(records!E2:E1316,records!A2:A1316,template!A3, records!B2:B1316, "&gt;=" &amp; template!D1,records!B2:B1316, "&lt;" &amp; template!E1)</f>
        <v>0</v>
      </c>
      <c r="E3">
        <f>SUMIFS(records!E2:E1316,records!A2:A1316,template!A3, records!B2:B1316, "&gt;=" &amp; template!E1,records!B2:B1316, "&lt;" &amp; template!F1)</f>
        <v>0</v>
      </c>
      <c r="F3">
        <f>SUMIFS(records!E2:E1316,records!A2:A1316,template!A3, records!B2:B1316, "&gt;=" &amp; template!F1,records!B2:B1316, "&lt;" &amp; template!G1)</f>
        <v>0</v>
      </c>
      <c r="G3">
        <f>SUMIFS(records!E2:E1316,records!A2:A1316,template!A3, records!B2:B1316, "&gt;=" &amp; template!G1,records!B2:B1316, "&lt;" &amp; template!H1)</f>
        <v>0</v>
      </c>
      <c r="H3">
        <f>SUMIFS(records!E2:E1316,records!A2:A1316,template!A3, records!B2:B1316, "&gt;=" &amp; template!H1,records!B2:B1316, "&lt;" &amp; template!I1)</f>
        <v>0</v>
      </c>
      <c r="I3">
        <f>SUMIFS(records!E2:E1316,records!A2:A1316,template!A3, records!B2:B1316, "&gt;=" &amp; template!I1,records!B2:B1316, "&lt;" &amp; template!J1)</f>
        <v>0</v>
      </c>
      <c r="J3">
        <f>SUMIFS(records!E2:E1316,records!A2:A1316,template!A3, records!B2:B1316, "&gt;=" &amp; template!J1,records!B2:B1316, "&lt;" &amp; template!K1)</f>
        <v>0</v>
      </c>
      <c r="K3">
        <f>SUMIFS(records!E2:E1316,records!A2:A1316,template!A3, records!B2:B1316, "&gt;=" &amp; template!K1,records!B2:B1316, "&lt;" &amp; template!L1)</f>
        <v>3</v>
      </c>
      <c r="L3">
        <f>SUMIFS(records!E2:E1316,records!A2:A1316,template!A3, records!B2:B1316, "&gt;=" &amp; template!L1,records!B2:B1316, "&lt;" &amp; template!M1)</f>
        <v>0</v>
      </c>
      <c r="M3">
        <f>SUMIFS(records!E2:E1316,records!A2:A1316,template!A3, records!B2:B1316, "&gt;=" &amp; template!M1,records!B2:B1316, "&lt;" &amp; template!N1)</f>
        <v>0</v>
      </c>
      <c r="N3">
        <f>SUMIFS(records!E2:E1316,records!A2:A1316,template!A3, records!B2:B1316, "&gt;=" &amp; template!N1,records!B2:B1316, "&lt;" &amp; template!O1)</f>
        <v>0</v>
      </c>
      <c r="O3">
        <f>SUMIFS(records!E2:E1316,records!A2:A1316,template!A3, records!B2:B1316, "&gt;=" &amp; template!O1,records!B2:B1316, "&lt;" &amp; template!P1)</f>
        <v>16</v>
      </c>
      <c r="P3">
        <f>SUMIFS(records!E2:E1316,records!A2:A1316,template!A3, records!B2:B1316, "&gt;=" &amp; template!P1,records!B2:B1316, "&lt;" &amp; template!Q1)</f>
        <v>0</v>
      </c>
      <c r="Q3">
        <f>SUMIFS(records!E2:E1316,records!A2:A1316,template!A3, records!B2:B1316, "&gt;=" &amp; template!Q1,records!B2:B1316, "&lt;" &amp; template!R1)</f>
        <v>0</v>
      </c>
      <c r="R3">
        <f>SUMIFS(records!E2:E1316,records!A2:A1316,template!A3, records!B2:B1316, "&gt;=" &amp; template!R1,records!B2:B1316, "&lt;" &amp; template!S1)</f>
        <v>0</v>
      </c>
      <c r="S3">
        <f>SUMIFS(records!E2:E1316,records!A2:A1316,template!A3, records!B2:B1316, "&gt;=" &amp; template!S1,records!B2:B1316, "&lt;" &amp; template!T1)</f>
        <v>0</v>
      </c>
      <c r="T3">
        <f>SUMIFS(records!E2:E1316,records!A2:A1316,template!A3, records!B2:B1316, "&gt;=" &amp; template!T1,records!B2:B1316, "&lt;" &amp; template!U1)</f>
        <v>0</v>
      </c>
      <c r="U3">
        <f>SUMIFS(records!E2:E1316,records!A2:A1316,template!A3, records!B2:B1316, "&gt;=" &amp; template!U1,records!B2:B1316, "&lt;" &amp; template!V1)</f>
        <v>3</v>
      </c>
      <c r="V3">
        <f>SUMIFS(records!E2:E1316,records!A2:A1316,template!A3, records!B2:B1316, "&gt;=" &amp; template!V1,records!B2:B1316, "&lt;" &amp; template!W1)</f>
        <v>0</v>
      </c>
      <c r="W3">
        <f>SUMIFS(records!E2:E1316,records!A2:A1316,template!A3, records!B2:B1316, "&gt;=" &amp; template!W1,records!B2:B1316, "&lt;" &amp; template!X1)</f>
        <v>0</v>
      </c>
      <c r="X3">
        <f>SUMIFS(records!E2:E1316,records!A2:A1316,template!A3, records!B2:B1316, "&gt;=" &amp; template!X1,records!B2:B1316, "&lt;" &amp; template!Y1)</f>
        <v>0</v>
      </c>
      <c r="Y3">
        <f>SUMIFS(records!E2:E1316,records!A2:A1316,template!A3, records!B2:B1316, "&gt;=" &amp; template!Y1,records!B2:B1316, "&lt;" &amp; template!Z1)</f>
        <v>0</v>
      </c>
      <c r="Z3">
        <f>SUMIFS(records!E2:E1316,records!A2:A1316,template!A3, records!B2:B1316, "&gt;=" &amp; template!Z1)</f>
        <v>0</v>
      </c>
      <c r="AA3">
        <f>SUMIFS(records!E2:E1316,records!A2:A1316,template!A3,records!G2:G1316,template!AA1)</f>
        <v>0</v>
      </c>
      <c r="AB3">
        <f>SUMIFS(records!E2:E1316,records!A2:A1316,template!A3,records!G2:G1316,template!AB1)</f>
        <v>22</v>
      </c>
      <c r="AC3">
        <f>SUMIFS(records!E2:E1316,records!A2:A1316,template!A3,records!G2:G1316,template!AC1)</f>
        <v>0</v>
      </c>
      <c r="AD3">
        <f>SUMIFS(records!E2:E1316,records!A2:A1316,template!A3,records!G2:G1316,template!AD1)</f>
        <v>0</v>
      </c>
      <c r="AE3">
        <f>SUMIFS(records!E2:E1316,records!A2:A1316,template!A3,records!C2:C1316,template!AE1)</f>
        <v>6</v>
      </c>
      <c r="AF3">
        <f>SUMIFS(records!E2:E1316,records!A2:A1316,template!A3,records!C2:C1316,template!AF1)</f>
        <v>16</v>
      </c>
      <c r="AG3">
        <f>SUMIFS(records!E2:E1316,records!A2:A1316,template!A3,records!C2:C1316,template!AG1)</f>
        <v>0</v>
      </c>
      <c r="AH3">
        <f>SUMIFS(records!E2:E1316,records!A2:A1316,template!A3,records!C2:C1316,template!AH1)</f>
        <v>0</v>
      </c>
      <c r="AI3">
        <f>SUMIFS(records!E2:E1316,records!A2:A1316,template!A3,records!C2:C1316,template!AI1)</f>
        <v>0</v>
      </c>
      <c r="AJ3">
        <f>SUMIFS(records!E2:E1316,records!A2:A1316,template!A3,records!C2:C1316,template!AJ1)</f>
        <v>0</v>
      </c>
      <c r="AK3">
        <f>SUMIFS(records!E2:E1316,records!A2:A1316,template!A3,records!C2:C1316,template!AK1)</f>
        <v>0</v>
      </c>
      <c r="AL3">
        <f>SUMIFS(records!E2:E1316,records!A2:A1316,template!A3,records!C2:C1316,template!AL1)</f>
        <v>0</v>
      </c>
      <c r="AM3">
        <f>SUMIFS(records!E2:E1316,records!A2:A1316,template!A3,records!C2:C1316,template!AM1)</f>
        <v>0</v>
      </c>
      <c r="AN3">
        <f>SUMIFS(records!E2:E1316,records!A2:A1316,template!A3,records!C2:C1316,template!AN1)</f>
        <v>0</v>
      </c>
      <c r="AO3">
        <f>SUMIFS(records!E2:E1316,records!A2:A1316,template!A3,records!C2:C1316,template!AO1)</f>
        <v>0</v>
      </c>
      <c r="AP3">
        <f>SUMIFS(records!E2:E1316,records!A2:A1316,template!A3,records!C2:C1316,template!AP1)</f>
        <v>0</v>
      </c>
    </row>
    <row r="4" spans="1:42">
      <c r="A4" s="1">
        <v>43772</v>
      </c>
      <c r="B4">
        <f>SUMIF(records!A4:A58, template!A4, records!E4:E58)</f>
        <v>16</v>
      </c>
      <c r="C4">
        <f>SUMIFS(records!E2:E1316,records!A2:A1316,template!A4, records!B2:B1316, "&gt;=" &amp; template!C1,records!B2:B1316, "&lt;" &amp; template!D1)</f>
        <v>0</v>
      </c>
      <c r="D4" s="14">
        <f>SUMIFS(records!E2:E1316,records!A2:A1316,template!A4, records!B2:B1316, "&gt;=" &amp; template!D1,records!B2:B1316, "&lt;" &amp; template!E1)</f>
        <v>0</v>
      </c>
      <c r="E4">
        <f>SUMIFS(records!E2:E1316,records!A2:A1316,template!A4, records!B2:B1316, "&gt;=" &amp; template!E1,records!B2:B1316, "&lt;" &amp; template!F1)</f>
        <v>0</v>
      </c>
      <c r="F4">
        <f>SUMIFS(records!E2:E1316,records!A2:A1316,template!A4, records!B2:B1316, "&gt;=" &amp; template!F1,records!B2:B1316, "&lt;" &amp; template!G1)</f>
        <v>0</v>
      </c>
      <c r="G4">
        <f>SUMIFS(records!E2:E1316,records!A2:A1316,template!A4, records!B2:B1316, "&gt;=" &amp; template!G1,records!B2:B1316, "&lt;" &amp; template!H1)</f>
        <v>0</v>
      </c>
      <c r="H4">
        <f>SUMIFS(records!E2:E1316,records!A2:A1316,template!A4, records!B2:B1316, "&gt;=" &amp; template!H1,records!B2:B1316, "&lt;" &amp; template!I1)</f>
        <v>0</v>
      </c>
      <c r="I4">
        <f>SUMIFS(records!E2:E1316,records!A2:A1316,template!A4, records!B2:B1316, "&gt;=" &amp; template!I1,records!B2:B1316, "&lt;" &amp; template!J1)</f>
        <v>0</v>
      </c>
      <c r="J4">
        <f>SUMIFS(records!E2:E1316,records!A2:A1316,template!A4, records!B2:B1316, "&gt;=" &amp; template!J1,records!B2:B1316, "&lt;" &amp; template!K1)</f>
        <v>0</v>
      </c>
      <c r="K4">
        <f>SUMIFS(records!E2:E1316,records!A2:A1316,template!A4, records!B2:B1316, "&gt;=" &amp; template!K1,records!B2:B1316, "&lt;" &amp; template!L1)</f>
        <v>0</v>
      </c>
      <c r="L4">
        <f>SUMIFS(records!E2:E1316,records!A2:A1316,template!A4, records!B2:B1316, "&gt;=" &amp; template!L1,records!B2:B1316, "&lt;" &amp; template!M1)</f>
        <v>0</v>
      </c>
      <c r="M4">
        <f>SUMIFS(records!E2:E1316,records!A2:A1316,template!A4, records!B2:B1316, "&gt;=" &amp; template!M1,records!B2:B1316, "&lt;" &amp; template!N1)</f>
        <v>0</v>
      </c>
      <c r="N4">
        <f>SUMIFS(records!E2:E1316,records!A2:A1316,template!A4, records!B2:B1316, "&gt;=" &amp; template!N1,records!B2:B1316, "&lt;" &amp; template!O1)</f>
        <v>16</v>
      </c>
      <c r="O4">
        <f>SUMIFS(records!E2:E1316,records!A2:A1316,template!A4, records!B2:B1316, "&gt;=" &amp; template!O1,records!B2:B1316, "&lt;" &amp; template!P1)</f>
        <v>0</v>
      </c>
      <c r="P4">
        <f>SUMIFS(records!E2:E1316,records!A2:A1316,template!A4, records!B2:B1316, "&gt;=" &amp; template!P1,records!B2:B1316, "&lt;" &amp; template!Q1)</f>
        <v>0</v>
      </c>
      <c r="Q4">
        <f>SUMIFS(records!E2:E1316,records!A2:A1316,template!A4, records!B2:B1316, "&gt;=" &amp; template!Q1,records!B2:B1316, "&lt;" &amp; template!R1)</f>
        <v>0</v>
      </c>
      <c r="R4">
        <f>SUMIFS(records!E2:E1316,records!A2:A1316,template!A4, records!B2:B1316, "&gt;=" &amp; template!R1,records!B2:B1316, "&lt;" &amp; template!S1)</f>
        <v>0</v>
      </c>
      <c r="S4">
        <f>SUMIFS(records!E2:E1316,records!A2:A1316,template!A4, records!B2:B1316, "&gt;=" &amp; template!S1,records!B2:B1316, "&lt;" &amp; template!T1)</f>
        <v>0</v>
      </c>
      <c r="T4">
        <f>SUMIFS(records!E2:E1316,records!A2:A1316,template!A4, records!B2:B1316, "&gt;=" &amp; template!T1,records!B2:B1316, "&lt;" &amp; template!U1)</f>
        <v>0</v>
      </c>
      <c r="U4">
        <f>SUMIFS(records!E2:E1316,records!A2:A1316,template!A4, records!B2:B1316, "&gt;=" &amp; template!U1,records!B2:B1316, "&lt;" &amp; template!V1)</f>
        <v>0</v>
      </c>
      <c r="V4">
        <f>SUMIFS(records!E2:E1316,records!A2:A1316,template!A4, records!B2:B1316, "&gt;=" &amp; template!V1,records!B2:B1316, "&lt;" &amp; template!W1)</f>
        <v>0</v>
      </c>
      <c r="W4">
        <f>SUMIFS(records!E2:E1316,records!A2:A1316,template!A4, records!B2:B1316, "&gt;=" &amp; template!W1,records!B2:B1316, "&lt;" &amp; template!X1)</f>
        <v>0</v>
      </c>
      <c r="X4">
        <f>SUMIFS(records!E2:E1316,records!A2:A1316,template!A4, records!B2:B1316, "&gt;=" &amp; template!X1,records!B2:B1316, "&lt;" &amp; template!Y1)</f>
        <v>0</v>
      </c>
      <c r="Y4">
        <f>SUMIFS(records!E2:E1316,records!A2:A1316,template!A4, records!B2:B1316, "&gt;=" &amp; template!Y1,records!B2:B1316, "&lt;" &amp; template!Z1)</f>
        <v>0</v>
      </c>
      <c r="Z4">
        <f>SUMIFS(records!E2:E1316,records!A2:A1316,template!A4, records!B2:B1316, "&gt;=" &amp; template!Z1)</f>
        <v>0</v>
      </c>
      <c r="AA4">
        <f>SUMIFS(records!E2:E1316,records!A2:A1316,template!A4,records!G2:G1316,template!AA1)</f>
        <v>0</v>
      </c>
      <c r="AB4">
        <f>SUMIFS(records!E2:E1316,records!A2:A1316,template!A4,records!G2:G1316,template!AB1)</f>
        <v>16</v>
      </c>
      <c r="AC4">
        <f>SUMIFS(records!E2:E1316,records!A2:A1316,template!A4,records!G2:G1316,template!AC1)</f>
        <v>0</v>
      </c>
      <c r="AD4">
        <f>SUMIFS(records!E2:E1316,records!A2:A1316,template!A4,records!G2:G1316,template!AD1)</f>
        <v>0</v>
      </c>
      <c r="AE4">
        <f>SUMIFS(records!E2:E1316,records!A2:A1316,template!A4,records!C2:C1316,template!AE1)</f>
        <v>0</v>
      </c>
      <c r="AF4">
        <f>SUMIFS(records!E2:E1316,records!A2:A1316,template!A4,records!C2:C1316,template!AF1)</f>
        <v>16</v>
      </c>
      <c r="AG4">
        <f>SUMIFS(records!E2:E1316,records!A2:A1316,template!A4,records!C2:C1316,template!AG1)</f>
        <v>0</v>
      </c>
      <c r="AH4">
        <f>SUMIFS(records!E2:E1316,records!A2:A1316,template!A4,records!C2:C1316,template!AH1)</f>
        <v>0</v>
      </c>
      <c r="AI4">
        <f>SUMIFS(records!E2:E1316,records!A2:A1316,template!A4,records!C2:C1316,template!AI1)</f>
        <v>0</v>
      </c>
      <c r="AJ4">
        <f>SUMIFS(records!E2:E1316,records!A2:A1316,template!A4,records!C2:C1316,template!AJ1)</f>
        <v>0</v>
      </c>
      <c r="AK4">
        <f>SUMIFS(records!E2:E1316,records!A2:A1316,template!A4,records!C2:C1316,template!AK1)</f>
        <v>0</v>
      </c>
      <c r="AL4">
        <f>SUMIFS(records!E2:E1316,records!A2:A1316,template!A4,records!C2:C1316,template!AL1)</f>
        <v>0</v>
      </c>
      <c r="AM4">
        <f>SUMIFS(records!E2:E1316,records!A2:A1316,template!A4,records!C2:C1316,template!AM1)</f>
        <v>0</v>
      </c>
      <c r="AN4">
        <f>SUMIFS(records!E2:E1316,records!A2:A1316,template!A4,records!C2:C1316,template!AN1)</f>
        <v>0</v>
      </c>
      <c r="AO4">
        <f>SUMIFS(records!E2:E1316,records!A2:A1316,template!A4,records!C2:C1316,template!AO1)</f>
        <v>0</v>
      </c>
      <c r="AP4">
        <f>SUMIFS(records!E2:E1316,records!A2:A1316,template!A4,records!C2:C1316,template!AP1)</f>
        <v>0</v>
      </c>
    </row>
    <row r="5" spans="1:42">
      <c r="A5" s="1">
        <v>43773</v>
      </c>
      <c r="B5">
        <f>SUMIF(records!A5:A75, template!A5, records!E5:E75)</f>
        <v>69</v>
      </c>
      <c r="C5">
        <f>SUMIFS(records!E2:E1316,records!A2:A1316,template!A5, records!B2:B1316, "&gt;=" &amp; template!C1,records!B2:B1316, "&lt;" &amp; template!D1)</f>
        <v>0</v>
      </c>
      <c r="D5" s="14">
        <f>SUMIFS(records!E2:E1316,records!A2:A1316,template!A5, records!B2:B1316, "&gt;=" &amp; template!D1,records!B2:B1316, "&lt;" &amp; template!E1)</f>
        <v>0</v>
      </c>
      <c r="E5">
        <f>SUMIFS(records!E2:E1316,records!A2:A1316,template!A5, records!B2:B1316, "&gt;=" &amp; template!E1,records!B2:B1316, "&lt;" &amp; template!F1)</f>
        <v>0</v>
      </c>
      <c r="F5">
        <f>SUMIFS(records!E2:E1316,records!A2:A1316,template!A5, records!B2:B1316, "&gt;=" &amp; template!F1,records!B2:B1316, "&lt;" &amp; template!G1)</f>
        <v>0</v>
      </c>
      <c r="G5">
        <f>SUMIFS(records!E2:E1316,records!A2:A1316,template!A5, records!B2:B1316, "&gt;=" &amp; template!G1,records!B2:B1316, "&lt;" &amp; template!H1)</f>
        <v>0</v>
      </c>
      <c r="H5">
        <f>SUMIFS(records!E2:E1316,records!A2:A1316,template!A5, records!B2:B1316, "&gt;=" &amp; template!H1,records!B2:B1316, "&lt;" &amp; template!I1)</f>
        <v>0</v>
      </c>
      <c r="I5">
        <f>SUMIFS(records!E2:E1316,records!A2:A1316,template!A5, records!B2:B1316, "&gt;=" &amp; template!I1,records!B2:B1316, "&lt;" &amp; template!J1)</f>
        <v>0</v>
      </c>
      <c r="J5">
        <f>SUMIFS(records!E2:E1316,records!A2:A1316,template!A5, records!B2:B1316, "&gt;=" &amp; template!J1,records!B2:B1316, "&lt;" &amp; template!K1)</f>
        <v>0</v>
      </c>
      <c r="K5">
        <f>SUMIFS(records!E2:E1316,records!A2:A1316,template!A5, records!B2:B1316, "&gt;=" &amp; template!K1,records!B2:B1316, "&lt;" &amp; template!L1)</f>
        <v>0</v>
      </c>
      <c r="L5">
        <f>SUMIFS(records!E2:E1316,records!A2:A1316,template!A5, records!B2:B1316, "&gt;=" &amp; template!L1,records!B2:B1316, "&lt;" &amp; template!M1)</f>
        <v>0</v>
      </c>
      <c r="M5">
        <f>SUMIFS(records!E2:E1316,records!A2:A1316,template!A5, records!B2:B1316, "&gt;=" &amp; template!M1,records!B2:B1316, "&lt;" &amp; template!N1)</f>
        <v>0</v>
      </c>
      <c r="N5">
        <f>SUMIFS(records!E2:E1316,records!A2:A1316,template!A5, records!B2:B1316, "&gt;=" &amp; template!N1,records!B2:B1316, "&lt;" &amp; template!O1)</f>
        <v>0</v>
      </c>
      <c r="O5">
        <f>SUMIFS(records!E2:E1316,records!A2:A1316,template!A5, records!B2:B1316, "&gt;=" &amp; template!O1,records!B2:B1316, "&lt;" &amp; template!P1)</f>
        <v>34</v>
      </c>
      <c r="P5">
        <f>SUMIFS(records!E2:E1316,records!A2:A1316,template!A5, records!B2:B1316, "&gt;=" &amp; template!P1,records!B2:B1316, "&lt;" &amp; template!Q1)</f>
        <v>0</v>
      </c>
      <c r="Q5">
        <f>SUMIFS(records!E2:E1316,records!A2:A1316,template!A5, records!B2:B1316, "&gt;=" &amp; template!Q1,records!B2:B1316, "&lt;" &amp; template!R1)</f>
        <v>3</v>
      </c>
      <c r="R5">
        <f>SUMIFS(records!E2:E1316,records!A2:A1316,template!A5, records!B2:B1316, "&gt;=" &amp; template!R1,records!B2:B1316, "&lt;" &amp; template!S1)</f>
        <v>0</v>
      </c>
      <c r="S5">
        <f>SUMIFS(records!E2:E1316,records!A2:A1316,template!A5, records!B2:B1316, "&gt;=" &amp; template!S1,records!B2:B1316, "&lt;" &amp; template!T1)</f>
        <v>0</v>
      </c>
      <c r="T5">
        <f>SUMIFS(records!E2:E1316,records!A2:A1316,template!A5, records!B2:B1316, "&gt;=" &amp; template!T1,records!B2:B1316, "&lt;" &amp; template!U1)</f>
        <v>0</v>
      </c>
      <c r="U5">
        <f>SUMIFS(records!E2:E1316,records!A2:A1316,template!A5, records!B2:B1316, "&gt;=" &amp; template!U1,records!B2:B1316, "&lt;" &amp; template!V1)</f>
        <v>0</v>
      </c>
      <c r="V5">
        <f>SUMIFS(records!E2:E1316,records!A2:A1316,template!A5, records!B2:B1316, "&gt;=" &amp; template!V1,records!B2:B1316, "&lt;" &amp; template!W1)</f>
        <v>32</v>
      </c>
      <c r="W5">
        <f>SUMIFS(records!E2:E1316,records!A2:A1316,template!A5, records!B2:B1316, "&gt;=" &amp; template!W1,records!B2:B1316, "&lt;" &amp; template!X1)</f>
        <v>0</v>
      </c>
      <c r="X5">
        <f>SUMIFS(records!E2:E1316,records!A2:A1316,template!A5, records!B2:B1316, "&gt;=" &amp; template!X1,records!B2:B1316, "&lt;" &amp; template!Y1)</f>
        <v>0</v>
      </c>
      <c r="Y5">
        <f>SUMIFS(records!E2:E1316,records!A2:A1316,template!A5, records!B2:B1316, "&gt;=" &amp; template!Y1,records!B2:B1316, "&lt;" &amp; template!Z1)</f>
        <v>0</v>
      </c>
      <c r="Z5">
        <f>SUMIFS(records!E2:E1316,records!A2:A1316,template!A5, records!B2:B1316, "&gt;=" &amp; template!Z1)</f>
        <v>0</v>
      </c>
      <c r="AA5">
        <f>SUMIFS(records!E2:E1316,records!A2:A1316,template!A5,records!G2:G1316,template!AA1)</f>
        <v>66</v>
      </c>
      <c r="AB5">
        <f>SUMIFS(records!E2:E1316,records!A2:A1316,template!A5,records!G2:G1316,template!AB1)</f>
        <v>3</v>
      </c>
      <c r="AC5">
        <f>SUMIFS(records!E2:E1316,records!A2:A1316,template!A5,records!G2:G1316,template!AC1)</f>
        <v>0</v>
      </c>
      <c r="AD5">
        <f>SUMIFS(records!E2:E1316,records!A2:A1316,template!A5,records!G2:G1316,template!AD1)</f>
        <v>0</v>
      </c>
      <c r="AE5">
        <f>SUMIFS(records!E2:E1316,records!A2:A1316,template!A5,records!C2:C1316,template!AE1)</f>
        <v>32</v>
      </c>
      <c r="AF5">
        <f>SUMIFS(records!E2:E1316,records!A2:A1316,template!A5,records!C2:C1316,template!AF1)</f>
        <v>34</v>
      </c>
      <c r="AG5">
        <f>SUMIFS(records!E2:E1316,records!A2:A1316,template!A5,records!C2:C1316,template!AG1)</f>
        <v>0</v>
      </c>
      <c r="AH5">
        <f>SUMIFS(records!E2:E1316,records!A2:A1316,template!A5,records!C2:C1316,template!AH1)</f>
        <v>0</v>
      </c>
      <c r="AI5">
        <f>SUMIFS(records!E2:E1316,records!A2:A1316,template!A5,records!C2:C1316,template!AI1)</f>
        <v>0</v>
      </c>
      <c r="AJ5">
        <f>SUMIFS(records!E2:E1316,records!A2:A1316,template!A5,records!C2:C1316,template!AJ1)</f>
        <v>3</v>
      </c>
      <c r="AK5">
        <f>SUMIFS(records!E2:E1316,records!A2:A1316,template!A5,records!C2:C1316,template!AK1)</f>
        <v>0</v>
      </c>
      <c r="AL5">
        <f>SUMIFS(records!E2:E1316,records!A2:A1316,template!A5,records!C2:C1316,template!AL1)</f>
        <v>0</v>
      </c>
      <c r="AM5">
        <f>SUMIFS(records!E2:E1316,records!A2:A1316,template!A5,records!C2:C1316,template!AM1)</f>
        <v>0</v>
      </c>
      <c r="AN5">
        <f>SUMIFS(records!E2:E1316,records!A2:A1316,template!A5,records!C2:C1316,template!AN1)</f>
        <v>0</v>
      </c>
      <c r="AO5">
        <f>SUMIFS(records!E2:E1316,records!A2:A1316,template!A5,records!C2:C1316,template!AO1)</f>
        <v>0</v>
      </c>
      <c r="AP5">
        <f>SUMIFS(records!E2:E1316,records!A2:A1316,template!A5,records!C2:C1316,template!AP1)</f>
        <v>0</v>
      </c>
    </row>
    <row r="6" spans="1:42">
      <c r="A6" s="1">
        <v>43774</v>
      </c>
      <c r="B6">
        <f>SUMIF(records!A6:A76, template!A6, records!E6:E76)</f>
        <v>17</v>
      </c>
      <c r="C6">
        <f>SUMIFS(records!E2:E1316,records!A2:A1316,template!A6, records!B2:B1316, "&gt;=" &amp; template!C1,records!B2:B1316, "&lt;" &amp; template!D1)</f>
        <v>0</v>
      </c>
      <c r="D6" s="14">
        <f>SUMIFS(records!E2:E1316,records!A2:A1316,template!A6, records!B2:B1316, "&gt;=" &amp; template!D1,records!B2:B1316, "&lt;" &amp; template!E1)</f>
        <v>0</v>
      </c>
      <c r="E6">
        <f>SUMIFS(records!E2:E1316,records!A2:A1316,template!A6, records!B2:B1316, "&gt;=" &amp; template!E1,records!B2:B1316, "&lt;" &amp; template!F1)</f>
        <v>0</v>
      </c>
      <c r="F6">
        <f>SUMIFS(records!E2:E1316,records!A2:A1316,template!A6, records!B2:B1316, "&gt;=" &amp; template!F1,records!B2:B1316, "&lt;" &amp; template!G1)</f>
        <v>0</v>
      </c>
      <c r="G6">
        <f>SUMIFS(records!E2:E1316,records!A2:A1316,template!A6, records!B2:B1316, "&gt;=" &amp; template!G1,records!B2:B1316, "&lt;" &amp; template!H1)</f>
        <v>0</v>
      </c>
      <c r="H6">
        <f>SUMIFS(records!E2:E1316,records!A2:A1316,template!A6, records!B2:B1316, "&gt;=" &amp; template!H1,records!B2:B1316, "&lt;" &amp; template!I1)</f>
        <v>0</v>
      </c>
      <c r="I6">
        <f>SUMIFS(records!E2:E1316,records!A2:A1316,template!A6, records!B2:B1316, "&gt;=" &amp; template!I1,records!B2:B1316, "&lt;" &amp; template!J1)</f>
        <v>0</v>
      </c>
      <c r="J6">
        <f>SUMIFS(records!E2:E1316,records!A2:A1316,template!A6, records!B2:B1316, "&gt;=" &amp; template!J1,records!B2:B1316, "&lt;" &amp; template!K1)</f>
        <v>0</v>
      </c>
      <c r="K6">
        <f>SUMIFS(records!E2:E1316,records!A2:A1316,template!A6, records!B2:B1316, "&gt;=" &amp; template!K1,records!B2:B1316, "&lt;" &amp; template!L1)</f>
        <v>0</v>
      </c>
      <c r="L6">
        <f>SUMIFS(records!E2:E1316,records!A2:A1316,template!A6, records!B2:B1316, "&gt;=" &amp; template!L1,records!B2:B1316, "&lt;" &amp; template!M1)</f>
        <v>0</v>
      </c>
      <c r="M6">
        <f>SUMIFS(records!E2:E1316,records!A2:A1316,template!A6, records!B2:B1316, "&gt;=" &amp; template!M1,records!B2:B1316, "&lt;" &amp; template!N1)</f>
        <v>0</v>
      </c>
      <c r="N6">
        <f>SUMIFS(records!E2:E1316,records!A2:A1316,template!A6, records!B2:B1316, "&gt;=" &amp; template!N1,records!B2:B1316, "&lt;" &amp; template!O1)</f>
        <v>0</v>
      </c>
      <c r="O6">
        <f>SUMIFS(records!E2:E1316,records!A2:A1316,template!A6, records!B2:B1316, "&gt;=" &amp; template!O1,records!B2:B1316, "&lt;" &amp; template!P1)</f>
        <v>0</v>
      </c>
      <c r="P6">
        <f>SUMIFS(records!E2:E1316,records!A2:A1316,template!A6, records!B2:B1316, "&gt;=" &amp; template!P1,records!B2:B1316, "&lt;" &amp; template!Q1)</f>
        <v>17</v>
      </c>
      <c r="Q6">
        <f>SUMIFS(records!E2:E1316,records!A2:A1316,template!A6, records!B2:B1316, "&gt;=" &amp; template!Q1,records!B2:B1316, "&lt;" &amp; template!R1)</f>
        <v>0</v>
      </c>
      <c r="R6">
        <f>SUMIFS(records!E2:E1316,records!A2:A1316,template!A6, records!B2:B1316, "&gt;=" &amp; template!R1,records!B2:B1316, "&lt;" &amp; template!S1)</f>
        <v>0</v>
      </c>
      <c r="S6">
        <f>SUMIFS(records!E2:E1316,records!A2:A1316,template!A6, records!B2:B1316, "&gt;=" &amp; template!S1,records!B2:B1316, "&lt;" &amp; template!T1)</f>
        <v>0</v>
      </c>
      <c r="T6">
        <f>SUMIFS(records!E2:E1316,records!A2:A1316,template!A6, records!B2:B1316, "&gt;=" &amp; template!T1,records!B2:B1316, "&lt;" &amp; template!U1)</f>
        <v>0</v>
      </c>
      <c r="U6">
        <f>SUMIFS(records!E2:E1316,records!A2:A1316,template!A6, records!B2:B1316, "&gt;=" &amp; template!U1,records!B2:B1316, "&lt;" &amp; template!V1)</f>
        <v>0</v>
      </c>
      <c r="V6">
        <f>SUMIFS(records!E2:E1316,records!A2:A1316,template!A6, records!B2:B1316, "&gt;=" &amp; template!V1,records!B2:B1316, "&lt;" &amp; template!W1)</f>
        <v>0</v>
      </c>
      <c r="W6">
        <f>SUMIFS(records!E2:E1316,records!A2:A1316,template!A6, records!B2:B1316, "&gt;=" &amp; template!W1,records!B2:B1316, "&lt;" &amp; template!X1)</f>
        <v>0</v>
      </c>
      <c r="X6">
        <f>SUMIFS(records!E2:E1316,records!A2:A1316,template!A6, records!B2:B1316, "&gt;=" &amp; template!X1,records!B2:B1316, "&lt;" &amp; template!Y1)</f>
        <v>0</v>
      </c>
      <c r="Y6">
        <f>SUMIFS(records!E2:E1316,records!A2:A1316,template!A6, records!B2:B1316, "&gt;=" &amp; template!Y1,records!B2:B1316, "&lt;" &amp; template!Z1)</f>
        <v>0</v>
      </c>
      <c r="Z6">
        <f>SUMIFS(records!E2:E1316,records!A2:A1316,template!A6, records!B2:B1316, "&gt;=" &amp; template!Z1)</f>
        <v>0</v>
      </c>
      <c r="AA6">
        <f>SUMIFS(records!E2:E1316,records!A2:A1316,template!A6,records!G2:G1316,template!AA1)</f>
        <v>0</v>
      </c>
      <c r="AB6">
        <f>SUMIFS(records!E2:E1316,records!A2:A1316,template!A6,records!G2:G1316,template!AB1)</f>
        <v>17</v>
      </c>
      <c r="AC6">
        <f>SUMIFS(records!E2:E1316,records!A2:A1316,template!A6,records!G2:G1316,template!AC1)</f>
        <v>0</v>
      </c>
      <c r="AD6">
        <f>SUMIFS(records!E2:E1316,records!A2:A1316,template!A6,records!G2:G1316,template!AD1)</f>
        <v>0</v>
      </c>
      <c r="AE6">
        <f>SUMIFS(records!E2:E1316,records!A2:A1316,template!A6,records!C2:C1316,template!AE1)</f>
        <v>0</v>
      </c>
      <c r="AF6">
        <f>SUMIFS(records!E2:E1316,records!A2:A1316,template!A6,records!C2:C1316,template!AF1)</f>
        <v>17</v>
      </c>
      <c r="AG6">
        <f>SUMIFS(records!E2:E1316,records!A2:A1316,template!A6,records!C2:C1316,template!AG1)</f>
        <v>0</v>
      </c>
      <c r="AH6">
        <f>SUMIFS(records!E2:E1316,records!A2:A1316,template!A6,records!C2:C1316,template!AH1)</f>
        <v>0</v>
      </c>
      <c r="AI6">
        <f>SUMIFS(records!E2:E1316,records!A2:A1316,template!A6,records!C2:C1316,template!AI1)</f>
        <v>0</v>
      </c>
      <c r="AJ6">
        <f>SUMIFS(records!E2:E1316,records!A2:A1316,template!A6,records!C2:C1316,template!AJ1)</f>
        <v>0</v>
      </c>
      <c r="AK6">
        <f>SUMIFS(records!E2:E1316,records!A2:A1316,template!A6,records!C2:C1316,template!AK1)</f>
        <v>0</v>
      </c>
      <c r="AL6">
        <f>SUMIFS(records!E2:E1316,records!A2:A1316,template!A6,records!C2:C1316,template!AL1)</f>
        <v>0</v>
      </c>
      <c r="AM6">
        <f>SUMIFS(records!E2:E1316,records!A2:A1316,template!A6,records!C2:C1316,template!AM1)</f>
        <v>0</v>
      </c>
      <c r="AN6">
        <f>SUMIFS(records!E2:E1316,records!A2:A1316,template!A6,records!C2:C1316,template!AN1)</f>
        <v>0</v>
      </c>
      <c r="AO6">
        <f>SUMIFS(records!E2:E1316,records!A2:A1316,template!A6,records!C2:C1316,template!AO1)</f>
        <v>0</v>
      </c>
      <c r="AP6">
        <f>SUMIFS(records!E2:E1316,records!A2:A1316,template!A6,records!C2:C1316,template!AP1)</f>
        <v>0</v>
      </c>
    </row>
    <row r="7" spans="1:42">
      <c r="A7" s="1">
        <v>43775</v>
      </c>
      <c r="B7">
        <f>SUMIF(records!A7:A77, template!A7, records!E7:E77)</f>
        <v>146.69999999999999</v>
      </c>
      <c r="C7">
        <f>SUMIFS(records!E2:E1316,records!A2:A1316,template!A7, records!B2:B1316, "&gt;=" &amp; template!C1,records!B2:B1316, "&lt;" &amp; template!D1)</f>
        <v>0</v>
      </c>
      <c r="D7" s="14">
        <f>SUMIFS(records!E2:E1316,records!A2:A1316,template!A7, records!B2:B1316, "&gt;=" &amp; template!D1,records!B2:B1316, "&lt;" &amp; template!E1)</f>
        <v>0</v>
      </c>
      <c r="E7">
        <f>SUMIFS(records!E2:E1316,records!A2:A1316,template!A7, records!B2:B1316, "&gt;=" &amp; template!E1,records!B2:B1316, "&lt;" &amp; template!F1)</f>
        <v>0</v>
      </c>
      <c r="F7">
        <f>SUMIFS(records!E2:E1316,records!A2:A1316,template!A7, records!B2:B1316, "&gt;=" &amp; template!F1,records!B2:B1316, "&lt;" &amp; template!G1)</f>
        <v>0</v>
      </c>
      <c r="G7">
        <f>SUMIFS(records!E2:E1316,records!A2:A1316,template!A7, records!B2:B1316, "&gt;=" &amp; template!G1,records!B2:B1316, "&lt;" &amp; template!H1)</f>
        <v>0</v>
      </c>
      <c r="H7">
        <f>SUMIFS(records!E2:E1316,records!A2:A1316,template!A7, records!B2:B1316, "&gt;=" &amp; template!H1,records!B2:B1316, "&lt;" &amp; template!I1)</f>
        <v>0</v>
      </c>
      <c r="I7">
        <f>SUMIFS(records!E2:E1316,records!A2:A1316,template!A7, records!B2:B1316, "&gt;=" &amp; template!I1,records!B2:B1316, "&lt;" &amp; template!J1)</f>
        <v>0</v>
      </c>
      <c r="J7">
        <f>SUMIFS(records!E2:E1316,records!A2:A1316,template!A7, records!B2:B1316, "&gt;=" &amp; template!J1,records!B2:B1316, "&lt;" &amp; template!K1)</f>
        <v>0</v>
      </c>
      <c r="K7">
        <f>SUMIFS(records!E2:E1316,records!A2:A1316,template!A7, records!B2:B1316, "&gt;=" &amp; template!K1,records!B2:B1316, "&lt;" &amp; template!L1)</f>
        <v>0</v>
      </c>
      <c r="L7">
        <f>SUMIFS(records!E2:E1316,records!A2:A1316,template!A7, records!B2:B1316, "&gt;=" &amp; template!L1,records!B2:B1316, "&lt;" &amp; template!M1)</f>
        <v>0</v>
      </c>
      <c r="M7">
        <f>SUMIFS(records!E2:E1316,records!A2:A1316,template!A7, records!B2:B1316, "&gt;=" &amp; template!M1,records!B2:B1316, "&lt;" &amp; template!N1)</f>
        <v>0</v>
      </c>
      <c r="N7">
        <f>SUMIFS(records!E2:E1316,records!A2:A1316,template!A7, records!B2:B1316, "&gt;=" &amp; template!N1,records!B2:B1316, "&lt;" &amp; template!O1)</f>
        <v>0</v>
      </c>
      <c r="O7">
        <f>SUMIFS(records!E2:E1316,records!A2:A1316,template!A7, records!B2:B1316, "&gt;=" &amp; template!O1,records!B2:B1316, "&lt;" &amp; template!P1)</f>
        <v>0</v>
      </c>
      <c r="P7">
        <f>SUMIFS(records!E2:E1316,records!A2:A1316,template!A7, records!B2:B1316, "&gt;=" &amp; template!P1,records!B2:B1316, "&lt;" &amp; template!Q1)</f>
        <v>16</v>
      </c>
      <c r="Q7">
        <f>SUMIFS(records!E2:E1316,records!A2:A1316,template!A7, records!B2:B1316, "&gt;=" &amp; template!Q1,records!B2:B1316, "&lt;" &amp; template!R1)</f>
        <v>0</v>
      </c>
      <c r="R7">
        <f>SUMIFS(records!E2:E1316,records!A2:A1316,template!A7, records!B2:B1316, "&gt;=" &amp; template!R1,records!B2:B1316, "&lt;" &amp; template!S1)</f>
        <v>0</v>
      </c>
      <c r="S7">
        <f>SUMIFS(records!E2:E1316,records!A2:A1316,template!A7, records!B2:B1316, "&gt;=" &amp; template!S1,records!B2:B1316, "&lt;" &amp; template!T1)</f>
        <v>0</v>
      </c>
      <c r="T7">
        <f>SUMIFS(records!E2:E1316,records!A2:A1316,template!A7, records!B2:B1316, "&gt;=" &amp; template!T1,records!B2:B1316, "&lt;" &amp; template!U1)</f>
        <v>0</v>
      </c>
      <c r="U7">
        <f>SUMIFS(records!E2:E1316,records!A2:A1316,template!A7, records!B2:B1316, "&gt;=" &amp; template!U1,records!B2:B1316, "&lt;" &amp; template!V1)</f>
        <v>32</v>
      </c>
      <c r="V7">
        <f>SUMIFS(records!E2:E1316,records!A2:A1316,template!A7, records!B2:B1316, "&gt;=" &amp; template!V1,records!B2:B1316, "&lt;" &amp; template!W1)</f>
        <v>0</v>
      </c>
      <c r="W7">
        <f>SUMIFS(records!E2:E1316,records!A2:A1316,template!A7, records!B2:B1316, "&gt;=" &amp; template!W1,records!B2:B1316, "&lt;" &amp; template!X1)</f>
        <v>0</v>
      </c>
      <c r="X7">
        <f>SUMIFS(records!E2:E1316,records!A2:A1316,template!A7, records!B2:B1316, "&gt;=" &amp; template!X1,records!B2:B1316, "&lt;" &amp; template!Y1)</f>
        <v>0</v>
      </c>
      <c r="Y7">
        <f>SUMIFS(records!E2:E1316,records!A2:A1316,template!A7, records!B2:B1316, "&gt;=" &amp; template!Y1,records!B2:B1316, "&lt;" &amp; template!Z1)</f>
        <v>0</v>
      </c>
      <c r="Z7">
        <f>SUMIFS(records!E2:E1316,records!A2:A1316,template!A7, records!B2:B1316, "&gt;=" &amp; template!Z1)</f>
        <v>98.7</v>
      </c>
      <c r="AA7">
        <f>SUMIFS(records!E2:E1316,records!A2:A1316,template!A7,records!G2:G1316,template!AA1)</f>
        <v>37</v>
      </c>
      <c r="AB7">
        <f>SUMIFS(records!E2:E1316,records!A2:A1316,template!A7,records!G2:G1316,template!AB1)</f>
        <v>0</v>
      </c>
      <c r="AC7">
        <f>SUMIFS(records!E2:E1316,records!A2:A1316,template!A7,records!G2:G1316,template!AC1)</f>
        <v>0</v>
      </c>
      <c r="AD7">
        <f>SUMIFS(records!E2:E1316,records!A2:A1316,template!A7,records!G2:G1316,template!AD1)</f>
        <v>0</v>
      </c>
      <c r="AE7">
        <f>SUMIFS(records!E2:E1316,records!A2:A1316,template!A7,records!C2:C1316,template!AE1)</f>
        <v>0</v>
      </c>
      <c r="AF7">
        <f>SUMIFS(records!E2:E1316,records!A2:A1316,template!A7,records!C2:C1316,template!AF1)</f>
        <v>16</v>
      </c>
      <c r="AG7">
        <f>SUMIFS(records!E2:E1316,records!A2:A1316,template!A7,records!C2:C1316,template!AG1)</f>
        <v>0</v>
      </c>
      <c r="AH7">
        <f>SUMIFS(records!E2:E1316,records!A2:A1316,template!A7,records!C2:C1316,template!AH1)</f>
        <v>0</v>
      </c>
      <c r="AI7">
        <f>SUMIFS(records!E2:E1316,records!A2:A1316,template!A7,records!C2:C1316,template!AI1)</f>
        <v>0</v>
      </c>
      <c r="AJ7">
        <f>SUMIFS(records!E2:E1316,records!A2:A1316,template!A7,records!C2:C1316,template!AJ1)</f>
        <v>0</v>
      </c>
      <c r="AK7">
        <f>SUMIFS(records!E2:E1316,records!A2:A1316,template!A7,records!C2:C1316,template!AK1)</f>
        <v>11</v>
      </c>
      <c r="AL7">
        <f>SUMIFS(records!E2:E1316,records!A2:A1316,template!A7,records!C2:C1316,template!AL1)</f>
        <v>21</v>
      </c>
      <c r="AM7">
        <f>SUMIFS(records!E2:E1316,records!A2:A1316,template!A7,records!C2:C1316,template!AM1)</f>
        <v>0</v>
      </c>
      <c r="AN7">
        <f>SUMIFS(records!E2:E1316,records!A2:A1316,template!A7,records!C2:C1316,template!AN1)</f>
        <v>98.7</v>
      </c>
      <c r="AO7">
        <f>SUMIFS(records!E2:E1316,records!A2:A1316,template!A7,records!C2:C1316,template!AO1)</f>
        <v>0</v>
      </c>
      <c r="AP7">
        <f>SUMIFS(records!E2:E1316,records!A2:A1316,template!A7,records!C2:C1316,template!AP1)</f>
        <v>0</v>
      </c>
    </row>
    <row r="8" spans="1:42">
      <c r="A8" s="1">
        <v>43776</v>
      </c>
      <c r="B8">
        <f>SUMIF(records!A8:A78, template!A8, records!E8:E78)</f>
        <v>2017.98</v>
      </c>
      <c r="C8">
        <f>SUMIFS(records!E2:E1316,records!A2:A1316,template!A8, records!B2:B1316, "&gt;=" &amp; template!C1,records!B2:B1316, "&lt;" &amp; template!D1)</f>
        <v>0</v>
      </c>
      <c r="D8" s="14">
        <f>SUMIFS(records!E2:E1316,records!A2:A1316,template!A8, records!B2:B1316, "&gt;=" &amp; template!D1,records!B2:B1316, "&lt;" &amp; template!E1)</f>
        <v>0</v>
      </c>
      <c r="E8">
        <f>SUMIFS(records!E2:E1316,records!A2:A1316,template!A8, records!B2:B1316, "&gt;=" &amp; template!E1,records!B2:B1316, "&lt;" &amp; template!F1)</f>
        <v>0</v>
      </c>
      <c r="F8">
        <f>SUMIFS(records!E2:E1316,records!A2:A1316,template!A8, records!B2:B1316, "&gt;=" &amp; template!F1,records!B2:B1316, "&lt;" &amp; template!G1)</f>
        <v>0</v>
      </c>
      <c r="G8">
        <f>SUMIFS(records!E2:E1316,records!A2:A1316,template!A8, records!B2:B1316, "&gt;=" &amp; template!G1,records!B2:B1316, "&lt;" &amp; template!H1)</f>
        <v>0</v>
      </c>
      <c r="H8">
        <f>SUMIFS(records!E2:E1316,records!A2:A1316,template!A8, records!B2:B1316, "&gt;=" &amp; template!H1,records!B2:B1316, "&lt;" &amp; template!I1)</f>
        <v>0</v>
      </c>
      <c r="I8">
        <f>SUMIFS(records!E2:E1316,records!A2:A1316,template!A8, records!B2:B1316, "&gt;=" &amp; template!I1,records!B2:B1316, "&lt;" &amp; template!J1)</f>
        <v>0</v>
      </c>
      <c r="J8">
        <f>SUMIFS(records!E2:E1316,records!A2:A1316,template!A8, records!B2:B1316, "&gt;=" &amp; template!J1,records!B2:B1316, "&lt;" &amp; template!K1)</f>
        <v>0</v>
      </c>
      <c r="K8">
        <f>SUMIFS(records!E2:E1316,records!A2:A1316,template!A8, records!B2:B1316, "&gt;=" &amp; template!K1,records!B2:B1316, "&lt;" &amp; template!L1)</f>
        <v>2000</v>
      </c>
      <c r="L8">
        <f>SUMIFS(records!E2:E1316,records!A2:A1316,template!A8, records!B2:B1316, "&gt;=" &amp; template!L1,records!B2:B1316, "&lt;" &amp; template!M1)</f>
        <v>0</v>
      </c>
      <c r="M8">
        <f>SUMIFS(records!E2:E1316,records!A2:A1316,template!A8, records!B2:B1316, "&gt;=" &amp; template!M1,records!B2:B1316, "&lt;" &amp; template!N1)</f>
        <v>0</v>
      </c>
      <c r="N8">
        <f>SUMIFS(records!E2:E1316,records!A2:A1316,template!A8, records!B2:B1316, "&gt;=" &amp; template!N1,records!B2:B1316, "&lt;" &amp; template!O1)</f>
        <v>0</v>
      </c>
      <c r="O8">
        <f>SUMIFS(records!E2:E1316,records!A2:A1316,template!A8, records!B2:B1316, "&gt;=" &amp; template!O1,records!B2:B1316, "&lt;" &amp; template!P1)</f>
        <v>17.98</v>
      </c>
      <c r="P8">
        <f>SUMIFS(records!E2:E1316,records!A2:A1316,template!A8, records!B2:B1316, "&gt;=" &amp; template!P1,records!B2:B1316, "&lt;" &amp; template!Q1)</f>
        <v>0</v>
      </c>
      <c r="Q8">
        <f>SUMIFS(records!E2:E1316,records!A2:A1316,template!A8, records!B2:B1316, "&gt;=" &amp; template!Q1,records!B2:B1316, "&lt;" &amp; template!R1)</f>
        <v>0</v>
      </c>
      <c r="R8">
        <f>SUMIFS(records!E2:E1316,records!A2:A1316,template!A8, records!B2:B1316, "&gt;=" &amp; template!R1,records!B2:B1316, "&lt;" &amp; template!S1)</f>
        <v>0</v>
      </c>
      <c r="S8">
        <f>SUMIFS(records!E2:E1316,records!A2:A1316,template!A8, records!B2:B1316, "&gt;=" &amp; template!S1,records!B2:B1316, "&lt;" &amp; template!T1)</f>
        <v>0</v>
      </c>
      <c r="T8">
        <f>SUMIFS(records!E2:E1316,records!A2:A1316,template!A8, records!B2:B1316, "&gt;=" &amp; template!T1,records!B2:B1316, "&lt;" &amp; template!U1)</f>
        <v>0</v>
      </c>
      <c r="U8">
        <f>SUMIFS(records!E2:E1316,records!A2:A1316,template!A8, records!B2:B1316, "&gt;=" &amp; template!U1,records!B2:B1316, "&lt;" &amp; template!V1)</f>
        <v>0</v>
      </c>
      <c r="V8">
        <f>SUMIFS(records!E2:E1316,records!A2:A1316,template!A8, records!B2:B1316, "&gt;=" &amp; template!V1,records!B2:B1316, "&lt;" &amp; template!W1)</f>
        <v>0</v>
      </c>
      <c r="W8">
        <f>SUMIFS(records!E2:E1316,records!A2:A1316,template!A8, records!B2:B1316, "&gt;=" &amp; template!W1,records!B2:B1316, "&lt;" &amp; template!X1)</f>
        <v>0</v>
      </c>
      <c r="X8">
        <f>SUMIFS(records!E2:E1316,records!A2:A1316,template!A8, records!B2:B1316, "&gt;=" &amp; template!X1,records!B2:B1316, "&lt;" &amp; template!Y1)</f>
        <v>0</v>
      </c>
      <c r="Y8">
        <f>SUMIFS(records!E2:E1316,records!A2:A1316,template!A8, records!B2:B1316, "&gt;=" &amp; template!Y1,records!B2:B1316, "&lt;" &amp; template!Z1)</f>
        <v>0</v>
      </c>
      <c r="Z8">
        <f>SUMIFS(records!E2:E1316,records!A2:A1316,template!A8, records!B2:B1316, "&gt;=" &amp; template!Z1)</f>
        <v>0</v>
      </c>
      <c r="AA8">
        <f>SUMIFS(records!E2:E1316,records!A2:A1316,template!A8,records!G2:G1316,template!AA1)</f>
        <v>0</v>
      </c>
      <c r="AB8">
        <f>SUMIFS(records!E2:E1316,records!A2:A1316,template!A8,records!G2:G1316,template!AB1)</f>
        <v>2000</v>
      </c>
      <c r="AC8">
        <f>SUMIFS(records!E2:E1316,records!A2:A1316,template!A8,records!G2:G1316,template!AC1)</f>
        <v>0</v>
      </c>
      <c r="AD8">
        <f>SUMIFS(records!E2:E1316,records!A2:A1316,template!A8,records!G2:G1316,template!AD1)</f>
        <v>0</v>
      </c>
      <c r="AE8">
        <f>SUMIFS(records!E2:E1316,records!A2:A1316,template!A8,records!C2:C1316,template!AE1)</f>
        <v>0</v>
      </c>
      <c r="AF8">
        <f>SUMIFS(records!E2:E1316,records!A2:A1316,template!A8,records!C2:C1316,template!AF1)</f>
        <v>17.98</v>
      </c>
      <c r="AG8">
        <f>SUMIFS(records!E2:E1316,records!A2:A1316,template!A8,records!C2:C1316,template!AG1)</f>
        <v>0</v>
      </c>
      <c r="AH8">
        <f>SUMIFS(records!E2:E1316,records!A2:A1316,template!A8,records!C2:C1316,template!AH1)</f>
        <v>0</v>
      </c>
      <c r="AI8">
        <f>SUMIFS(records!E2:E1316,records!A2:A1316,template!A8,records!C2:C1316,template!AI1)</f>
        <v>0</v>
      </c>
      <c r="AJ8">
        <f>SUMIFS(records!E2:E1316,records!A2:A1316,template!A8,records!C2:C1316,template!AJ1)</f>
        <v>0</v>
      </c>
      <c r="AK8">
        <f>SUMIFS(records!E2:E1316,records!A2:A1316,template!A8,records!C2:C1316,template!AK1)</f>
        <v>0</v>
      </c>
      <c r="AL8">
        <f>SUMIFS(records!E2:E1316,records!A2:A1316,template!A8,records!C2:C1316,template!AL1)</f>
        <v>0</v>
      </c>
      <c r="AM8">
        <f>SUMIFS(records!E2:E1316,records!A2:A1316,template!A8,records!C2:C1316,template!AM1)</f>
        <v>0</v>
      </c>
      <c r="AN8">
        <f>SUMIFS(records!E2:E1316,records!A2:A1316,template!A8,records!C2:C1316,template!AN1)</f>
        <v>0</v>
      </c>
      <c r="AO8">
        <f>SUMIFS(records!E2:E1316,records!A2:A1316,template!A8,records!C2:C1316,template!AO1)</f>
        <v>0</v>
      </c>
      <c r="AP8">
        <f>SUMIFS(records!E2:E1316,records!A2:A1316,template!A8,records!C2:C1316,template!AP1)</f>
        <v>0</v>
      </c>
    </row>
    <row r="9" spans="1:42">
      <c r="A9" s="1">
        <v>43777</v>
      </c>
      <c r="B9">
        <f>SUMIF(records!A9:A79, template!A9, records!E9:E79)</f>
        <v>1532.5</v>
      </c>
      <c r="C9">
        <f>SUMIFS(records!E2:E1316,records!A2:A1316,template!A9, records!B2:B1316, "&gt;=" &amp; template!C1,records!B2:B1316, "&lt;" &amp; template!D1)</f>
        <v>0</v>
      </c>
      <c r="D9" s="14">
        <f>SUMIFS(records!E2:E1316,records!A2:A1316,template!A9, records!B2:B1316, "&gt;=" &amp; template!D1,records!B2:B1316, "&lt;" &amp; template!E1)</f>
        <v>0</v>
      </c>
      <c r="E9">
        <f>SUMIFS(records!E2:E1316,records!A2:A1316,template!A9, records!B2:B1316, "&gt;=" &amp; template!E1,records!B2:B1316, "&lt;" &amp; template!F1)</f>
        <v>0</v>
      </c>
      <c r="F9">
        <f>SUMIFS(records!E2:E1316,records!A2:A1316,template!A9, records!B2:B1316, "&gt;=" &amp; template!F1,records!B2:B1316, "&lt;" &amp; template!G1)</f>
        <v>0</v>
      </c>
      <c r="G9">
        <f>SUMIFS(records!E2:E1316,records!A2:A1316,template!A9, records!B2:B1316, "&gt;=" &amp; template!G1,records!B2:B1316, "&lt;" &amp; template!H1)</f>
        <v>0</v>
      </c>
      <c r="H9">
        <f>SUMIFS(records!E2:E1316,records!A2:A1316,template!A9, records!B2:B1316, "&gt;=" &amp; template!H1,records!B2:B1316, "&lt;" &amp; template!I1)</f>
        <v>0</v>
      </c>
      <c r="I9">
        <f>SUMIFS(records!E2:E1316,records!A2:A1316,template!A9, records!B2:B1316, "&gt;=" &amp; template!I1,records!B2:B1316, "&lt;" &amp; template!J1)</f>
        <v>0</v>
      </c>
      <c r="J9">
        <f>SUMIFS(records!E2:E1316,records!A2:A1316,template!A9, records!B2:B1316, "&gt;=" &amp; template!J1,records!B2:B1316, "&lt;" &amp; template!K1)</f>
        <v>0</v>
      </c>
      <c r="K9">
        <f>SUMIFS(records!E2:E1316,records!A2:A1316,template!A9, records!B2:B1316, "&gt;=" &amp; template!K1,records!B2:B1316, "&lt;" &amp; template!L1)</f>
        <v>0</v>
      </c>
      <c r="L9">
        <f>SUMIFS(records!E2:E1316,records!A2:A1316,template!A9, records!B2:B1316, "&gt;=" &amp; template!L1,records!B2:B1316, "&lt;" &amp; template!M1)</f>
        <v>0</v>
      </c>
      <c r="M9">
        <f>SUMIFS(records!E2:E1316,records!A2:A1316,template!A9, records!B2:B1316, "&gt;=" &amp; template!M1,records!B2:B1316, "&lt;" &amp; template!N1)</f>
        <v>0</v>
      </c>
      <c r="N9">
        <f>SUMIFS(records!E2:E1316,records!A2:A1316,template!A9, records!B2:B1316, "&gt;=" &amp; template!N1,records!B2:B1316, "&lt;" &amp; template!O1)</f>
        <v>2</v>
      </c>
      <c r="O9">
        <f>SUMIFS(records!E2:E1316,records!A2:A1316,template!A9, records!B2:B1316, "&gt;=" &amp; template!O1,records!B2:B1316, "&lt;" &amp; template!P1)</f>
        <v>0</v>
      </c>
      <c r="P9">
        <f>SUMIFS(records!E2:E1316,records!A2:A1316,template!A9, records!B2:B1316, "&gt;=" &amp; template!P1,records!B2:B1316, "&lt;" &amp; template!Q1)</f>
        <v>20</v>
      </c>
      <c r="Q9">
        <f>SUMIFS(records!E2:E1316,records!A2:A1316,template!A9, records!B2:B1316, "&gt;=" &amp; template!Q1,records!B2:B1316, "&lt;" &amp; template!R1)</f>
        <v>10.5</v>
      </c>
      <c r="R9">
        <f>SUMIFS(records!E2:E1316,records!A2:A1316,template!A9, records!B2:B1316, "&gt;=" &amp; template!R1,records!B2:B1316, "&lt;" &amp; template!S1)</f>
        <v>0</v>
      </c>
      <c r="S9">
        <f>SUMIFS(records!E2:E1316,records!A2:A1316,template!A9, records!B2:B1316, "&gt;=" &amp; template!S1,records!B2:B1316, "&lt;" &amp; template!T1)</f>
        <v>0</v>
      </c>
      <c r="T9">
        <f>SUMIFS(records!E2:E1316,records!A2:A1316,template!A9, records!B2:B1316, "&gt;=" &amp; template!T1,records!B2:B1316, "&lt;" &amp; template!U1)</f>
        <v>0</v>
      </c>
      <c r="U9">
        <f>SUMIFS(records!E2:E1316,records!A2:A1316,template!A9, records!B2:B1316, "&gt;=" &amp; template!U1,records!B2:B1316, "&lt;" &amp; template!V1)</f>
        <v>0</v>
      </c>
      <c r="V9">
        <f>SUMIFS(records!E2:E1316,records!A2:A1316,template!A9, records!B2:B1316, "&gt;=" &amp; template!V1,records!B2:B1316, "&lt;" &amp; template!W1)</f>
        <v>0</v>
      </c>
      <c r="W9">
        <f>SUMIFS(records!E2:E1316,records!A2:A1316,template!A9, records!B2:B1316, "&gt;=" &amp; template!W1,records!B2:B1316, "&lt;" &amp; template!X1)</f>
        <v>0</v>
      </c>
      <c r="X9">
        <f>SUMIFS(records!E2:E1316,records!A2:A1316,template!A9, records!B2:B1316, "&gt;=" &amp; template!X1,records!B2:B1316, "&lt;" &amp; template!Y1)</f>
        <v>0</v>
      </c>
      <c r="Y9">
        <f>SUMIFS(records!E2:E1316,records!A2:A1316,template!A9, records!B2:B1316, "&gt;=" &amp; template!Y1,records!B2:B1316, "&lt;" &amp; template!Z1)</f>
        <v>1500</v>
      </c>
      <c r="Z9">
        <f>SUMIFS(records!E2:E1316,records!A2:A1316,template!A9, records!B2:B1316, "&gt;=" &amp; template!Z1)</f>
        <v>0</v>
      </c>
      <c r="AA9">
        <f>SUMIFS(records!E2:E1316,records!A2:A1316,template!A9,records!G2:G1316,template!AA1)</f>
        <v>1502</v>
      </c>
      <c r="AB9">
        <f>SUMIFS(records!E2:E1316,records!A2:A1316,template!A9,records!G2:G1316,template!AB1)</f>
        <v>30.5</v>
      </c>
      <c r="AC9">
        <f>SUMIFS(records!E2:E1316,records!A2:A1316,template!A9,records!G2:G1316,template!AC1)</f>
        <v>0</v>
      </c>
      <c r="AD9">
        <f>SUMIFS(records!E2:E1316,records!A2:A1316,template!A9,records!G2:G1316,template!AD1)</f>
        <v>0</v>
      </c>
      <c r="AE9">
        <f>SUMIFS(records!E2:E1316,records!A2:A1316,template!A9,records!C2:C1316,template!AE1)</f>
        <v>2</v>
      </c>
      <c r="AF9">
        <f>SUMIFS(records!E2:E1316,records!A2:A1316,template!A9,records!C2:C1316,template!AF1)</f>
        <v>20</v>
      </c>
      <c r="AG9">
        <f>SUMIFS(records!E2:E1316,records!A2:A1316,template!A9,records!C2:C1316,template!AG1)</f>
        <v>0</v>
      </c>
      <c r="AH9">
        <f>SUMIFS(records!E2:E1316,records!A2:A1316,template!A9,records!C2:C1316,template!AH1)</f>
        <v>1500</v>
      </c>
      <c r="AI9">
        <f>SUMIFS(records!E2:E1316,records!A2:A1316,template!A9,records!C2:C1316,template!AI1)</f>
        <v>0</v>
      </c>
      <c r="AJ9">
        <f>SUMIFS(records!E2:E1316,records!A2:A1316,template!A9,records!C2:C1316,template!AJ1)</f>
        <v>10.5</v>
      </c>
      <c r="AK9">
        <f>SUMIFS(records!E2:E1316,records!A2:A1316,template!A9,records!C2:C1316,template!AK1)</f>
        <v>0</v>
      </c>
      <c r="AL9">
        <f>SUMIFS(records!E2:E1316,records!A2:A1316,template!A9,records!C2:C1316,template!AL1)</f>
        <v>0</v>
      </c>
      <c r="AM9">
        <f>SUMIFS(records!E2:E1316,records!A2:A1316,template!A9,records!C2:C1316,template!AM1)</f>
        <v>0</v>
      </c>
      <c r="AN9">
        <f>SUMIFS(records!E2:E1316,records!A2:A1316,template!A9,records!C2:C1316,template!AN1)</f>
        <v>0</v>
      </c>
      <c r="AO9">
        <f>SUMIFS(records!E2:E1316,records!A2:A1316,template!A9,records!C2:C1316,template!AO1)</f>
        <v>0</v>
      </c>
      <c r="AP9">
        <f>SUMIFS(records!E2:E1316,records!A2:A1316,template!A9,records!C2:C1316,template!AP1)</f>
        <v>0</v>
      </c>
    </row>
    <row r="10" spans="1:42">
      <c r="A10" s="1">
        <v>43778</v>
      </c>
      <c r="B10">
        <f>SUMIF(records!A10:A80, template!A10, records!E10:E80)</f>
        <v>109</v>
      </c>
      <c r="C10">
        <f>SUMIFS(records!E2:E1316,records!A2:A1316,template!A10, records!B2:B1316, "&gt;=" &amp; template!C1,records!B2:B1316, "&lt;" &amp; template!D1)</f>
        <v>0</v>
      </c>
      <c r="D10" s="14">
        <f>SUMIFS(records!E2:E1316,records!A2:A1316,template!A10, records!B2:B1316, "&gt;=" &amp; template!D1,records!B2:B1316, "&lt;" &amp; template!E1)</f>
        <v>0</v>
      </c>
      <c r="E10">
        <f>SUMIFS(records!E2:E1316,records!A2:A1316,template!A10, records!B2:B1316, "&gt;=" &amp; template!E1,records!B2:B1316, "&lt;" &amp; template!F1)</f>
        <v>0</v>
      </c>
      <c r="F10">
        <f>SUMIFS(records!E2:E1316,records!A2:A1316,template!A10, records!B2:B1316, "&gt;=" &amp; template!F1,records!B2:B1316, "&lt;" &amp; template!G1)</f>
        <v>0</v>
      </c>
      <c r="G10">
        <f>SUMIFS(records!E2:E1316,records!A2:A1316,template!A10, records!B2:B1316, "&gt;=" &amp; template!G1,records!B2:B1316, "&lt;" &amp; template!H1)</f>
        <v>0</v>
      </c>
      <c r="H10">
        <f>SUMIFS(records!E2:E1316,records!A2:A1316,template!A10, records!B2:B1316, "&gt;=" &amp; template!H1,records!B2:B1316, "&lt;" &amp; template!I1)</f>
        <v>0</v>
      </c>
      <c r="I10">
        <f>SUMIFS(records!E2:E1316,records!A2:A1316,template!A10, records!B2:B1316, "&gt;=" &amp; template!I1,records!B2:B1316, "&lt;" &amp; template!J1)</f>
        <v>0</v>
      </c>
      <c r="J10">
        <f>SUMIFS(records!E2:E1316,records!A2:A1316,template!A10, records!B2:B1316, "&gt;=" &amp; template!J1,records!B2:B1316, "&lt;" &amp; template!K1)</f>
        <v>0</v>
      </c>
      <c r="K10">
        <f>SUMIFS(records!E2:E1316,records!A2:A1316,template!A10, records!B2:B1316, "&gt;=" &amp; template!K1,records!B2:B1316, "&lt;" &amp; template!L1)</f>
        <v>0</v>
      </c>
      <c r="L10">
        <f>SUMIFS(records!E2:E1316,records!A2:A1316,template!A10, records!B2:B1316, "&gt;=" &amp; template!L1,records!B2:B1316, "&lt;" &amp; template!M1)</f>
        <v>18</v>
      </c>
      <c r="M10">
        <f>SUMIFS(records!E2:E1316,records!A2:A1316,template!A10, records!B2:B1316, "&gt;=" &amp; template!M1,records!B2:B1316, "&lt;" &amp; template!N1)</f>
        <v>15</v>
      </c>
      <c r="N10">
        <f>SUMIFS(records!E2:E1316,records!A2:A1316,template!A10, records!B2:B1316, "&gt;=" &amp; template!N1,records!B2:B1316, "&lt;" &amp; template!O1)</f>
        <v>30</v>
      </c>
      <c r="O10">
        <f>SUMIFS(records!E2:E1316,records!A2:A1316,template!A10, records!B2:B1316, "&gt;=" &amp; template!O1,records!B2:B1316, "&lt;" &amp; template!P1)</f>
        <v>0</v>
      </c>
      <c r="P10">
        <f>SUMIFS(records!E2:E1316,records!A2:A1316,template!A10, records!B2:B1316, "&gt;=" &amp; template!P1,records!B2:B1316, "&lt;" &amp; template!Q1)</f>
        <v>30</v>
      </c>
      <c r="Q10">
        <f>SUMIFS(records!E2:E1316,records!A2:A1316,template!A10, records!B2:B1316, "&gt;=" &amp; template!Q1,records!B2:B1316, "&lt;" &amp; template!R1)</f>
        <v>0</v>
      </c>
      <c r="R10">
        <f>SUMIFS(records!E2:E1316,records!A2:A1316,template!A10, records!B2:B1316, "&gt;=" &amp; template!R1,records!B2:B1316, "&lt;" &amp; template!S1)</f>
        <v>6</v>
      </c>
      <c r="S10">
        <f>SUMIFS(records!E2:E1316,records!A2:A1316,template!A10, records!B2:B1316, "&gt;=" &amp; template!S1,records!B2:B1316, "&lt;" &amp; template!T1)</f>
        <v>0</v>
      </c>
      <c r="T10">
        <f>SUMIFS(records!E2:E1316,records!A2:A1316,template!A10, records!B2:B1316, "&gt;=" &amp; template!T1,records!B2:B1316, "&lt;" &amp; template!U1)</f>
        <v>10</v>
      </c>
      <c r="U10">
        <f>SUMIFS(records!E2:E1316,records!A2:A1316,template!A10, records!B2:B1316, "&gt;=" &amp; template!U1,records!B2:B1316, "&lt;" &amp; template!V1)</f>
        <v>0</v>
      </c>
      <c r="V10">
        <f>SUMIFS(records!E2:E1316,records!A2:A1316,template!A10, records!B2:B1316, "&gt;=" &amp; template!V1,records!B2:B1316, "&lt;" &amp; template!W1)</f>
        <v>0</v>
      </c>
      <c r="W10">
        <f>SUMIFS(records!E2:E1316,records!A2:A1316,template!A10, records!B2:B1316, "&gt;=" &amp; template!W1,records!B2:B1316, "&lt;" &amp; template!X1)</f>
        <v>0</v>
      </c>
      <c r="X10">
        <f>SUMIFS(records!E2:E1316,records!A2:A1316,template!A10, records!B2:B1316, "&gt;=" &amp; template!X1,records!B2:B1316, "&lt;" &amp; template!Y1)</f>
        <v>0</v>
      </c>
      <c r="Y10">
        <f>SUMIFS(records!E2:E1316,records!A2:A1316,template!A10, records!B2:B1316, "&gt;=" &amp; template!Y1,records!B2:B1316, "&lt;" &amp; template!Z1)</f>
        <v>0</v>
      </c>
      <c r="Z10">
        <f>SUMIFS(records!E2:E1316,records!A2:A1316,template!A10, records!B2:B1316, "&gt;=" &amp; template!Z1)</f>
        <v>0</v>
      </c>
      <c r="AA10">
        <f>SUMIFS(records!E2:E1316,records!A2:A1316,template!A10,records!G2:G1316,template!AA1)</f>
        <v>94</v>
      </c>
      <c r="AB10">
        <f>SUMIFS(records!E2:E1316,records!A2:A1316,template!A10,records!G2:G1316,template!AB1)</f>
        <v>0</v>
      </c>
      <c r="AC10">
        <f>SUMIFS(records!E2:E1316,records!A2:A1316,template!A10,records!G2:G1316,template!AC1)</f>
        <v>15</v>
      </c>
      <c r="AD10">
        <f>SUMIFS(records!E2:E1316,records!A2:A1316,template!A10,records!G2:G1316,template!AD1)</f>
        <v>0</v>
      </c>
      <c r="AE10">
        <f>SUMIFS(records!E2:E1316,records!A2:A1316,template!A10,records!C2:C1316,template!AE1)</f>
        <v>33</v>
      </c>
      <c r="AF10">
        <f>SUMIFS(records!E2:E1316,records!A2:A1316,template!A10,records!C2:C1316,template!AF1)</f>
        <v>30</v>
      </c>
      <c r="AG10">
        <f>SUMIFS(records!E2:E1316,records!A2:A1316,template!A10,records!C2:C1316,template!AG1)</f>
        <v>0</v>
      </c>
      <c r="AH10">
        <f>SUMIFS(records!E2:E1316,records!A2:A1316,template!A10,records!C2:C1316,template!AH1)</f>
        <v>0</v>
      </c>
      <c r="AI10">
        <f>SUMIFS(records!E2:E1316,records!A2:A1316,template!A10,records!C2:C1316,template!AI1)</f>
        <v>0</v>
      </c>
      <c r="AJ10">
        <f>SUMIFS(records!E2:E1316,records!A2:A1316,template!A10,records!C2:C1316,template!AJ1)</f>
        <v>6</v>
      </c>
      <c r="AK10">
        <f>SUMIFS(records!E2:E1316,records!A2:A1316,template!A10,records!C2:C1316,template!AK1)</f>
        <v>0</v>
      </c>
      <c r="AL10">
        <f>SUMIFS(records!E2:E1316,records!A2:A1316,template!A10,records!C2:C1316,template!AL1)</f>
        <v>0</v>
      </c>
      <c r="AM10">
        <f>SUMIFS(records!E2:E1316,records!A2:A1316,template!A10,records!C2:C1316,template!AM1)</f>
        <v>0</v>
      </c>
      <c r="AN10">
        <f>SUMIFS(records!E2:E1316,records!A2:A1316,template!A10,records!C2:C1316,template!AN1)</f>
        <v>0</v>
      </c>
      <c r="AO10">
        <f>SUMIFS(records!E2:E1316,records!A2:A1316,template!A10,records!C2:C1316,template!AO1)</f>
        <v>10</v>
      </c>
      <c r="AP10">
        <f>SUMIFS(records!E2:E1316,records!A2:A1316,template!A10,records!C2:C1316,template!AP1)</f>
        <v>0</v>
      </c>
    </row>
    <row r="11" spans="1:42">
      <c r="A11" s="1">
        <v>43779</v>
      </c>
      <c r="B11">
        <f>SUMIF(records!A11:A81, template!A11, records!E11:E81)</f>
        <v>115</v>
      </c>
      <c r="C11">
        <f>SUMIFS(records!E2:E1316,records!A2:A1316,template!A11, records!B2:B1316, "&gt;=" &amp; template!C1,records!B2:B1316, "&lt;" &amp; template!D1)</f>
        <v>0</v>
      </c>
      <c r="D11" s="14">
        <f>SUMIFS(records!E2:E1316,records!A2:A1316,template!A11, records!B2:B1316, "&gt;=" &amp; template!D1,records!B2:B1316, "&lt;" &amp; template!E1)</f>
        <v>0</v>
      </c>
      <c r="E11">
        <f>SUMIFS(records!E2:E1316,records!A2:A1316,template!A11, records!B2:B1316, "&gt;=" &amp; template!E1,records!B2:B1316, "&lt;" &amp; template!F1)</f>
        <v>0</v>
      </c>
      <c r="F11">
        <f>SUMIFS(records!E2:E1316,records!A2:A1316,template!A11, records!B2:B1316, "&gt;=" &amp; template!F1,records!B2:B1316, "&lt;" &amp; template!G1)</f>
        <v>0</v>
      </c>
      <c r="G11">
        <f>SUMIFS(records!E2:E1316,records!A2:A1316,template!A11, records!B2:B1316, "&gt;=" &amp; template!G1,records!B2:B1316, "&lt;" &amp; template!H1)</f>
        <v>0</v>
      </c>
      <c r="H11">
        <f>SUMIFS(records!E2:E1316,records!A2:A1316,template!A11, records!B2:B1316, "&gt;=" &amp; template!H1,records!B2:B1316, "&lt;" &amp; template!I1)</f>
        <v>0</v>
      </c>
      <c r="I11">
        <f>SUMIFS(records!E2:E1316,records!A2:A1316,template!A11, records!B2:B1316, "&gt;=" &amp; template!I1,records!B2:B1316, "&lt;" &amp; template!J1)</f>
        <v>0</v>
      </c>
      <c r="J11">
        <f>SUMIFS(records!E2:E1316,records!A2:A1316,template!A11, records!B2:B1316, "&gt;=" &amp; template!J1,records!B2:B1316, "&lt;" &amp; template!K1)</f>
        <v>0</v>
      </c>
      <c r="K11">
        <f>SUMIFS(records!E2:E1316,records!A2:A1316,template!A11, records!B2:B1316, "&gt;=" &amp; template!K1,records!B2:B1316, "&lt;" &amp; template!L1)</f>
        <v>0</v>
      </c>
      <c r="L11">
        <f>SUMIFS(records!E2:E1316,records!A2:A1316,template!A11, records!B2:B1316, "&gt;=" &amp; template!L1,records!B2:B1316, "&lt;" &amp; template!M1)</f>
        <v>0</v>
      </c>
      <c r="M11">
        <f>SUMIFS(records!E2:E1316,records!A2:A1316,template!A11, records!B2:B1316, "&gt;=" &amp; template!M1,records!B2:B1316, "&lt;" &amp; template!N1)</f>
        <v>0</v>
      </c>
      <c r="N11">
        <f>SUMIFS(records!E2:E1316,records!A2:A1316,template!A11, records!B2:B1316, "&gt;=" &amp; template!N1,records!B2:B1316, "&lt;" &amp; template!O1)</f>
        <v>18</v>
      </c>
      <c r="O11">
        <f>SUMIFS(records!E2:E1316,records!A2:A1316,template!A11, records!B2:B1316, "&gt;=" &amp; template!O1,records!B2:B1316, "&lt;" &amp; template!P1)</f>
        <v>0</v>
      </c>
      <c r="P11">
        <f>SUMIFS(records!E2:E1316,records!A2:A1316,template!A11, records!B2:B1316, "&gt;=" &amp; template!P1,records!B2:B1316, "&lt;" &amp; template!Q1)</f>
        <v>0</v>
      </c>
      <c r="Q11">
        <f>SUMIFS(records!E2:E1316,records!A2:A1316,template!A11, records!B2:B1316, "&gt;=" &amp; template!Q1,records!B2:B1316, "&lt;" &amp; template!R1)</f>
        <v>51</v>
      </c>
      <c r="R11">
        <f>SUMIFS(records!E2:E1316,records!A2:A1316,template!A11, records!B2:B1316, "&gt;=" &amp; template!R1,records!B2:B1316, "&lt;" &amp; template!S1)</f>
        <v>15</v>
      </c>
      <c r="S11">
        <f>SUMIFS(records!E2:E1316,records!A2:A1316,template!A11, records!B2:B1316, "&gt;=" &amp; template!S1,records!B2:B1316, "&lt;" &amp; template!T1)</f>
        <v>0</v>
      </c>
      <c r="T11">
        <f>SUMIFS(records!E2:E1316,records!A2:A1316,template!A11, records!B2:B1316, "&gt;=" &amp; template!T1,records!B2:B1316, "&lt;" &amp; template!U1)</f>
        <v>31</v>
      </c>
      <c r="U11">
        <f>SUMIFS(records!E2:E1316,records!A2:A1316,template!A11, records!B2:B1316, "&gt;=" &amp; template!U1,records!B2:B1316, "&lt;" &amp; template!V1)</f>
        <v>0</v>
      </c>
      <c r="V11">
        <f>SUMIFS(records!E2:E1316,records!A2:A1316,template!A11, records!B2:B1316, "&gt;=" &amp; template!V1,records!B2:B1316, "&lt;" &amp; template!W1)</f>
        <v>0</v>
      </c>
      <c r="W11">
        <f>SUMIFS(records!E2:E1316,records!A2:A1316,template!A11, records!B2:B1316, "&gt;=" &amp; template!W1,records!B2:B1316, "&lt;" &amp; template!X1)</f>
        <v>0</v>
      </c>
      <c r="X11">
        <f>SUMIFS(records!E2:E1316,records!A2:A1316,template!A11, records!B2:B1316, "&gt;=" &amp; template!X1,records!B2:B1316, "&lt;" &amp; template!Y1)</f>
        <v>0</v>
      </c>
      <c r="Y11">
        <f>SUMIFS(records!E2:E1316,records!A2:A1316,template!A11, records!B2:B1316, "&gt;=" &amp; template!Y1,records!B2:B1316, "&lt;" &amp; template!Z1)</f>
        <v>0</v>
      </c>
      <c r="Z11">
        <f>SUMIFS(records!E2:E1316,records!A2:A1316,template!A11, records!B2:B1316, "&gt;=" &amp; template!Z1)</f>
        <v>0</v>
      </c>
      <c r="AA11">
        <f>SUMIFS(records!E2:E1316,records!A2:A1316,template!A11,records!G2:G1316,template!AA1)</f>
        <v>49</v>
      </c>
      <c r="AB11">
        <f>SUMIFS(records!E2:E1316,records!A2:A1316,template!A11,records!G2:G1316,template!AB1)</f>
        <v>51</v>
      </c>
      <c r="AC11">
        <f>SUMIFS(records!E2:E1316,records!A2:A1316,template!A11,records!G2:G1316,template!AC1)</f>
        <v>15</v>
      </c>
      <c r="AD11">
        <f>SUMIFS(records!E2:E1316,records!A2:A1316,template!A11,records!G2:G1316,template!AD1)</f>
        <v>0</v>
      </c>
      <c r="AE11">
        <f>SUMIFS(records!E2:E1316,records!A2:A1316,template!A11,records!C2:C1316,template!AE1)</f>
        <v>64</v>
      </c>
      <c r="AF11">
        <f>SUMIFS(records!E2:E1316,records!A2:A1316,template!A11,records!C2:C1316,template!AF1)</f>
        <v>51</v>
      </c>
      <c r="AG11">
        <f>SUMIFS(records!E2:E1316,records!A2:A1316,template!A11,records!C2:C1316,template!AG1)</f>
        <v>0</v>
      </c>
      <c r="AH11">
        <f>SUMIFS(records!E2:E1316,records!A2:A1316,template!A11,records!C2:C1316,template!AH1)</f>
        <v>0</v>
      </c>
      <c r="AI11">
        <f>SUMIFS(records!E2:E1316,records!A2:A1316,template!A11,records!C2:C1316,template!AI1)</f>
        <v>0</v>
      </c>
      <c r="AJ11">
        <f>SUMIFS(records!E2:E1316,records!A2:A1316,template!A11,records!C2:C1316,template!AJ1)</f>
        <v>0</v>
      </c>
      <c r="AK11">
        <f>SUMIFS(records!E2:E1316,records!A2:A1316,template!A11,records!C2:C1316,template!AK1)</f>
        <v>0</v>
      </c>
      <c r="AL11">
        <f>SUMIFS(records!E2:E1316,records!A2:A1316,template!A11,records!C2:C1316,template!AL1)</f>
        <v>0</v>
      </c>
      <c r="AM11">
        <f>SUMIFS(records!E2:E1316,records!A2:A1316,template!A11,records!C2:C1316,template!AM1)</f>
        <v>0</v>
      </c>
      <c r="AN11">
        <f>SUMIFS(records!E2:E1316,records!A2:A1316,template!A11,records!C2:C1316,template!AN1)</f>
        <v>0</v>
      </c>
      <c r="AO11">
        <f>SUMIFS(records!E2:E1316,records!A2:A1316,template!A11,records!C2:C1316,template!AO1)</f>
        <v>0</v>
      </c>
      <c r="AP11">
        <f>SUMIFS(records!E2:E1316,records!A2:A1316,template!A11,records!C2:C1316,template!AP1)</f>
        <v>0</v>
      </c>
    </row>
    <row r="12" spans="1:42">
      <c r="A12" s="1">
        <v>43780</v>
      </c>
      <c r="B12">
        <f>SUMIF(records!A12:A82, template!A12, records!E12:E82)</f>
        <v>100</v>
      </c>
      <c r="C12">
        <f>SUMIFS(records!E2:E1316,records!A2:A1316,template!A12, records!B2:B1316, "&gt;=" &amp; template!C1,records!B2:B1316, "&lt;" &amp; template!D1)</f>
        <v>0</v>
      </c>
      <c r="D12" s="14">
        <f>SUMIFS(records!E2:E1316,records!A2:A1316,template!A12, records!B2:B1316, "&gt;=" &amp; template!D1,records!B2:B1316, "&lt;" &amp; template!E1)</f>
        <v>0</v>
      </c>
      <c r="E12">
        <f>SUMIFS(records!E2:E1316,records!A2:A1316,template!A12, records!B2:B1316, "&gt;=" &amp; template!E1,records!B2:B1316, "&lt;" &amp; template!F1)</f>
        <v>0</v>
      </c>
      <c r="F12">
        <f>SUMIFS(records!E2:E1316,records!A2:A1316,template!A12, records!B2:B1316, "&gt;=" &amp; template!F1,records!B2:B1316, "&lt;" &amp; template!G1)</f>
        <v>0</v>
      </c>
      <c r="G12">
        <f>SUMIFS(records!E2:E1316,records!A2:A1316,template!A12, records!B2:B1316, "&gt;=" &amp; template!G1,records!B2:B1316, "&lt;" &amp; template!H1)</f>
        <v>0</v>
      </c>
      <c r="H12">
        <f>SUMIFS(records!E2:E1316,records!A2:A1316,template!A12, records!B2:B1316, "&gt;=" &amp; template!H1,records!B2:B1316, "&lt;" &amp; template!I1)</f>
        <v>0</v>
      </c>
      <c r="I12">
        <f>SUMIFS(records!E2:E1316,records!A2:A1316,template!A12, records!B2:B1316, "&gt;=" &amp; template!I1,records!B2:B1316, "&lt;" &amp; template!J1)</f>
        <v>0</v>
      </c>
      <c r="J12">
        <f>SUMIFS(records!E2:E1316,records!A2:A1316,template!A12, records!B2:B1316, "&gt;=" &amp; template!J1,records!B2:B1316, "&lt;" &amp; template!K1)</f>
        <v>0</v>
      </c>
      <c r="K12">
        <f>SUMIFS(records!E2:E1316,records!A2:A1316,template!A12, records!B2:B1316, "&gt;=" &amp; template!K1,records!B2:B1316, "&lt;" &amp; template!L1)</f>
        <v>0</v>
      </c>
      <c r="L12">
        <f>SUMIFS(records!E2:E1316,records!A2:A1316,template!A12, records!B2:B1316, "&gt;=" &amp; template!L1,records!B2:B1316, "&lt;" &amp; template!M1)</f>
        <v>0</v>
      </c>
      <c r="M12">
        <f>SUMIFS(records!E2:E1316,records!A2:A1316,template!A12, records!B2:B1316, "&gt;=" &amp; template!M1,records!B2:B1316, "&lt;" &amp; template!N1)</f>
        <v>0</v>
      </c>
      <c r="N12">
        <f>SUMIFS(records!E2:E1316,records!A2:A1316,template!A12, records!B2:B1316, "&gt;=" &amp; template!N1,records!B2:B1316, "&lt;" &amp; template!O1)</f>
        <v>0</v>
      </c>
      <c r="O12">
        <f>SUMIFS(records!E2:E1316,records!A2:A1316,template!A12, records!B2:B1316, "&gt;=" &amp; template!O1,records!B2:B1316, "&lt;" &amp; template!P1)</f>
        <v>0</v>
      </c>
      <c r="P12">
        <f>SUMIFS(records!E2:E1316,records!A2:A1316,template!A12, records!B2:B1316, "&gt;=" &amp; template!P1,records!B2:B1316, "&lt;" &amp; template!Q1)</f>
        <v>0</v>
      </c>
      <c r="Q12">
        <f>SUMIFS(records!E2:E1316,records!A2:A1316,template!A12, records!B2:B1316, "&gt;=" &amp; template!Q1,records!B2:B1316, "&lt;" &amp; template!R1)</f>
        <v>0</v>
      </c>
      <c r="R12">
        <f>SUMIFS(records!E2:E1316,records!A2:A1316,template!A12, records!B2:B1316, "&gt;=" &amp; template!R1,records!B2:B1316, "&lt;" &amp; template!S1)</f>
        <v>0</v>
      </c>
      <c r="S12">
        <f>SUMIFS(records!E2:E1316,records!A2:A1316,template!A12, records!B2:B1316, "&gt;=" &amp; template!S1,records!B2:B1316, "&lt;" &amp; template!T1)</f>
        <v>88</v>
      </c>
      <c r="T12">
        <f>SUMIFS(records!E2:E1316,records!A2:A1316,template!A12, records!B2:B1316, "&gt;=" &amp; template!T1,records!B2:B1316, "&lt;" &amp; template!U1)</f>
        <v>0</v>
      </c>
      <c r="U12">
        <f>SUMIFS(records!E2:E1316,records!A2:A1316,template!A12, records!B2:B1316, "&gt;=" &amp; template!U1,records!B2:B1316, "&lt;" &amp; template!V1)</f>
        <v>12</v>
      </c>
      <c r="V12">
        <f>SUMIFS(records!E2:E1316,records!A2:A1316,template!A12, records!B2:B1316, "&gt;=" &amp; template!V1,records!B2:B1316, "&lt;" &amp; template!W1)</f>
        <v>0</v>
      </c>
      <c r="W12">
        <f>SUMIFS(records!E2:E1316,records!A2:A1316,template!A12, records!B2:B1316, "&gt;=" &amp; template!W1,records!B2:B1316, "&lt;" &amp; template!X1)</f>
        <v>0</v>
      </c>
      <c r="X12">
        <f>SUMIFS(records!E2:E1316,records!A2:A1316,template!A12, records!B2:B1316, "&gt;=" &amp; template!X1,records!B2:B1316, "&lt;" &amp; template!Y1)</f>
        <v>0</v>
      </c>
      <c r="Y12">
        <f>SUMIFS(records!E2:E1316,records!A2:A1316,template!A12, records!B2:B1316, "&gt;=" &amp; template!Y1,records!B2:B1316, "&lt;" &amp; template!Z1)</f>
        <v>0</v>
      </c>
      <c r="Z12">
        <f>SUMIFS(records!E2:E1316,records!A2:A1316,template!A12, records!B2:B1316, "&gt;=" &amp; template!Z1)</f>
        <v>0</v>
      </c>
      <c r="AA12">
        <f>SUMIFS(records!E2:E1316,records!A2:A1316,template!A12,records!G2:G1316,template!AA1)</f>
        <v>0</v>
      </c>
      <c r="AB12">
        <f>SUMIFS(records!E2:E1316,records!A2:A1316,template!A12,records!G2:G1316,template!AB1)</f>
        <v>100</v>
      </c>
      <c r="AC12">
        <f>SUMIFS(records!E2:E1316,records!A2:A1316,template!A12,records!G2:G1316,template!AC1)</f>
        <v>0</v>
      </c>
      <c r="AD12">
        <f>SUMIFS(records!E2:E1316,records!A2:A1316,template!A12,records!G2:G1316,template!AD1)</f>
        <v>0</v>
      </c>
      <c r="AE12">
        <f>SUMIFS(records!E2:E1316,records!A2:A1316,template!A12,records!C2:C1316,template!AE1)</f>
        <v>0</v>
      </c>
      <c r="AF12">
        <f>SUMIFS(records!E2:E1316,records!A2:A1316,template!A12,records!C2:C1316,template!AF1)</f>
        <v>0</v>
      </c>
      <c r="AG12">
        <f>SUMIFS(records!E2:E1316,records!A2:A1316,template!A12,records!C2:C1316,template!AG1)</f>
        <v>0</v>
      </c>
      <c r="AH12">
        <f>SUMIFS(records!E2:E1316,records!A2:A1316,template!A12,records!C2:C1316,template!AH1)</f>
        <v>88</v>
      </c>
      <c r="AI12">
        <f>SUMIFS(records!E2:E1316,records!A2:A1316,template!A12,records!C2:C1316,template!AI1)</f>
        <v>0</v>
      </c>
      <c r="AJ12">
        <f>SUMIFS(records!E2:E1316,records!A2:A1316,template!A12,records!C2:C1316,template!AJ1)</f>
        <v>0</v>
      </c>
      <c r="AK12">
        <f>SUMIFS(records!E2:E1316,records!A2:A1316,template!A12,records!C2:C1316,template!AK1)</f>
        <v>0</v>
      </c>
      <c r="AL12">
        <f>SUMIFS(records!E2:E1316,records!A2:A1316,template!A12,records!C2:C1316,template!AL1)</f>
        <v>12</v>
      </c>
      <c r="AM12">
        <f>SUMIFS(records!E2:E1316,records!A2:A1316,template!A12,records!C2:C1316,template!AM1)</f>
        <v>0</v>
      </c>
      <c r="AN12">
        <f>SUMIFS(records!E2:E1316,records!A2:A1316,template!A12,records!C2:C1316,template!AN1)</f>
        <v>0</v>
      </c>
      <c r="AO12">
        <f>SUMIFS(records!E2:E1316,records!A2:A1316,template!A12,records!C2:C1316,template!AO1)</f>
        <v>0</v>
      </c>
      <c r="AP12">
        <f>SUMIFS(records!E2:E1316,records!A2:A1316,template!A12,records!C2:C1316,template!AP1)</f>
        <v>0</v>
      </c>
    </row>
    <row r="13" spans="1:42">
      <c r="A13" s="1"/>
      <c r="D13" s="2"/>
    </row>
    <row r="14" spans="1:42">
      <c r="A14" s="1"/>
      <c r="D14" s="2"/>
    </row>
    <row r="15" spans="1:42">
      <c r="A15" s="1"/>
      <c r="D15" s="2"/>
    </row>
    <row r="16" spans="1:42">
      <c r="A16" s="1"/>
      <c r="D16" s="2"/>
    </row>
    <row r="17" spans="1:4">
      <c r="A17" s="1"/>
      <c r="D17" s="2"/>
    </row>
    <row r="18" spans="1:4">
      <c r="A18" s="1"/>
      <c r="D18" s="2"/>
    </row>
    <row r="19" spans="1:4">
      <c r="A19" s="1"/>
      <c r="D19" s="2"/>
    </row>
    <row r="20" spans="1:4">
      <c r="A20" s="1"/>
      <c r="D20" s="2"/>
    </row>
    <row r="21" spans="1:4">
      <c r="A21" s="1"/>
      <c r="D21" s="2"/>
    </row>
    <row r="22" spans="1:4">
      <c r="A22" s="1"/>
      <c r="D22" s="2"/>
    </row>
    <row r="23" spans="1:4">
      <c r="A23" s="1"/>
      <c r="D23" s="2"/>
    </row>
    <row r="24" spans="1:4">
      <c r="A24" s="1"/>
      <c r="D24" s="2"/>
    </row>
    <row r="25" spans="1:4">
      <c r="A25" s="1"/>
      <c r="D25" s="2"/>
    </row>
    <row r="26" spans="1:4">
      <c r="A26" s="1"/>
      <c r="D26" s="2"/>
    </row>
    <row r="27" spans="1:4">
      <c r="A27" s="1"/>
      <c r="D27" s="2"/>
    </row>
    <row r="28" spans="1:4">
      <c r="A28" s="1"/>
      <c r="D28" s="2"/>
    </row>
    <row r="29" spans="1:4">
      <c r="A29" s="1"/>
      <c r="D29" s="2"/>
    </row>
    <row r="30" spans="1:4">
      <c r="A30" s="1"/>
      <c r="D30" s="2"/>
    </row>
    <row r="31" spans="1:4">
      <c r="A31" s="1"/>
      <c r="D31" s="2"/>
    </row>
    <row r="32" spans="1:4">
      <c r="A32" s="1"/>
      <c r="D32" s="2"/>
    </row>
    <row r="34" spans="1:44">
      <c r="A34" s="17" t="s">
        <v>186</v>
      </c>
      <c r="B34" s="17" t="s">
        <v>187</v>
      </c>
      <c r="C34" s="17" t="s">
        <v>181</v>
      </c>
      <c r="D34" s="17" t="s">
        <v>146</v>
      </c>
      <c r="E34" s="22" t="s">
        <v>151</v>
      </c>
      <c r="F34" s="22" t="s">
        <v>152</v>
      </c>
      <c r="G34" s="22" t="s">
        <v>153</v>
      </c>
      <c r="H34" s="22" t="s">
        <v>154</v>
      </c>
      <c r="I34" s="22" t="s">
        <v>155</v>
      </c>
      <c r="J34" s="22" t="s">
        <v>156</v>
      </c>
      <c r="K34" s="22" t="s">
        <v>157</v>
      </c>
      <c r="L34" s="22" t="s">
        <v>158</v>
      </c>
      <c r="M34" s="22" t="s">
        <v>159</v>
      </c>
      <c r="N34" s="22" t="s">
        <v>160</v>
      </c>
      <c r="O34" s="22" t="s">
        <v>161</v>
      </c>
      <c r="P34" s="22" t="s">
        <v>162</v>
      </c>
      <c r="Q34" s="22" t="s">
        <v>163</v>
      </c>
      <c r="R34" s="22" t="s">
        <v>164</v>
      </c>
      <c r="S34" s="22" t="s">
        <v>165</v>
      </c>
      <c r="T34" s="22" t="s">
        <v>166</v>
      </c>
      <c r="U34" s="22" t="s">
        <v>167</v>
      </c>
      <c r="V34" s="22" t="s">
        <v>168</v>
      </c>
      <c r="W34" s="22" t="s">
        <v>169</v>
      </c>
      <c r="X34" s="22" t="s">
        <v>170</v>
      </c>
      <c r="Y34" s="22" t="s">
        <v>171</v>
      </c>
      <c r="Z34" s="22" t="s">
        <v>172</v>
      </c>
      <c r="AA34" s="22" t="s">
        <v>173</v>
      </c>
      <c r="AB34" s="22" t="s">
        <v>174</v>
      </c>
      <c r="AC34" s="17" t="s">
        <v>51</v>
      </c>
      <c r="AD34" s="17" t="s">
        <v>29</v>
      </c>
      <c r="AE34" s="17" t="s">
        <v>33</v>
      </c>
      <c r="AF34" s="17" t="s">
        <v>81</v>
      </c>
      <c r="AG34" s="17" t="s">
        <v>31</v>
      </c>
      <c r="AH34" s="17" t="s">
        <v>39</v>
      </c>
      <c r="AI34" s="17" t="s">
        <v>147</v>
      </c>
      <c r="AJ34" s="17" t="s">
        <v>136</v>
      </c>
      <c r="AK34" s="17" t="s">
        <v>148</v>
      </c>
      <c r="AL34" s="17" t="s">
        <v>149</v>
      </c>
      <c r="AM34" s="17" t="s">
        <v>57</v>
      </c>
      <c r="AN34" s="17" t="s">
        <v>66</v>
      </c>
      <c r="AO34" s="17" t="s">
        <v>73</v>
      </c>
      <c r="AP34" s="17" t="s">
        <v>78</v>
      </c>
      <c r="AQ34" s="17" t="s">
        <v>83</v>
      </c>
      <c r="AR34" s="17" t="s">
        <v>67</v>
      </c>
    </row>
    <row r="35" spans="1:44">
      <c r="A35" s="18">
        <v>43759</v>
      </c>
      <c r="B35" s="18">
        <v>43765</v>
      </c>
      <c r="C35" s="19">
        <v>43</v>
      </c>
      <c r="D35" s="19">
        <v>1656.0550000000001</v>
      </c>
      <c r="E35" s="19">
        <v>0</v>
      </c>
      <c r="F35" s="19">
        <v>0</v>
      </c>
      <c r="G35" s="19">
        <v>0</v>
      </c>
      <c r="H35" s="19">
        <v>0</v>
      </c>
      <c r="I35" s="19">
        <v>0</v>
      </c>
      <c r="J35" s="19">
        <v>0</v>
      </c>
      <c r="K35" s="19">
        <v>0</v>
      </c>
      <c r="L35" s="19">
        <v>0</v>
      </c>
      <c r="M35" s="19">
        <v>1009</v>
      </c>
      <c r="N35" s="19">
        <v>3</v>
      </c>
      <c r="O35" s="19">
        <v>29</v>
      </c>
      <c r="P35" s="19">
        <v>0</v>
      </c>
      <c r="Q35" s="19">
        <v>123.3</v>
      </c>
      <c r="R35" s="19">
        <v>17</v>
      </c>
      <c r="S35" s="19">
        <v>4.8600000000000003</v>
      </c>
      <c r="T35" s="19">
        <v>148.97</v>
      </c>
      <c r="U35" s="19">
        <v>0</v>
      </c>
      <c r="V35" s="19">
        <v>6</v>
      </c>
      <c r="W35" s="19">
        <v>155.6</v>
      </c>
      <c r="X35" s="19">
        <v>140.33500000000001</v>
      </c>
      <c r="Y35" s="19">
        <v>3</v>
      </c>
      <c r="Z35" s="19">
        <v>0</v>
      </c>
      <c r="AA35" s="19">
        <v>15.99</v>
      </c>
      <c r="AB35" s="19">
        <v>0</v>
      </c>
      <c r="AC35" s="19">
        <v>192.89</v>
      </c>
      <c r="AD35" s="19">
        <v>1308.1949999999999</v>
      </c>
      <c r="AE35" s="19">
        <v>6</v>
      </c>
      <c r="AF35" s="19">
        <v>148.97</v>
      </c>
      <c r="AG35" s="19">
        <v>124</v>
      </c>
      <c r="AH35" s="19">
        <v>113.5</v>
      </c>
      <c r="AI35" s="19">
        <v>40.6</v>
      </c>
      <c r="AJ35" s="19">
        <v>15.99</v>
      </c>
      <c r="AK35" s="19">
        <v>1000</v>
      </c>
      <c r="AL35" s="19">
        <v>4.8600000000000003</v>
      </c>
      <c r="AM35" s="19">
        <v>12</v>
      </c>
      <c r="AN35" s="19">
        <v>29</v>
      </c>
      <c r="AO35" s="19">
        <v>26.8</v>
      </c>
      <c r="AP35" s="19">
        <v>148.97</v>
      </c>
      <c r="AQ35" s="19">
        <v>140.33500000000001</v>
      </c>
      <c r="AR35" s="19">
        <v>0</v>
      </c>
    </row>
    <row r="36" spans="1:44">
      <c r="A36" s="20">
        <v>43766</v>
      </c>
      <c r="B36" s="20">
        <v>43772</v>
      </c>
      <c r="C36" s="21">
        <v>44</v>
      </c>
      <c r="D36" s="21">
        <v>221.06</v>
      </c>
      <c r="E36" s="21">
        <v>0</v>
      </c>
      <c r="F36" s="21">
        <v>0</v>
      </c>
      <c r="G36" s="21">
        <v>0</v>
      </c>
      <c r="H36" s="21">
        <v>0</v>
      </c>
      <c r="I36" s="21">
        <v>0</v>
      </c>
      <c r="J36" s="21">
        <v>0</v>
      </c>
      <c r="K36" s="21">
        <v>0</v>
      </c>
      <c r="L36" s="21">
        <v>0</v>
      </c>
      <c r="M36" s="21">
        <v>3</v>
      </c>
      <c r="N36" s="21">
        <v>0</v>
      </c>
      <c r="O36" s="21">
        <v>0</v>
      </c>
      <c r="P36" s="21">
        <v>16</v>
      </c>
      <c r="Q36" s="21">
        <v>68</v>
      </c>
      <c r="R36" s="21">
        <v>78</v>
      </c>
      <c r="S36" s="21">
        <v>0</v>
      </c>
      <c r="T36" s="21">
        <v>3.06</v>
      </c>
      <c r="U36" s="21">
        <v>0</v>
      </c>
      <c r="V36" s="21">
        <v>0</v>
      </c>
      <c r="W36" s="21">
        <v>3</v>
      </c>
      <c r="X36" s="21">
        <v>0</v>
      </c>
      <c r="Y36" s="21">
        <v>50</v>
      </c>
      <c r="Z36" s="21">
        <v>0</v>
      </c>
      <c r="AA36" s="21">
        <v>0</v>
      </c>
      <c r="AB36" s="21">
        <v>0</v>
      </c>
      <c r="AC36" s="21">
        <v>19.059999999999999</v>
      </c>
      <c r="AD36" s="21">
        <v>152</v>
      </c>
      <c r="AE36" s="21">
        <v>50</v>
      </c>
      <c r="AF36" s="21">
        <v>0</v>
      </c>
      <c r="AG36" s="21">
        <v>6</v>
      </c>
      <c r="AH36" s="21">
        <v>108</v>
      </c>
      <c r="AI36" s="21">
        <v>0</v>
      </c>
      <c r="AJ36" s="21">
        <v>104</v>
      </c>
      <c r="AK36" s="21">
        <v>0</v>
      </c>
      <c r="AL36" s="21">
        <v>0</v>
      </c>
      <c r="AM36" s="21">
        <v>0</v>
      </c>
      <c r="AN36" s="21">
        <v>0</v>
      </c>
      <c r="AO36" s="21">
        <v>0</v>
      </c>
      <c r="AP36" s="21">
        <v>0</v>
      </c>
      <c r="AQ36" s="21">
        <v>0</v>
      </c>
      <c r="AR36" s="21">
        <v>3.06</v>
      </c>
    </row>
    <row r="40" spans="1:44">
      <c r="A40" t="s">
        <v>183</v>
      </c>
      <c r="B40" t="s">
        <v>185</v>
      </c>
      <c r="C40" t="s">
        <v>189</v>
      </c>
      <c r="D40" t="s">
        <v>146</v>
      </c>
      <c r="E40" t="s">
        <v>151</v>
      </c>
      <c r="F40" t="s">
        <v>152</v>
      </c>
      <c r="G40" t="s">
        <v>153</v>
      </c>
      <c r="H40" t="s">
        <v>154</v>
      </c>
      <c r="I40" t="s">
        <v>155</v>
      </c>
      <c r="J40" t="s">
        <v>156</v>
      </c>
      <c r="K40" t="s">
        <v>157</v>
      </c>
      <c r="L40" t="s">
        <v>158</v>
      </c>
      <c r="M40" t="s">
        <v>159</v>
      </c>
      <c r="N40" t="s">
        <v>160</v>
      </c>
      <c r="O40" t="s">
        <v>161</v>
      </c>
      <c r="P40" t="s">
        <v>162</v>
      </c>
      <c r="Q40" t="s">
        <v>163</v>
      </c>
      <c r="R40" t="s">
        <v>164</v>
      </c>
      <c r="S40" t="s">
        <v>165</v>
      </c>
      <c r="T40" t="s">
        <v>166</v>
      </c>
      <c r="U40" t="s">
        <v>167</v>
      </c>
      <c r="V40" t="s">
        <v>168</v>
      </c>
      <c r="W40" t="s">
        <v>169</v>
      </c>
      <c r="X40" t="s">
        <v>170</v>
      </c>
      <c r="Y40" t="s">
        <v>171</v>
      </c>
      <c r="Z40" t="s">
        <v>172</v>
      </c>
      <c r="AA40" t="s">
        <v>173</v>
      </c>
      <c r="AB40" t="s">
        <v>174</v>
      </c>
      <c r="AC40" t="s">
        <v>51</v>
      </c>
      <c r="AD40" t="s">
        <v>29</v>
      </c>
      <c r="AE40" t="s">
        <v>33</v>
      </c>
      <c r="AF40" t="s">
        <v>81</v>
      </c>
      <c r="AG40" t="s">
        <v>31</v>
      </c>
      <c r="AH40" t="s">
        <v>39</v>
      </c>
      <c r="AI40" t="s">
        <v>147</v>
      </c>
      <c r="AJ40" t="s">
        <v>136</v>
      </c>
      <c r="AK40" t="s">
        <v>148</v>
      </c>
      <c r="AL40" t="s">
        <v>149</v>
      </c>
      <c r="AM40" t="s">
        <v>57</v>
      </c>
      <c r="AN40" t="s">
        <v>66</v>
      </c>
      <c r="AO40" t="s">
        <v>73</v>
      </c>
      <c r="AP40" t="s">
        <v>78</v>
      </c>
      <c r="AQ40" t="s">
        <v>83</v>
      </c>
      <c r="AR40" t="s">
        <v>67</v>
      </c>
    </row>
    <row r="41" spans="1:44">
      <c r="A41" s="1">
        <v>43739</v>
      </c>
      <c r="B41" s="1">
        <v>43769</v>
      </c>
      <c r="C41">
        <v>10</v>
      </c>
      <c r="D41">
        <f>SUMIFS(day!B3:B55,day!A3:A55,"&gt;="&amp;template!A41,day!A3:A55,"&lt;="&amp;template!B41)</f>
        <v>1815.1149999999998</v>
      </c>
      <c r="E41">
        <f>SUMIFS(day!C3:C55,day!A3:A55,"&gt;="&amp;template!A41,day!A3:A55,"&lt;="&amp;template!B41)</f>
        <v>0</v>
      </c>
      <c r="F41">
        <f>SUMIFS(day!D3:D55,day!A3:A55,"&gt;="&amp;template!A41,day!A3:A55,"&lt;="&amp;template!B41)</f>
        <v>0</v>
      </c>
      <c r="G41">
        <f>SUMIFS(day!E3:E55,day!A3:A55,"&gt;="&amp;template!A41,day!A3:A55,"&lt;="&amp;template!B41)</f>
        <v>0</v>
      </c>
      <c r="H41">
        <f>SUMIFS(day!F3:F55,day!A3:A55,"&gt;="&amp;template!A41,day!A3:A55,"&lt;="&amp;template!B41)</f>
        <v>0</v>
      </c>
      <c r="I41">
        <f>SUMIFS(day!G3:G55,day!A3:A55,"&gt;="&amp;template!A41,day!A3:A55,"&lt;="&amp;template!B41)</f>
        <v>0</v>
      </c>
      <c r="J41">
        <f>SUMIFS(day!H3:H55,day!A3:A55,"&gt;="&amp;template!A41,day!A3:A55,"&lt;="&amp;template!B41)</f>
        <v>0</v>
      </c>
      <c r="K41">
        <f>SUMIFS(day!I3:I55,day!A3:A55,"&gt;="&amp;template!A41,day!A3:A55,"&lt;="&amp;template!B41)</f>
        <v>0</v>
      </c>
      <c r="L41">
        <f>SUMIFS(day!J3:J55,day!A3:A55,"&gt;="&amp;template!A41,day!A3:A55,"&lt;="&amp;template!B41)</f>
        <v>0</v>
      </c>
      <c r="M41">
        <f>SUMIFS(day!K3:K55,day!A3:A55,"&gt;="&amp;template!A41,day!A3:A55,"&lt;="&amp;template!B41)</f>
        <v>1009</v>
      </c>
      <c r="N41">
        <f>SUMIFS(day!L3:L55,day!A3:A55,"&gt;="&amp;template!A41,day!A3:A55,"&lt;="&amp;template!B41)</f>
        <v>3</v>
      </c>
      <c r="O41">
        <f>SUMIFS(day!M3:M55,day!A3:A55,"&gt;="&amp;template!A41,day!A3:A55,"&lt;="&amp;template!B41)</f>
        <v>29</v>
      </c>
      <c r="P41">
        <f>SUMIFS(day!N3:N55,day!A3:A55,"&gt;="&amp;template!A41,day!A3:A55,"&lt;="&amp;template!B41)</f>
        <v>0</v>
      </c>
      <c r="Q41">
        <f>SUMIFS(day!O3:O55,day!A3:A55,"&gt;="&amp;template!A41,day!A3:A55,"&lt;="&amp;template!B41)</f>
        <v>175.3</v>
      </c>
      <c r="R41">
        <f>SUMIFS(day!P3:P55,day!A3:A55,"&gt;="&amp;template!A41,day!A3:A55,"&lt;="&amp;template!B41)</f>
        <v>71</v>
      </c>
      <c r="S41">
        <f>SUMIFS(day!Q3:Q55,day!A3:A55,"&gt;="&amp;template!A41,day!A3:A55,"&lt;="&amp;template!B41)</f>
        <v>4.8600000000000003</v>
      </c>
      <c r="T41">
        <f>SUMIFS(day!R3:R55,day!A3:A55,"&gt;="&amp;template!A41,day!A3:A55,"&lt;="&amp;template!B41)</f>
        <v>152.03</v>
      </c>
      <c r="U41">
        <f>SUMIFS(day!S3:S55,day!A3:A55,"&gt;="&amp;template!A41,day!A3:A55,"&lt;="&amp;template!B41)</f>
        <v>0</v>
      </c>
      <c r="V41">
        <f>SUMIFS(day!T3:T55,day!A3:A55,"&gt;="&amp;template!A41,day!A3:A55,"&lt;="&amp;template!B41)</f>
        <v>6</v>
      </c>
      <c r="W41">
        <f>SUMIFS(day!U3:U55,day!A3:A55,"&gt;="&amp;template!A41,day!A3:A55,"&lt;="&amp;template!B41)</f>
        <v>155.6</v>
      </c>
      <c r="X41">
        <f>SUMIFS(day!V3:V55,day!A3:A55,"&gt;="&amp;template!A41,day!A3:A55,"&lt;="&amp;template!B41)</f>
        <v>140.33500000000001</v>
      </c>
      <c r="Y41">
        <f>SUMIFS(day!W3:W55,day!A3:A55,"&gt;="&amp;template!A41,day!A3:A55,"&lt;="&amp;template!B41)</f>
        <v>53</v>
      </c>
      <c r="Z41">
        <f>SUMIFS(day!X3:X55,day!A3:A55,"&gt;="&amp;template!A41,day!A3:A55,"&lt;="&amp;template!B41)</f>
        <v>0</v>
      </c>
      <c r="AA41">
        <f>SUMIFS(day!Y3:Y55,day!A3:A55,"&gt;="&amp;template!A41,day!A3:A55,"&lt;="&amp;template!B41)</f>
        <v>15.99</v>
      </c>
      <c r="AB41">
        <f>SUMIFS(day!Z3:Z55,day!A3:A55,"&gt;="&amp;template!A41,day!A3:A55,"&lt;="&amp;template!B41)</f>
        <v>0</v>
      </c>
      <c r="AC41" t="e">
        <f ca="1">SUMIFS(day!AA30:AA55,day!A3:A55,"&gt;="&amp;template!A41,day!A3:A55,"&lt;="&amp;template!B41)</f>
        <v>#VALUE!</v>
      </c>
      <c r="AD41" t="e">
        <f ca="1">SUMIFS(day!AB30:AB55,day!A3:A55,"&gt;="&amp;template!A41,day!A3:A55,"&lt;="&amp;template!B41)</f>
        <v>#VALUE!</v>
      </c>
      <c r="AE41" t="e">
        <f ca="1">SUMIFS(day!AC30:AC55,day!A3:A55,"&gt;="&amp;template!A41,day!A3:A55,"&lt;="&amp;template!B41)</f>
        <v>#VALUE!</v>
      </c>
      <c r="AF41" t="e">
        <f ca="1">SUMIFS(day!AD30:AD55,day!A3:A55,"&gt;="&amp;template!A41,day!A3:A55,"&lt;="&amp;template!B41)</f>
        <v>#VALUE!</v>
      </c>
      <c r="AG41" t="e">
        <f ca="1">SUMIFS(day!AE30:AE55,day!A3:A55,"&gt;="&amp;template!A41,day!A3:A55,"&lt;="&amp;template!B41)</f>
        <v>#VALUE!</v>
      </c>
      <c r="AH41" t="e">
        <f ca="1">SUMIFS(day!AF30:AF55,day!A3:A55,"&gt;="&amp;template!A41,day!A3:A55,"&lt;="&amp;template!B41)</f>
        <v>#VALUE!</v>
      </c>
      <c r="AI41" t="e">
        <f ca="1">SUMIFS(day!AG30:AG55,day!A3:A55,"&gt;="&amp;template!A41,day!A3:A55,"&lt;="&amp;template!B41)</f>
        <v>#VALUE!</v>
      </c>
      <c r="AJ41" t="e">
        <f ca="1">SUMIFS(day!AH30:AH55,day!A3:A55,"&gt;="&amp;template!A41,day!A3:A55,"&lt;="&amp;template!B41)</f>
        <v>#VALUE!</v>
      </c>
      <c r="AK41" t="e">
        <f ca="1">SUMIFS(day!AI31:AI53,day!A3:A55,"&gt;="&amp;template!A41,day!A3:A55,"&lt;="&amp;template!B41)</f>
        <v>#VALUE!</v>
      </c>
      <c r="AL41" t="e">
        <f ca="1">SUMIFS(day!AJ31:AJ53,day!A3:A55,"&gt;="&amp;template!A41,day!A3:A55,"&lt;="&amp;template!B41)</f>
        <v>#VALUE!</v>
      </c>
      <c r="AM41" t="e">
        <f ca="1">SUMIFS(day!AK31:AK53,day!A3:A55,"&gt;="&amp;template!A41,day!A3:A55,"&lt;="&amp;template!B41)</f>
        <v>#VALUE!</v>
      </c>
      <c r="AN41" t="e">
        <f ca="1">SUMIFS(day!AL31:AL53,day!A3:A55,"&gt;="&amp;template!A41,day!A3:A55,"&lt;="&amp;template!B41)</f>
        <v>#VALUE!</v>
      </c>
      <c r="AO41" t="e">
        <f ca="1">SUMIFS(day!AM31:AM53,day!A3:A55,"&gt;="&amp;template!A41,day!A3:A55,"&lt;="&amp;template!B41)</f>
        <v>#VALUE!</v>
      </c>
      <c r="AP41" t="e">
        <f ca="1">SUMIFS(day!AN31:AN53,day!A3:A55,"&gt;="&amp;template!A41,day!A3:A55,"&lt;="&amp;template!B41)</f>
        <v>#VALUE!</v>
      </c>
      <c r="AQ41" t="e">
        <f ca="1">SUMIFS(day!AO31:AO53,day!A3:A55,"&gt;="&amp;template!A41,day!A3:A55,"&lt;="&amp;template!B41)</f>
        <v>#VALUE!</v>
      </c>
      <c r="AR41" t="e">
        <f ca="1">SUMIFS(day!AP31:AP53,day!A3:A55,"&gt;="&amp;template!A41,day!A3:A55,"&lt;="&amp;template!B41)</f>
        <v>#VALUE!</v>
      </c>
    </row>
    <row r="44" spans="1:44">
      <c r="A44" s="23"/>
    </row>
  </sheetData>
  <phoneticPr fontId="1"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records</vt:lpstr>
      <vt:lpstr>Sheet1</vt:lpstr>
      <vt:lpstr>day</vt:lpstr>
      <vt:lpstr>week</vt:lpstr>
      <vt:lpstr>month</vt:lpstr>
      <vt:lpstr>year</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 李</dc:creator>
  <cp:lastModifiedBy>博 李</cp:lastModifiedBy>
  <dcterms:created xsi:type="dcterms:W3CDTF">2019-10-21T00:55:29Z</dcterms:created>
  <dcterms:modified xsi:type="dcterms:W3CDTF">2020-12-22T09:56:43Z</dcterms:modified>
</cp:coreProperties>
</file>