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460D077B-C16E-8F46-9395-494DDD9DAD40}" xr6:coauthVersionLast="45" xr6:coauthVersionMax="45" xr10:uidLastSave="{00000000-0000-0000-0000-000000000000}"/>
  <bookViews>
    <workbookView xWindow="0" yWindow="11760" windowWidth="13640" windowHeight="112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<sst xmlns="http://schemas.openxmlformats.org/spreadsheetml/2006/main" count="4101" uniqueCount="1133">
  <si>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</si>
  <si>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</si>
  <si>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</si>
  <si>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</si>
  <si>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</si>
  <si>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</si>
  <si>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</si>
  <si>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</si>
  <si>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</si>
  <si>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</si>
  <si>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</si>
  <si>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</si>
  <si>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</si>
  <si>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</si>
  <si>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</si>
  <si>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</si>
  <si>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</si>
  <si>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</si>
  <si>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</si>
  <si>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</si>
  <si>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</si>
  <si>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</si>
  <si>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</si>
  <si>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</si>
  <si>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</si>
  <si>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</si>
  <si>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</si>
  <si>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</si>
  <si>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</si>
  <si>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</si>
  <si>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</si>
  <si>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</si>
  <si>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</si>
  <si>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</si>
  <si>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</si>
  <si>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</si>
  <si>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</si>
  <si>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</si>
  <si>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</si>
  <si>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</si>
  <si>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</si>
  <si>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</si>
  <si>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</si>
  <si>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</si>
  <si>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</si>
  <si>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</si>
  <si>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</si>
  <si>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</si>
  <si>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</si>
  <si>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</si>
  <si>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</si>
  <si>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</si>
  <si>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</si>
  <si>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</si>
  <si>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</si>
  <si>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</si>
  <si>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</si>
  <si>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</si>
  <si>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</si>
  <si>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</si>
  <si>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</si>
  <si>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</si>
  <si>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</si>
  <si>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</si>
  <si>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</si>
  <si>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</si>
  <si>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</si>
  <si>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</si>
  <si>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</si>
  <si>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</si>
  <si>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</si>
  <si>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</si>
  <si>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</si>
  <si>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</si>
  <si>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</si>
  <si>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</si>
  <si>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</si>
  <si>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</si>
  <si>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</si>
  <si>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</si>
  <si>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</si>
  <si>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</si>
  <si>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</si>
  <si>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</si>
  <si>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</si>
  <si>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</si>
  <si>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</si>
  <si>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</si>
  <si>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</si>
  <si>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</si>
  <si>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</si>
  <si>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</si>
  <si>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</si>
  <si>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</si>
  <si>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</si>
  <si>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</si>
  <si>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</si>
  <si>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</si>
  <si>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</si>
  <si>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</si>
  <si>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</si>
  <si>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</si>
  <si>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</si>
  <si>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</si>
  <si>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</si>
  <si>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</si>
  <si>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</si>
  <si>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</si>
  <si>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</si>
  <si>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</si>
  <si>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</si>
  <si>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</si>
  <si>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</si>
  <si>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</si>
  <si>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</si>
  <si>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</si>
  <si>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</si>
  <si>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</si>
  <si>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</si>
  <si>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</si>
  <si>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</si>
  <si>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</si>
  <si>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</si>
  <si>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</si>
  <si>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</si>
  <si>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</si>
  <si>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</si>
  <si>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</si>
  <si>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</si>
  <si>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</si>
  <si>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</si>
  <si>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</si>
  <si>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</si>
  <si>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</si>
  <si>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</si>
  <si>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</si>
  <si>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</si>
  <si>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</si>
  <si>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</si>
  <si>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</si>
  <si>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</si>
  <si>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</si>
  <si>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</si>
  <si>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</si>
  <si>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</si>
  <si>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</si>
  <si>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</si>
  <si>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</si>
  <si>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</si>
  <si>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</si>
  <si>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</si>
  <si>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</si>
  <si>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</si>
  <si>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</si>
  <si>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</si>
  <si>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</si>
  <si>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</si>
  <si>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</si>
  <si>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</si>
  <si>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</si>
  <si>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</si>
  <si>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</si>
  <si>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</si>
  <si>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</si>
  <si>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</si>
  <si>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</si>
  <si>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</si>
  <si>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</si>
  <si>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</si>
  <si>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</si>
  <si>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</si>
  <si>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</si>
  <si>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</si>
  <si>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</si>
  <si>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</si>
  <si>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</si>
  <si>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</si>
  <si>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</si>
  <si>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</si>
  <si>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</si>
  <si>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</si>
  <si>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</si>
  <si>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</si>
  <si>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</si>
  <si>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</si>
  <si>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</si>
  <si>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</si>
  <si>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</si>
  <si>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</si>
  <si>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</si>
  <si>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</si>
  <si>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</si>
  <si>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</si>
  <si>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</si>
  <si>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</si>
  <si>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</si>
  <si>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</si>
  <si>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</si>
  <si>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</si>
  <si>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</si>
  <si>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</si>
  <si>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</si>
  <si>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</si>
  <si>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</si>
  <si>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</si>
  <si>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</si>
  <si>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</si>
  <si>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</si>
  <si>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</si>
  <si>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</si>
  <si>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</si>
  <si>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</si>
  <si>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</si>
  <si>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</si>
  <si>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</si>
  <si>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</si>
  <si>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</si>
  <si>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</si>
  <si>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</si>
  <si>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</si>
  <si>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</si>
  <si>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</si>
  <si>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</si>
  <si>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</si>
  <si>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</si>
  <si>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</si>
  <si>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</si>
  <si>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</si>
  <si>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</si>
  <si>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</si>
  <si>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</si>
  <si>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</si>
  <si>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</si>
  <si>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</si>
  <si>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</si>
  <si>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</si>
  <si>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</si>
  <si>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</si>
  <si>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</si>
  <si>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</si>
  <si>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</si>
  <si>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</si>
  <si>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</si>
  <si>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</si>
  <si>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</si>
  <si>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</si>
  <si>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</si>
  <si>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</si>
  <si>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</si>
  <si>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</si>
  <si>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</si>
  <si>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</si>
  <si>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</si>
  <si>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</si>
  <si>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</si>
  <si>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</si>
  <si>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</si>
  <si>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</si>
  <si>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</si>
  <si>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</si>
  <si>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</si>
  <si>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</si>
  <si>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</si>
  <si>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</si>
  <si>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</si>
  <si>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</si>
  <si>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</si>
  <si>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</si>
  <si>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</si>
  <si>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</si>
  <si>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</si>
  <si>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</si>
  <si>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</si>
  <si>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</si>
  <si>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</si>
  <si>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</si>
  <si>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</si>
  <si>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</si>
  <si>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</si>
  <si>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</si>
  <si>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</si>
  <si>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</si>
  <si>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</si>
  <si>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</si>
  <si>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</si>
  <si>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</si>
  <si>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</si>
  <si>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</si>
  <si>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</si>
  <si>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</si>
  <si>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</si>
  <si>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</si>
  <si>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</si>
  <si>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</si>
  <si>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</si>
  <si>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</si>
  <si>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</si>
  <si>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</si>
  <si>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</si>
  <si>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</si>
  <si>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</si>
  <si>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</si>
  <si>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</si>
  <si>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</si>
  <si>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</si>
  <si>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</si>
  <si>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</si>
  <si>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</si>
  <si>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</si>
  <si>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</si>
  <si>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</si>
  <si>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</si>
  <si>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</si>
  <si>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</si>
  <si>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</si>
  <si>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</si>
  <si>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</si>
  <si>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</si>
  <si>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</si>
  <si>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</si>
  <si>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</si>
  <si>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</si>
  <si>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</si>
  <si>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</si>
  <si>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</si>
  <si>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</si>
  <si>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</si>
  <si>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</si>
  <si>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</si>
  <si>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</si>
  <si>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</si>
  <si>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</si>
  <si>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</si>
  <si>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</si>
  <si>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</si>
  <si>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</si>
  <si>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</si>
  <si>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</si>
  <si>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</si>
  <si>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</si>
  <si>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</si>
  <si>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</si>
  <si>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</si>
  <si>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</si>
  <si>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</si>
  <si>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</si>
  <si>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</si>
  <si>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</si>
  <si>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</si>
  <si>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</si>
  <si>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</si>
  <si>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</si>
  <si>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</si>
  <si>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</si>
  <si>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</si>
  <si>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</si>
  <si>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</si>
  <si>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</si>
  <si>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</si>
  <si>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</si>
  <si>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</si>
  <si>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</si>
  <si>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</si>
  <si>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</si>
  <si>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</si>
  <si>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</si>
  <si>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</si>
  <si>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</si>
  <si>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</si>
  <si>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</si>
  <si>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</si>
  <si>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</si>
  <si>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</si>
  <si>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</si>
  <si>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</si>
  <si>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</si>
  <si>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</si>
  <si>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</si>
  <si>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</si>
  <si>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</si>
  <si>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</si>
  <si>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</si>
  <si>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</si>
  <si>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</si>
  <si>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</si>
  <si>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</si>
  <si>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</si>
  <si>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</si>
  <si>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</si>
  <si>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</si>
  <si>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</si>
  <si>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</si>
  <si>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</si>
  <si>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</si>
  <si>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</si>
  <si>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</si>
  <si>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</si>
  <si>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</si>
  <si>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</si>
  <si>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</si>
  <si>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</si>
  <si>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</si>
  <si>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</si>
  <si>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</si>
  <si>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</si>
  <si>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</si>
  <si>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</si>
  <si>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</si>
  <si>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</si>
  <si>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</si>
  <si>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</si>
  <si>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</si>
  <si>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</si>
  <si>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</si>
  <si>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</si>
  <si>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</si>
  <si>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</si>
  <si>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</si>
  <si>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</si>
  <si>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</si>
  <si>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</si>
  <si>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</si>
  <si>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</si>
  <si>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</si>
  <si>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</si>
  <si>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</si>
  <si>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</si>
  <si>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</si>
  <si>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</si>
  <si>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</si>
  <si>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</si>
  <si>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</si>
  <si>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</si>
  <si>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</si>
  <si>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</si>
  <si>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</si>
  <si>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</si>
  <si>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</si>
  <si>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</si>
  <si>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</si>
  <si>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</si>
  <si>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</si>
  <si>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</si>
  <si>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</si>
  <si>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</si>
  <si>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</si>
  <si>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</si>
  <si>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</si>
  <si>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</si>
  <si>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</si>
  <si>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</si>
  <si>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</si>
  <si>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</si>
  <si>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</si>
  <si>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</si>
  <si>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</si>
  <si>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</si>
  <si>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</si>
  <si>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</si>
  <si>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</si>
  <si>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</si>
  <si>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</si>
  <si>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</si>
  <si>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</si>
  <si>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</si>
  <si>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</si>
  <si>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</si>
  <si>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</si>
  <si>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</si>
  <si>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</si>
  <si>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</si>
  <si>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</si>
  <si>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</si>
  <si>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</si>
  <si>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</si>
  <si>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</si>
  <si>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</si>
  <si>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</si>
  <si>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</si>
  <si>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</si>
  <si>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</si>
  <si>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</si>
  <si>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</si>
  <si>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</si>
  <si>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</si>
  <si>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</si>
  <si>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</si>
  <si>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</si>
  <si>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</si>
  <si>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</si>
  <si>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</si>
  <si>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</si>
  <si>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</si>
  <si>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</si>
  <si>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</si>
  <si>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</si>
  <si>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</si>
  <si>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</si>
  <si>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</si>
  <si>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</si>
  <si>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</si>
  <si>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</si>
  <si>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</si>
  <si>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</si>
  <si>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</si>
  <si>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</si>
  <si>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</si>
  <si>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</si>
  <si>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</si>
  <si>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</si>
  <si>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</si>
  <si>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</si>
  <si>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</si>
  <si>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</si>
  <si>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</si>
  <si>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</si>
  <si>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</si>
  <si>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</si>
  <si>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</si>
  <si>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</si>
  <si>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</si>
  <si>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</si>
  <si>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</si>
  <si>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</si>
  <si>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</si>
  <si>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</si>
  <si>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</si>
  <si>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</si>
  <si>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</si>
  <si>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</si>
  <si>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</si>
  <si>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</si>
  <si>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</si>
  <si>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</si>
  <si>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</si>
  <si>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</si>
  <si>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</si>
  <si>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</si>
  <si>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</si>
  <si>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</si>
  <si>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</si>
  <si>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</si>
  <si>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</si>
  <si>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</si>
  <si>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</si>
  <si>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</si>
  <si>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</si>
  <si>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</si>
  <si>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</si>
  <si>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</si>
  <si>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</si>
  <si>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</si>
  <si>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</si>
  <si>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</si>
  <si>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</si>
  <si>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</si>
  <si>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</si>
  <si>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</si>
  <si>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</si>
  <si>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</si>
  <si>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</si>
  <si>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</si>
  <si>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</si>
  <si>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</si>
  <si>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</si>
  <si>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</si>
  <si>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</si>
  <si>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</si>
  <si>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</si>
  <si>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</si>
  <si>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</si>
  <si>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</si>
  <si>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</si>
  <si>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</si>
  <si>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</si>
  <si>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</si>
  <si>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</si>
  <si>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</si>
  <si>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</si>
  <si>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</si>
  <si>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</si>
  <si>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</si>
  <si>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</si>
  <si>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</si>
  <si>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</si>
  <si>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</si>
  <si>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</si>
  <si>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</si>
  <si>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</si>
  <si>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</si>
  <si>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</si>
  <si>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</si>
  <si>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</si>
  <si>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</si>
  <si>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</si>
  <si>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</si>
  <si>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</si>
  <si>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</si>
  <si>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</si>
  <si>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</si>
  <si>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</si>
  <si>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</si>
  <si>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</si>
  <si>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</si>
  <si>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</si>
  <si>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</si>
  <si>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</si>
  <si>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</si>
  <si>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</si>
  <si>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</si>
  <si>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</si>
  <si>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</si>
  <si>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</si>
  <si>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</si>
  <si>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</si>
  <si>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</si>
  <si>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</si>
  <si>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</si>
  <si>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</si>
  <si>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</si>
  <si>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</si>
  <si>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</si>
  <si>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</si>
  <si>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</si>
  <si>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</si>
  <si>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</si>
  <si>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</si>
  <si>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</si>
  <si>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</si>
  <si>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</si>
  <si>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</si>
  <si>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</si>
  <si>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</si>
  <si>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</si>
  <si>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</si>
  <si>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</si>
  <si>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</si>
  <si>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</si>
  <si>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</si>
  <si>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</si>
  <si>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</si>
  <si>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</si>
  <si>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</si>
  <si>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</si>
  <si>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</si>
  <si>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</si>
  <si>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</si>
  <si>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</si>
  <si>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</si>
  <si>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</si>
  <si>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</si>
  <si>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</si>
  <si>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</si>
  <si>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</si>
  <si>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</si>
  <si>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</si>
  <si>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</si>
  <si>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</si>
  <si>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</si>
  <si>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</si>
  <si>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</si>
  <si>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</si>
  <si>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</si>
  <si>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</si>
  <si>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</si>
  <si>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</si>
  <si>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</si>
  <si>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</si>
  <si>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</si>
  <si>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</si>
  <si>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</si>
  <si>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</si>
  <si>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</si>
  <si>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</si>
  <si>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</si>
  <si>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</si>
  <si>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</si>
  <si>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</si>
  <si>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</si>
  <si>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</si>
  <si>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</si>
  <si>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</si>
  <si>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</si>
  <si>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</si>
  <si>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</si>
  <si>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</si>
  <si>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</si>
  <si>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</si>
  <si>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</si>
  <si>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</si>
  <si>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</si>
  <si>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</si>
  <si>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</si>
  <si>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</si>
  <si>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</si>
  <si>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</si>
  <si>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</si>
  <si>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</si>
  <si>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</si>
  <si>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</si>
  <si>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</si>
  <si>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</si>
  <si>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</si>
  <si>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</si>
  <si>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</si>
  <si>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</si>
  <si>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</si>
  <si>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</si>
  <si>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</si>
  <si>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</si>
  <si>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</si>
  <si>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</si>
  <si>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</si>
  <si>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</si>
  <si>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</si>
  <si>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</si>
  <si>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</si>
  <si>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</si>
  <si>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</si>
  <si>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</si>
  <si>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</si>
  <si>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</si>
  <si>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</si>
  <si>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</si>
  <si>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</si>
  <si>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</si>
  <si>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</si>
  <si>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</si>
  <si>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</si>
  <si>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</si>
  <si>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</si>
  <si>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</si>
  <si>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</si>
  <si>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</si>
  <si>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</si>
  <si>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</si>
  <si>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</si>
  <si>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</si>
  <si>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</si>
  <si>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</si>
  <si>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</si>
  <si>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</si>
  <si>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</si>
  <si>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</si>
  <si>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</si>
  <si>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</si>
  <si>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</si>
  <si>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</si>
  <si>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</si>
  <si>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</si>
  <si>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</si>
  <si>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</si>
  <si>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</si>
  <si>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</si>
  <si>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</si>
  <si>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</si>
  <si>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</si>
  <si>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</si>
  <si>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</si>
  <si>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</si>
  <si>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</si>
  <si>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</si>
  <si>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</si>
  <si>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</si>
  <si>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</si>
  <si>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</si>
  <si>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</si>
  <si>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</si>
  <si>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</si>
  <si>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</si>
  <si>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</si>
  <si>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</si>
  <si>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</si>
  <si>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</si>
  <si>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</si>
  <si>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</si>
  <si>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</si>
  <si>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</si>
  <si>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</si>
  <si>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</si>
  <si>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</si>
  <si>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</si>
  <si>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</si>
  <si>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</si>
  <si>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</si>
  <si>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</si>
  <si>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</si>
  <si>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</si>
  <si>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</si>
  <si>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</si>
  <si>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</si>
  <si>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</si>
  <si>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</si>
  <si>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</si>
  <si>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</si>
  <si>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</si>
  <si>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</si>
  <si>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</si>
  <si>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</si>
  <si>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</si>
  <si>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</si>
  <si>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</si>
  <si>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</si>
  <si>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</si>
  <si>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</si>
  <si>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</si>
  <si>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</si>
  <si>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</si>
  <si>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</si>
  <si>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</si>
  <si>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</si>
  <si>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</si>
  <si>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</si>
  <si>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</si>
  <si>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</si>
  <si>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</si>
  <si>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</si>
  <si>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</si>
  <si>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</si>
  <si>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</si>
  <si>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</si>
  <si>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</si>
  <si>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</si>
  <si>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</si>
  <si>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</si>
  <si>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</si>
  <si>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</si>
  <si>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</si>
  <si>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</si>
  <si>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</si>
  <si>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</si>
  <si>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</si>
  <si>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</si>
  <si>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</si>
  <si>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</si>
  <si>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</si>
  <si>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</si>
  <si>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</si>
  <si>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</si>
  <si>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</si>
  <si>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</si>
  <si>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</si>
  <si>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</si>
  <si>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</si>
  <si>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</si>
  <si>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</si>
  <si>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</si>
  <si>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</si>
  <si>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</si>
  <si>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</si>
  <si>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</si>
  <si>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</si>
  <si>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</si>
  <si>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</si>
  <si>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</si>
  <si>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</si>
  <si>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</si>
  <si>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</si>
  <si>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</si>
  <si>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</si>
  <si>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</si>
  <si>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</si>
  <si>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</si>
  <si>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</si>
  <si>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</si>
  <si>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</si>
  <si>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</si>
  <si>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</si>
  <si>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</si>
  <si>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</si>
  <si>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</si>
  <si>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</si>
  <si>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</si>
  <si>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</si>
  <si>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</si>
  <si>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</si>
  <si>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</si>
  <si>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</si>
  <si>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</si>
  <si>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</si>
  <si>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</si>
  <si>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</si>
  <si>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</si>
  <si>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</si>
  <si>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</si>
  <si>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</si>
  <si>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</si>
  <si>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</si>
  <si>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</si>
  <si>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</si>
  <si>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</si>
  <si>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</si>
  <si>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</si>
  <si>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</si>
  <si>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</si>
  <si>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</si>
  <si>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</si>
  <si>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</si>
  <si>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</si>
  <si>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</si>
  <si>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</si>
  <si>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</si>
  <si>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</si>
  <si>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</si>
  <si>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</si>
  <si>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</si>
  <si>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</si>
  <si>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</si>
  <si>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</si>
  <si>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</si>
  <si>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</si>
  <si>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</si>
  <si>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</si>
  <si>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</si>
  <si>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</si>
  <si>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</si>
  <si>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</si>
  <si>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</si>
  <si>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</si>
  <si>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</si>
  <si>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</si>
  <si>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</si>
  <si>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</si>
  <si>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</si>
  <si>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</si>
  <si>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</si>
  <si>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</si>
  <si>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</si>
  <si>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</si>
  <si>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</si>
  <si>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</si>
  <si>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</si>
  <si>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</si>
  <si>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</si>
  <si>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</si>
  <si>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</si>
  <si>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</si>
  <si>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</si>
  <si>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</si>
  <si>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</si>
  <si>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</si>
  <si>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</si>
  <si>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</si>
  <si>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</si>
  <si>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</si>
  <si>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</si>
  <si>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</si>
  <si>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</si>
  <si>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</si>
  <si>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</si>
  <si>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</si>
  <si>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</si>
  <si>
    <t>香菇肉丁粉</t>
    <phoneticPr fontId="1" type="noConversion"/>
  </si>
  <si>
    <t>一人食苏丹王榴莲披萨</t>
    <phoneticPr fontId="1" type="noConversion"/>
  </si>
  <si>
    <t>人气甜辣味炸鸡中份</t>
    <phoneticPr fontId="1" type="noConversion"/>
  </si>
  <si>
    <t>油泼biangbiang面+羊肉卷饼</t>
    <phoneticPr fontId="1" type="noConversion"/>
  </si>
  <si>
    <t>美式咖啡</t>
    <phoneticPr fontId="1" type="noConversion"/>
  </si>
  <si>
    <t>韭菜炒鸡蛋</t>
    <phoneticPr fontId="1" type="noConversion"/>
  </si>
  <si>
    <t>冰箱</t>
    <phoneticPr fontId="1" type="noConversion"/>
  </si>
  <si>
    <t>隔壁502转让</t>
    <phoneticPr fontId="1" type="noConversion"/>
  </si>
  <si>
    <t>芹菜香干炒肉</t>
    <phoneticPr fontId="1" type="noConversion"/>
  </si>
  <si>
    <t>臊子面+肉夹馍</t>
    <phoneticPr fontId="1" type="noConversion"/>
  </si>
  <si>
    <t>金牌遵义羊肉面</t>
    <phoneticPr fontId="1" type="noConversion"/>
  </si>
  <si>
    <t>油泼biangbiang面+冰峰</t>
    <phoneticPr fontId="1" type="noConversion"/>
  </si>
  <si>
    <t>拉面炒年糕</t>
    <phoneticPr fontId="1" type="noConversion"/>
  </si>
  <si>
    <t>2020 年 4 月 9 号 一次天猫超市购物</t>
    <phoneticPr fontId="1" type="noConversion"/>
  </si>
  <si>
    <t>君稻优选东北大米</t>
    <phoneticPr fontId="1" type="noConversion"/>
  </si>
  <si>
    <t>2.5kg</t>
    <phoneticPr fontId="1" type="noConversion"/>
  </si>
  <si>
    <t>消毒喷雾</t>
    <phoneticPr fontId="1" type="noConversion"/>
  </si>
  <si>
    <t>7喜柠檬碳酸饮料 330ml*12</t>
    <phoneticPr fontId="1" type="noConversion"/>
  </si>
  <si>
    <t>香雪麦纯富强5kg通用面粉</t>
    <phoneticPr fontId="1" type="noConversion"/>
  </si>
  <si>
    <t>5kg</t>
    <phoneticPr fontId="1" type="noConversion"/>
  </si>
  <si>
    <t xml:space="preserve">2020 年 4 月 9 号 一次天猫超市购物											</t>
    <phoneticPr fontId="1" type="noConversion"/>
  </si>
  <si>
    <t>焖面+菜夹馍</t>
    <phoneticPr fontId="1" type="noConversion"/>
  </si>
  <si>
    <t>烩麻食+煎饼卷+百吉饼</t>
    <phoneticPr fontId="1" type="noConversion"/>
  </si>
  <si>
    <t>酸汤烩面+手工凉皮+肉夹馍+煎饼卷</t>
    <phoneticPr fontId="1" type="noConversion"/>
  </si>
  <si>
    <t>秦都面馆3元代金劵</t>
    <phoneticPr fontId="1" type="noConversion"/>
  </si>
  <si>
    <t>3张</t>
    <phoneticPr fontId="1" type="noConversion"/>
  </si>
  <si>
    <t>炒拉条+手工凉皮+煎饼卷</t>
    <phoneticPr fontId="1" type="noConversion"/>
  </si>
  <si>
    <t>外卖红包</t>
    <phoneticPr fontId="1" type="noConversion"/>
  </si>
  <si>
    <t>代金券</t>
    <phoneticPr fontId="1" type="noConversion"/>
  </si>
  <si>
    <t>¥5*4</t>
    <phoneticPr fontId="1" type="noConversion"/>
  </si>
  <si>
    <t>牛肉烩面+烧饼</t>
    <phoneticPr fontId="1" type="noConversion"/>
  </si>
  <si>
    <t>借款</t>
    <phoneticPr fontId="1" type="noConversion"/>
  </si>
  <si>
    <t>李静</t>
    <phoneticPr fontId="1" type="noConversion"/>
  </si>
  <si>
    <t>修灯</t>
    <phoneticPr fontId="1" type="noConversion"/>
  </si>
  <si>
    <t>维修</t>
    <phoneticPr fontId="1" type="noConversion"/>
  </si>
  <si>
    <t>租房</t>
    <phoneticPr fontId="1" type="noConversion"/>
  </si>
  <si>
    <t>水电物业</t>
    <phoneticPr fontId="1" type="noConversion"/>
  </si>
  <si>
    <t>蛋炒面+煎饼卷土豆丝</t>
    <phoneticPr fontId="1" type="noConversion"/>
  </si>
  <si>
    <t>蒋奉吉</t>
    <phoneticPr fontId="1" type="noConversion"/>
  </si>
  <si>
    <t>还花呗用</t>
    <phoneticPr fontId="1" type="noConversion"/>
  </si>
  <si>
    <t>油泼棍棍面+紫菜蛋花汤+煎鸡蛋</t>
    <phoneticPr fontId="1" type="noConversion"/>
  </si>
  <si>
    <t>¥5*12</t>
    <phoneticPr fontId="1" type="noConversion"/>
  </si>
  <si>
    <t>放贷</t>
    <phoneticPr fontId="1" type="noConversion"/>
  </si>
  <si>
    <t>香菇鲜肉+热干面</t>
    <phoneticPr fontId="1" type="noConversion"/>
  </si>
  <si>
    <t>手机话费</t>
    <phoneticPr fontId="1" type="noConversion"/>
  </si>
  <si>
    <t>油泼棍棍面+凉皮+肉夹馍+。。。</t>
    <phoneticPr fontId="1" type="noConversion"/>
  </si>
  <si>
    <t>炒凉皮+煎饼卷土豆丝</t>
    <phoneticPr fontId="1" type="noConversion"/>
  </si>
  <si>
    <t>夜宵</t>
    <phoneticPr fontId="1" type="noConversion"/>
  </si>
  <si>
    <t>招牌无骨炸鸡</t>
    <phoneticPr fontId="1" type="noConversion"/>
  </si>
  <si>
    <t>Semi-Yong韩式炸鸡</t>
    <phoneticPr fontId="1" type="noConversion"/>
  </si>
  <si>
    <t>小资优享</t>
    <phoneticPr fontId="1" type="noConversion"/>
  </si>
  <si>
    <t>秦味店</t>
    <phoneticPr fontId="1" type="noConversion"/>
  </si>
  <si>
    <t>干拌臊子面+肉夹馍</t>
    <phoneticPr fontId="1" type="noConversion"/>
  </si>
  <si>
    <t>没吃完，肉夹馍吃了以后就有饱腹感了</t>
    <phoneticPr fontId="1" type="noConversion"/>
  </si>
  <si>
    <t>万宝路</t>
    <phoneticPr fontId="1" type="noConversion"/>
  </si>
  <si>
    <t>新琪佳便利店</t>
    <phoneticPr fontId="1" type="noConversion"/>
  </si>
  <si>
    <t>臊子面+肉夹馍+紫菜蛋花汤</t>
    <phoneticPr fontId="1" type="noConversion"/>
  </si>
  <si>
    <t>兰州拉面</t>
    <phoneticPr fontId="1" type="noConversion"/>
  </si>
  <si>
    <t>不怎么好吃这家</t>
    <phoneticPr fontId="1" type="noConversion"/>
  </si>
  <si>
    <t>西红柿鸡蛋面</t>
    <phoneticPr fontId="1" type="noConversion"/>
  </si>
  <si>
    <t>青椒肉丝面+煎饼卷土豆丝</t>
    <phoneticPr fontId="1" type="noConversion"/>
  </si>
  <si>
    <t>炸鸡单人套餐</t>
    <phoneticPr fontId="1" type="noConversion"/>
  </si>
  <si>
    <t>炸鸡单人套餐D</t>
    <phoneticPr fontId="1" type="noConversion"/>
  </si>
  <si>
    <t>牛肉手工面+煎饼卷土豆丝</t>
    <phoneticPr fontId="1" type="noConversion"/>
  </si>
  <si>
    <t>5元通用红包</t>
    <phoneticPr fontId="1" type="noConversion"/>
  </si>
  <si>
    <t>樱桃</t>
    <phoneticPr fontId="1" type="noConversion"/>
  </si>
  <si>
    <t>晗晗推荐</t>
    <phoneticPr fontId="1" type="noConversion"/>
  </si>
  <si>
    <t>给爸妈买的水果</t>
    <phoneticPr fontId="1" type="noConversion"/>
  </si>
  <si>
    <t>牛肉面套餐</t>
    <phoneticPr fontId="1" type="noConversion"/>
  </si>
  <si>
    <t>油泼面+卤蛋</t>
    <phoneticPr fontId="1" type="noConversion"/>
  </si>
  <si>
    <t>牛肉面+鱼丸汤</t>
    <phoneticPr fontId="1" type="noConversion"/>
  </si>
  <si>
    <t>外卖+单车</t>
    <phoneticPr fontId="1" type="noConversion"/>
  </si>
  <si>
    <t>孜然牛肉面+煎饼卷土豆丝</t>
    <phoneticPr fontId="1" type="noConversion"/>
  </si>
  <si>
    <t>凉皮+肉夹馍+狮子头</t>
    <phoneticPr fontId="1" type="noConversion"/>
  </si>
  <si>
    <t>冰粉+臭豆腐+糖油粑粑+鱿鱼串</t>
    <phoneticPr fontId="1" type="noConversion"/>
  </si>
  <si>
    <t>椰奶烧仙草</t>
    <phoneticPr fontId="1" type="noConversion"/>
  </si>
  <si>
    <t>美团外卖红包 5*20</t>
    <phoneticPr fontId="1" type="noConversion"/>
  </si>
  <si>
    <t>馒头+粉+瘦肉粥</t>
    <phoneticPr fontId="1" type="noConversion"/>
  </si>
  <si>
    <t>给妈妈垫了些凑整数</t>
    <phoneticPr fontId="1" type="noConversion"/>
  </si>
  <si>
    <t>深湾-上沙</t>
    <phoneticPr fontId="1" type="noConversion"/>
  </si>
  <si>
    <t>出门在外买了几瓶饮料</t>
    <phoneticPr fontId="1" type="noConversion"/>
  </si>
  <si>
    <t>友宝自动售货机</t>
    <phoneticPr fontId="1" type="noConversion"/>
  </si>
  <si>
    <t>地毯</t>
    <phoneticPr fontId="1" type="noConversion"/>
  </si>
  <si>
    <t>老街-红树湾南</t>
    <phoneticPr fontId="1" type="noConversion"/>
  </si>
  <si>
    <t>花费</t>
    <phoneticPr fontId="1" type="noConversion"/>
  </si>
  <si>
    <t>小吃</t>
    <phoneticPr fontId="1" type="noConversion"/>
  </si>
  <si>
    <t>老街小吃街</t>
    <phoneticPr fontId="1" type="noConversion"/>
  </si>
  <si>
    <t>草埔-老街</t>
    <phoneticPr fontId="1" type="noConversion"/>
  </si>
  <si>
    <t>喜市多便利店</t>
    <phoneticPr fontId="1" type="noConversion"/>
  </si>
  <si>
    <t>上沙-草埔</t>
    <phoneticPr fontId="1" type="noConversion"/>
  </si>
  <si>
    <t>烧烤</t>
    <phoneticPr fontId="1" type="noConversion"/>
  </si>
  <si>
    <t>unknown</t>
    <phoneticPr fontId="1" type="noConversion"/>
  </si>
  <si>
    <t>公交</t>
    <phoneticPr fontId="1" type="noConversion"/>
  </si>
  <si>
    <t>E11路</t>
    <phoneticPr fontId="1" type="noConversion"/>
  </si>
  <si>
    <t>翠竹-深圳北</t>
    <phoneticPr fontId="1" type="noConversion"/>
  </si>
  <si>
    <t>上沙-翠竹</t>
    <phoneticPr fontId="1" type="noConversion"/>
  </si>
  <si>
    <t>披萨</t>
    <phoneticPr fontId="1" type="noConversion"/>
  </si>
  <si>
    <t>麦当劳</t>
    <phoneticPr fontId="1" type="noConversion"/>
  </si>
  <si>
    <t>便利店买烟酒等</t>
    <phoneticPr fontId="1" type="noConversion"/>
  </si>
  <si>
    <t>百里臣便利店</t>
    <phoneticPr fontId="1" type="noConversion"/>
  </si>
  <si>
    <t>炸鸡+年糕</t>
    <phoneticPr fontId="1" type="noConversion"/>
  </si>
  <si>
    <t>大盘鸡面+加一份菠菜面</t>
    <phoneticPr fontId="1" type="noConversion"/>
  </si>
  <si>
    <t>外卖优惠券</t>
    <phoneticPr fontId="1" type="noConversion"/>
  </si>
  <si>
    <t>襄阳牛肉面</t>
    <phoneticPr fontId="1" type="noConversion"/>
  </si>
  <si>
    <t>蒸面+蛋花汤</t>
    <phoneticPr fontId="1" type="noConversion"/>
  </si>
  <si>
    <t>羊角甜瓜</t>
    <phoneticPr fontId="1" type="noConversion"/>
  </si>
  <si>
    <t>康乃馨</t>
    <phoneticPr fontId="1" type="noConversion"/>
  </si>
  <si>
    <t>5斤</t>
    <phoneticPr fontId="1" type="noConversion"/>
  </si>
  <si>
    <t>20支</t>
    <phoneticPr fontId="1" type="noConversion"/>
  </si>
  <si>
    <t>礼物</t>
    <phoneticPr fontId="1" type="noConversion"/>
  </si>
  <si>
    <t>炸鸡</t>
    <phoneticPr fontId="1" type="noConversion"/>
  </si>
  <si>
    <t>¥3*3</t>
    <phoneticPr fontId="1" type="noConversion"/>
  </si>
  <si>
    <t>炸酱面+煎鸡蛋</t>
    <phoneticPr fontId="1" type="noConversion"/>
  </si>
  <si>
    <t>珍珠奶茶+烧仙草</t>
    <phoneticPr fontId="1" type="noConversion"/>
  </si>
  <si>
    <t>2杯</t>
    <phoneticPr fontId="1" type="noConversion"/>
  </si>
  <si>
    <t>猪肚粥+油条</t>
    <phoneticPr fontId="1" type="noConversion"/>
  </si>
  <si>
    <t>瘦肉粥+竹卷</t>
    <phoneticPr fontId="1" type="noConversion"/>
  </si>
  <si>
    <t>瘦肉粥+包子+油条</t>
    <phoneticPr fontId="1" type="noConversion"/>
  </si>
  <si>
    <t>啤酒</t>
    <phoneticPr fontId="1" type="noConversion"/>
  </si>
  <si>
    <t>百威啤酒</t>
    <phoneticPr fontId="1" type="noConversion"/>
  </si>
  <si>
    <t>6罐</t>
    <phoneticPr fontId="1" type="noConversion"/>
  </si>
  <si>
    <t>开锁</t>
    <phoneticPr fontId="1" type="noConversion"/>
  </si>
  <si>
    <t>开锁费</t>
    <phoneticPr fontId="1" type="noConversion"/>
  </si>
  <si>
    <t>外卖 ¥3 代金券</t>
    <phoneticPr fontId="1" type="noConversion"/>
  </si>
  <si>
    <t>优剪</t>
    <phoneticPr fontId="1" type="noConversion"/>
  </si>
  <si>
    <t>优剪小程序</t>
    <phoneticPr fontId="1" type="noConversion"/>
  </si>
  <si>
    <t>康师傅矿泉水</t>
    <phoneticPr fontId="1" type="noConversion"/>
  </si>
  <si>
    <t>购物</t>
    <phoneticPr fontId="1" type="noConversion"/>
  </si>
  <si>
    <t>稻草人帽子</t>
    <phoneticPr fontId="1" type="noConversion"/>
  </si>
  <si>
    <t>1顶</t>
    <phoneticPr fontId="1" type="noConversion"/>
  </si>
  <si>
    <t>发箍</t>
    <phoneticPr fontId="1" type="noConversion"/>
  </si>
  <si>
    <t>皮套</t>
    <phoneticPr fontId="1" type="noConversion"/>
  </si>
  <si>
    <t>干拌臊子面+卤蛋+蛋花汤</t>
    <phoneticPr fontId="1" type="noConversion"/>
  </si>
  <si>
    <t>骆驼运动套装</t>
    <phoneticPr fontId="1" type="noConversion"/>
  </si>
  <si>
    <t>无骨炸鸡</t>
    <phoneticPr fontId="1" type="noConversion"/>
  </si>
  <si>
    <t>凉皮+卤豆腐夹饼+南瓜粥</t>
    <phoneticPr fontId="1" type="noConversion"/>
  </si>
  <si>
    <t>2020年5月份房租</t>
    <phoneticPr fontId="1" type="noConversion"/>
  </si>
  <si>
    <t>鱼片粥+莲盒</t>
    <phoneticPr fontId="1" type="noConversion"/>
  </si>
  <si>
    <t>奶茶</t>
    <phoneticPr fontId="1" type="noConversion"/>
  </si>
  <si>
    <t>凉面+肉夹馍</t>
    <phoneticPr fontId="1" type="noConversion"/>
  </si>
  <si>
    <t>VPN</t>
    <phoneticPr fontId="1" type="noConversion"/>
  </si>
  <si>
    <t>谷歌助手</t>
    <phoneticPr fontId="1" type="noConversion"/>
  </si>
  <si>
    <t>外卖红包 ¥5*12</t>
    <phoneticPr fontId="1" type="noConversion"/>
  </si>
  <si>
    <t>中南海</t>
    <phoneticPr fontId="1" type="noConversion"/>
  </si>
  <si>
    <t>唐狮太阳帽</t>
    <phoneticPr fontId="1" type="noConversion"/>
  </si>
  <si>
    <t>支付宝-银行卡</t>
    <phoneticPr fontId="1" type="noConversion"/>
  </si>
  <si>
    <t>烩面片</t>
    <phoneticPr fontId="1" type="noConversion"/>
  </si>
  <si>
    <t>菠菜臊子面</t>
    <phoneticPr fontId="1" type="noConversion"/>
  </si>
  <si>
    <t>炸酱面+绿豆汤</t>
    <phoneticPr fontId="1" type="noConversion"/>
  </si>
  <si>
    <t>菠菜臊子干拌面+蛋花汤</t>
    <phoneticPr fontId="1" type="noConversion"/>
  </si>
  <si>
    <t>方便面+牛肚</t>
    <phoneticPr fontId="1" type="noConversion"/>
  </si>
  <si>
    <t>家乐福超市</t>
    <phoneticPr fontId="1" type="noConversion"/>
  </si>
  <si>
    <t>¥5*8</t>
    <phoneticPr fontId="1" type="noConversion"/>
  </si>
  <si>
    <t>美图外卖APP</t>
    <phoneticPr fontId="1" type="noConversion"/>
  </si>
  <si>
    <t>包子鸡蛋</t>
    <phoneticPr fontId="1" type="noConversion"/>
  </si>
  <si>
    <t>楼下包子铺</t>
    <phoneticPr fontId="1" type="noConversion"/>
  </si>
  <si>
    <t>物业水电</t>
    <phoneticPr fontId="1" type="noConversion"/>
  </si>
  <si>
    <t>4月份物业水电</t>
    <phoneticPr fontId="1" type="noConversion"/>
  </si>
  <si>
    <t>饺子</t>
    <phoneticPr fontId="1" type="noConversion"/>
  </si>
  <si>
    <t>东北饺子馆</t>
    <phoneticPr fontId="1" type="noConversion"/>
  </si>
  <si>
    <t>牛肉面+煎饼卷土豆丝</t>
    <phoneticPr fontId="1" type="noConversion"/>
  </si>
  <si>
    <t>粥+粉</t>
    <phoneticPr fontId="1" type="noConversion"/>
  </si>
  <si>
    <t>南京</t>
    <phoneticPr fontId="1" type="noConversion"/>
  </si>
  <si>
    <t>楼下小卖铺</t>
    <phoneticPr fontId="1" type="noConversion"/>
  </si>
  <si>
    <t>1点点门店</t>
    <phoneticPr fontId="1" type="noConversion"/>
  </si>
  <si>
    <t>菠菜面+葱油饼</t>
    <phoneticPr fontId="1" type="noConversion"/>
  </si>
  <si>
    <t>肉末陈村粉套餐</t>
    <phoneticPr fontId="1" type="noConversion"/>
  </si>
  <si>
    <t>牛肉丸土豆粉</t>
    <phoneticPr fontId="1" type="noConversion"/>
  </si>
  <si>
    <t>羊肉粉</t>
    <phoneticPr fontId="1" type="noConversion"/>
  </si>
  <si>
    <t>干贝鸡肉粥</t>
    <phoneticPr fontId="1" type="noConversion"/>
  </si>
  <si>
    <t>酒</t>
    <phoneticPr fontId="1" type="noConversion"/>
  </si>
  <si>
    <t>换购啤酒</t>
    <phoneticPr fontId="1" type="noConversion"/>
  </si>
  <si>
    <t>炸酱面+卤蛋+牛肉丸</t>
    <phoneticPr fontId="1" type="noConversion"/>
  </si>
  <si>
    <t>炸酱面+凉皮</t>
    <phoneticPr fontId="1" type="noConversion"/>
  </si>
  <si>
    <t>炒河粉+鸡腿+鱿鱼</t>
    <phoneticPr fontId="1" type="noConversion"/>
  </si>
  <si>
    <t>粥(2)+馒头</t>
    <phoneticPr fontId="1" type="noConversion"/>
  </si>
  <si>
    <t>六一儿童节外甥女礼物：网红泡泡机</t>
    <phoneticPr fontId="1" type="noConversion"/>
  </si>
  <si>
    <t>话费</t>
  </si>
  <si>
    <t>联通手机营业厅</t>
  </si>
  <si>
    <t>微信-银行卡</t>
    <phoneticPr fontId="1" type="noConversion"/>
  </si>
  <si>
    <t>凉面+胡辣汤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</si>
</sst>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  <font>
      <sz val="12"/>
      <color rgb="FF000000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3" fillId="6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87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424" totalsRowShown="0">
  <autoFilter ref="A1:I424" xr:uid="{5BBC9419-B13B-B148-8ACF-0DE90D8ED5A0}"/>
  <sortState xmlns:xlrd2="http://schemas.microsoft.com/office/spreadsheetml/2017/richdata2" ref="A2:I419">
    <sortCondition ref="A2:A22"/>
    <sortCondition ref="B2:B22"/>
  </sortState>
  <tableColumns count="9">
    <tableColumn id="1" xr3:uid="{72722D89-93C2-8A41-9B20-0A4F424C6AC1}" name="日期" dataDxfId="286"/>
    <tableColumn id="2" xr3:uid="{E3DDD260-AD94-3B4D-A5E3-388891DDD893}" name="时间" dataDxfId="285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75" dataDxfId="173" headerRowBorderDxfId="174" tableBorderDxfId="172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71"/>
    <tableColumn id="2" xr3:uid="{8EF78633-EF5B-D949-9349-9BA90D233A6B}" name="时间" dataDxfId="170"/>
    <tableColumn id="3" xr3:uid="{0A291899-58E8-2546-9EB0-FB388ED22547}" name="类别" dataDxfId="169"/>
    <tableColumn id="4" xr3:uid="{816B9FC9-9687-FC4B-BB06-0D42F1052B33}" name="名称" dataDxfId="168"/>
    <tableColumn id="10" xr3:uid="{02884C40-934F-0D4A-BD96-621C5C5CA1BD}" name="金额($)" dataDxfId="167"/>
    <tableColumn id="6" xr3:uid="{0ECCB125-B4E3-624F-8652-7FC0D1EFC1D8}" name="数量" dataDxfId="166"/>
    <tableColumn id="7" xr3:uid="{18528009-3F29-5D42-9C0D-9AA95B859C4C}" name="支付方式" dataDxfId="165"/>
    <tableColumn id="8" xr3:uid="{03F449A0-F068-C340-AEDC-BDBC5A0F46EB}" name="渠道" dataDxfId="164"/>
    <tableColumn id="9" xr3:uid="{ADC9AE2A-A61B-414C-89E7-D98600793217}" name="备注" dataDxfId="163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62" dataDxfId="160" headerRowBorderDxfId="161" tableBorderDxfId="159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58"/>
    <tableColumn id="2" xr3:uid="{F0847EE3-B118-BE48-8689-812598FEC9AB}" name="时间" dataDxfId="157"/>
    <tableColumn id="3" xr3:uid="{DDD877B7-BAD5-4F47-9769-A90FCED37116}" name="类别" dataDxfId="156"/>
    <tableColumn id="4" xr3:uid="{5733AB69-4847-A948-B567-029768E79D0F}" name="名称" dataDxfId="155"/>
    <tableColumn id="10" xr3:uid="{77BDEA3A-FF25-D243-BE63-AC4C735EE37B}" name="金额($)" dataDxfId="154"/>
    <tableColumn id="6" xr3:uid="{E8909EDA-F899-A749-B5A9-EF6D64858A24}" name="数量" dataDxfId="153"/>
    <tableColumn id="7" xr3:uid="{FF1D4B60-B5F5-C841-A54B-3C394BED27E0}" name="支付方式" dataDxfId="152"/>
    <tableColumn id="8" xr3:uid="{0C20E0FA-7029-A345-AE88-BCCB51C0FB8F}" name="渠道" dataDxfId="151"/>
    <tableColumn id="9" xr3:uid="{5E0D300F-446D-D245-97F6-C4F1EDF51911}" name="备注" dataDxfId="15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49" dataDxfId="147" headerRowBorderDxfId="148" tableBorderDxfId="146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45"/>
    <tableColumn id="2" xr3:uid="{1A44F757-A145-5C4B-8846-784AA96D8FE5}" name="时间" dataDxfId="144"/>
    <tableColumn id="3" xr3:uid="{03320F0B-381F-4E4D-8C75-FE6DCBE2496F}" name="类别" dataDxfId="143"/>
    <tableColumn id="4" xr3:uid="{16347860-F209-A641-A3C4-CD2748326322}" name="名称" dataDxfId="142"/>
    <tableColumn id="10" xr3:uid="{39758E3B-78A9-5A48-8DFC-3FF15887AE7E}" name="金额($)" dataDxfId="141"/>
    <tableColumn id="6" xr3:uid="{FF6795EE-AE94-E44E-8DC0-CC26ACFADE61}" name="数量" dataDxfId="140"/>
    <tableColumn id="7" xr3:uid="{DA94A68D-2BBE-C746-9AA4-32A4797B9173}" name="支付方式" dataDxfId="139"/>
    <tableColumn id="8" xr3:uid="{2C9A8B05-D71F-7944-9F61-0DA82B1DFBF3}" name="渠道" dataDxfId="138"/>
    <tableColumn id="9" xr3:uid="{EEF78B6C-8D16-8549-9C0B-F12CD0D648B8}" name="备注" dataDxfId="137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36" dataDxfId="134" headerRowBorderDxfId="135" tableBorderDxfId="133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32"/>
    <tableColumn id="2" xr3:uid="{6982A3CC-B1A0-4D45-BF51-C06CBB7A285C}" name="时间" dataDxfId="131"/>
    <tableColumn id="3" xr3:uid="{912915AB-DBFC-554A-8CD9-B4F4926B4A88}" name="类别" dataDxfId="130"/>
    <tableColumn id="4" xr3:uid="{D100A818-0E73-8B45-A0E8-8884ACD0B9A5}" name="名称" dataDxfId="129"/>
    <tableColumn id="10" xr3:uid="{3B8E05F8-35E1-A04B-AFF1-8420B1B2683A}" name="金额($)" dataDxfId="128"/>
    <tableColumn id="6" xr3:uid="{A0D4CAB7-832E-4C45-B8D4-06FD364054C7}" name="数量" dataDxfId="127"/>
    <tableColumn id="7" xr3:uid="{FE530E16-074B-C844-A52C-76C806232C75}" name="支付方式" dataDxfId="126"/>
    <tableColumn id="8" xr3:uid="{09B30289-80C0-584E-B3E0-DDD5B9414A87}" name="渠道" dataDxfId="125"/>
    <tableColumn id="9" xr3:uid="{BA05C1CE-6415-F940-8118-34A391017EE7}" name="备注" dataDxfId="124"/>
    <tableColumn id="11" xr3:uid="{FB53420E-50E1-4A44-8957-033A6FA13273}" name="图片地址" dataDxfId="123"/>
    <tableColumn id="12" xr3:uid="{B614C980-4CAD-1848-BF01-7572F1B90952}" name="订单详情" dataDxfId="122"/>
    <tableColumn id="13" xr3:uid="{B6B349AE-EC78-0846-9E99-3A5C24F68DB6}" name="列1" dataDxfId="121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20" dataDxfId="118" headerRowBorderDxfId="119" tableBorderDxfId="117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16"/>
    <tableColumn id="2" xr3:uid="{3F799C66-E8A5-C840-9B0F-90149E0B90B8}" name="时间" dataDxfId="115"/>
    <tableColumn id="3" xr3:uid="{247A341C-834A-D84A-B642-E4D254351147}" name="类别" dataDxfId="114"/>
    <tableColumn id="4" xr3:uid="{66C0FF70-B0EB-1348-9A0A-A373D91877A5}" name="名称" dataDxfId="113"/>
    <tableColumn id="10" xr3:uid="{F2CF9D3F-1599-2140-A9E3-6DD2BB6718A0}" name="金额($)" dataDxfId="112"/>
    <tableColumn id="6" xr3:uid="{7A2F9865-1F89-7847-BBB5-866D4F8ACE2C}" name="数量" dataDxfId="111"/>
    <tableColumn id="7" xr3:uid="{4D476744-220B-7845-B018-74BE17061F7F}" name="支付方式" dataDxfId="110"/>
    <tableColumn id="8" xr3:uid="{DAAED3F4-C2DA-3C42-AA43-0EB6C981D90B}" name="渠道" dataDxfId="109"/>
    <tableColumn id="9" xr3:uid="{01438435-C03F-5E4C-B03F-CBE95D393CA8}" name="备注" dataDxfId="108"/>
    <tableColumn id="11" xr3:uid="{EF6A6F82-FA89-1643-BF62-35B9E06215E1}" name="图片地址" dataDxfId="107"/>
    <tableColumn id="12" xr3:uid="{AE1B08C3-3787-9045-A6A9-2A9595E5C02A}" name="订单详情" dataDxfId="106"/>
    <tableColumn id="13" xr3:uid="{817576EA-B0A3-324E-A3B3-3DCDD8FFE8C3}" name="列1" dataDxfId="105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104" dataDxfId="102" headerRowBorderDxfId="103" tableBorderDxfId="101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100"/>
    <tableColumn id="2" xr3:uid="{E3FE4CDC-CB02-4547-8A6E-7B5018F830B9}" name="时间" dataDxfId="99"/>
    <tableColumn id="3" xr3:uid="{B830E525-327C-5445-91BD-134C2E975CA1}" name="类别" dataDxfId="98"/>
    <tableColumn id="4" xr3:uid="{4C06D8FD-B007-FD4D-A0C6-EEFCD7D2462D}" name="名称" dataDxfId="97"/>
    <tableColumn id="10" xr3:uid="{CB8B18FA-634B-DF42-96C1-13B16D3B4C37}" name="金额($)" dataDxfId="96"/>
    <tableColumn id="6" xr3:uid="{8F79BF8F-58E2-DD43-8F4A-93643167882D}" name="数量" dataDxfId="95"/>
    <tableColumn id="7" xr3:uid="{3563508A-5295-5443-AB75-74063E5F55C3}" name="支付方式" dataDxfId="94"/>
    <tableColumn id="8" xr3:uid="{8FC2120B-449C-2B40-8921-5B059E22E49F}" name="渠道" dataDxfId="93"/>
    <tableColumn id="9" xr3:uid="{64B8FCA5-512D-FE47-92FF-7DDFBB7884E4}" name="备注" dataDxfId="92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91" dataDxfId="89" headerRowBorderDxfId="90" tableBorderDxfId="88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87"/>
    <tableColumn id="2" xr3:uid="{347E57DF-2B5E-BD40-86C8-8F59D0256FB2}" name="时间" dataDxfId="86"/>
    <tableColumn id="3" xr3:uid="{18E112DA-9A28-A74E-8CC6-4AC29E6C30CC}" name="类别" dataDxfId="85"/>
    <tableColumn id="4" xr3:uid="{A72441B5-BA41-F64F-8F0A-4E80E2BC5460}" name="名称" dataDxfId="84"/>
    <tableColumn id="10" xr3:uid="{432E6622-AC43-064E-8A9A-7E2979B64C81}" name="金额($)" dataDxfId="83"/>
    <tableColumn id="6" xr3:uid="{F7CC930A-519F-ED47-88BB-E7F6BC8E72F5}" name="数量" dataDxfId="82"/>
    <tableColumn id="7" xr3:uid="{3F34C0C1-C8A9-EC44-BE7B-5E1805884F14}" name="支付方式" dataDxfId="81"/>
    <tableColumn id="8" xr3:uid="{84730249-F504-F740-AC25-9A561C529D42}" name="渠道" dataDxfId="80"/>
    <tableColumn id="9" xr3:uid="{AD4DD8A8-6A02-8F4F-91F0-DD7F2E94B253}" name="备注" dataDxfId="79"/>
    <tableColumn id="11" xr3:uid="{6AE29104-87BA-6448-A1D6-3EFCD9E408DF}" name="图片地址" dataDxfId="78"/>
    <tableColumn id="12" xr3:uid="{E7D376F1-44BE-7F42-B1F6-9A6FAA1BD658}" name="订单详情" dataDxfId="77"/>
    <tableColumn id="13" xr3:uid="{22C41DAC-55E6-8342-96F8-4842A3C8659C}" name="列1" dataDxfId="76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75" dataDxfId="73" headerRowBorderDxfId="74" tableBorderDxfId="72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71"/>
    <tableColumn id="2" xr3:uid="{DD9E0D3C-D75B-7344-9697-18B109EBC526}" name="时间" dataDxfId="70"/>
    <tableColumn id="3" xr3:uid="{B3D44877-D397-E74C-9786-4AAD53F1C29A}" name="类别" dataDxfId="69"/>
    <tableColumn id="4" xr3:uid="{85A74C0F-056C-DC4F-BD60-3893462862FD}" name="名称" dataDxfId="68"/>
    <tableColumn id="10" xr3:uid="{4B8BC20A-FA2D-D746-9B6C-1D4BE3D2C843}" name="金额($)" dataDxfId="67"/>
    <tableColumn id="6" xr3:uid="{5FF34829-EC22-F94F-A5F1-1CB8DBF311F3}" name="数量" dataDxfId="66"/>
    <tableColumn id="7" xr3:uid="{BD4A1933-54F8-9646-9A4D-27A96AF4CA46}" name="支付方式" dataDxfId="65"/>
    <tableColumn id="8" xr3:uid="{1503903D-9129-4C4E-8961-6908E3A522D3}" name="渠道" dataDxfId="64"/>
    <tableColumn id="9" xr3:uid="{3DFBD95E-56A9-094F-9730-442A433CD346}" name="备注" dataDxfId="63"/>
    <tableColumn id="11" xr3:uid="{2D754D37-9C71-014D-AB90-8F1CCFD5FDDE}" name="图片地址" dataDxfId="62"/>
    <tableColumn id="12" xr3:uid="{CA6406E3-CEEA-6C43-BBAD-D43411B562C0}" name="订单详情" dataDxfId="61"/>
    <tableColumn id="13" xr3:uid="{EBF9066D-8CDB-424B-9C3D-A0DC5CD8CBC2}" name="列1" dataDxfId="60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59" dataDxfId="57" headerRowBorderDxfId="58" tableBorderDxfId="56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55"/>
    <tableColumn id="2" xr3:uid="{F26B41EC-36EA-DB41-9395-C974B983BC85}" name="时间" dataDxfId="54"/>
    <tableColumn id="3" xr3:uid="{8BB0E3BF-A9E0-384C-B2E1-E0712FA9168F}" name="类别" dataDxfId="53"/>
    <tableColumn id="4" xr3:uid="{3DF4AEFA-B488-8142-A801-684FB87323C6}" name="名称" dataDxfId="52"/>
    <tableColumn id="10" xr3:uid="{D9233AF3-A6D1-5247-B635-FF8D4E0BE30C}" name="金额($)" dataDxfId="51"/>
    <tableColumn id="6" xr3:uid="{2DBFCA37-8FE3-EB43-B50F-71029FD28038}" name="数量" dataDxfId="50"/>
    <tableColumn id="7" xr3:uid="{74FB31CE-3FBF-3442-8881-4B7A979E7271}" name="支付方式" dataDxfId="49"/>
    <tableColumn id="8" xr3:uid="{D290E6A6-DF8D-6C4A-9138-C20E189FEFDD}" name="渠道" dataDxfId="48"/>
    <tableColumn id="9" xr3:uid="{BE73F99C-935F-9F42-AEC7-18342B2A8982}" name="备注" dataDxfId="4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84" dataDxfId="282" headerRowBorderDxfId="283" tableBorderDxfId="281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80"/>
    <tableColumn id="2" xr3:uid="{7F5C8AE4-748F-B249-94E5-C82E8B468666}" name="时间" dataDxfId="279"/>
    <tableColumn id="3" xr3:uid="{2038DB5F-A483-5B45-BD40-2EE71479D120}" name="类别" dataDxfId="278"/>
    <tableColumn id="4" xr3:uid="{866FA0C4-A8D9-954D-B79F-91827E135B06}" name="名称" dataDxfId="277"/>
    <tableColumn id="10" xr3:uid="{BDBE979D-A86E-9A42-B694-AF71E0F9E33B}" name="金额($)" dataDxfId="276"/>
    <tableColumn id="11" xr3:uid="{34065CA2-B34E-7E48-9114-CF6B6AC8F093}" name="金额(陈)" dataDxfId="275"/>
    <tableColumn id="5" xr3:uid="{A5B56494-2462-CB4D-8877-6002352002FB}" name="金额(李)" dataDxfId="274"/>
    <tableColumn id="6" xr3:uid="{040AF034-DFE5-1447-B9DF-4AE4E769137D}" name="数量" dataDxfId="273"/>
    <tableColumn id="7" xr3:uid="{C33AE25B-0D3A-124A-889B-B96CBDD49041}" name="支付方式" dataDxfId="272"/>
    <tableColumn id="8" xr3:uid="{FDC575F4-37F8-2B42-AA8E-F9581923CCAD}" name="渠道" dataDxfId="271"/>
    <tableColumn id="9" xr3:uid="{EBDE8156-8EBE-DE42-AE3D-F526626C95E6}" name="备注" dataDxfId="270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46" dataDxfId="44" headerRowBorderDxfId="45" tableBorderDxfId="43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42"/>
    <tableColumn id="2" xr3:uid="{D4017213-F6BD-CD45-B890-1657F2E760B3}" name="时间" dataDxfId="41"/>
    <tableColumn id="3" xr3:uid="{4D0F7953-22E6-5145-98C4-202DC7DFA362}" name="类别" dataDxfId="40"/>
    <tableColumn id="4" xr3:uid="{2FD150A8-7F79-3042-8703-1432B4938FC8}" name="名称" dataDxfId="39"/>
    <tableColumn id="10" xr3:uid="{6730A74C-034E-7C45-B932-A54930F60E7E}" name="金额($)" dataDxfId="38"/>
    <tableColumn id="6" xr3:uid="{B1BA88F4-FDAC-3D49-9152-2FE21693D2D0}" name="数量" dataDxfId="37"/>
    <tableColumn id="7" xr3:uid="{05EF7F84-CFDB-AF40-B6F0-5EDC117FD992}" name="支付方式" dataDxfId="36"/>
    <tableColumn id="8" xr3:uid="{2E853F2D-E108-3E48-83B5-BBA8785D9168}" name="渠道" dataDxfId="35"/>
    <tableColumn id="9" xr3:uid="{D8BEB0D1-5FD6-EC41-BA7B-1FA7AD6A53C6}" name="备注" dataDxfId="34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091A92C-8D15-494C-9271-1560616714FF}" name="表2_12131516202118231724282917283032" displayName="表2_12131516202118231724282917283032" ref="K300:V306" totalsRowShown="0" headerRowDxfId="33" dataDxfId="31" headerRowBorderDxfId="32" tableBorderDxfId="30">
  <autoFilter ref="K300:V306" xr:uid="{67CE5601-EEEE-6546-A415-E03486A4FB5C}"/>
  <sortState xmlns:xlrd2="http://schemas.microsoft.com/office/spreadsheetml/2017/richdata2" ref="K301:S306">
    <sortCondition ref="K3:K18"/>
    <sortCondition ref="L3:L18"/>
  </sortState>
  <tableColumns count="12">
    <tableColumn id="1" xr3:uid="{B98629A6-9FDE-6643-B4DC-7CE89F44DFE3}" name="日期" dataDxfId="29"/>
    <tableColumn id="2" xr3:uid="{4D159D06-7404-9042-B7E8-270ECCC8AF58}" name="时间" dataDxfId="28"/>
    <tableColumn id="3" xr3:uid="{390AD1F2-6635-6945-83F9-F128B4BCD775}" name="类别" dataDxfId="27"/>
    <tableColumn id="4" xr3:uid="{3238EEAF-9D23-3443-A46F-CD3E778E1BAE}" name="名称" dataDxfId="26"/>
    <tableColumn id="10" xr3:uid="{FAD10A5C-DA42-3948-8033-2170DA2E709C}" name="金额($)" dataDxfId="25"/>
    <tableColumn id="6" xr3:uid="{025F8947-3C16-7C4C-AC34-773D099DA4B8}" name="数量" dataDxfId="24"/>
    <tableColumn id="7" xr3:uid="{C8AEE753-1F17-6F41-982A-2983AFDF83CC}" name="支付方式" dataDxfId="23"/>
    <tableColumn id="8" xr3:uid="{55CEAD31-BBC4-A644-91D8-1700DA9E8AC0}" name="渠道" dataDxfId="22"/>
    <tableColumn id="9" xr3:uid="{070A6CEC-45AD-7347-BB5D-E9A8284F9CD9}" name="备注" dataDxfId="21"/>
    <tableColumn id="11" xr3:uid="{AA22FFCA-B274-9245-91E7-7F58AD731074}" name="图片地址" dataDxfId="20"/>
    <tableColumn id="12" xr3:uid="{0C9A315A-FA3C-6647-9CB0-EEF0FCD034F3}" name="订单详情" dataDxfId="19"/>
    <tableColumn id="13" xr3:uid="{CBC19044-2043-5A4E-A2F5-7013CD1CB630}" name="列1" dataDxfId="18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SUM(records!E2:E424)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SUMIF(records!A2:A424, template!A2, records!E2:E424)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69" dataDxfId="267" headerRowBorderDxfId="268" tableBorderDxfId="266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65"/>
    <tableColumn id="2" xr3:uid="{E2BCBFCC-07FA-4144-B6A7-6BA37CAE0B0B}" name="时间" dataDxfId="264"/>
    <tableColumn id="3" xr3:uid="{9E554D31-EFE4-EC43-967A-01E672C5B7F9}" name="类别" dataDxfId="263"/>
    <tableColumn id="4" xr3:uid="{7F292805-5DAB-FB40-9F28-0C7BCA16DAA0}" name="名称" dataDxfId="262"/>
    <tableColumn id="10" xr3:uid="{2F81F807-05F7-C04A-BB0E-654041F5B9F6}" name="金额($)" dataDxfId="261"/>
    <tableColumn id="6" xr3:uid="{6DBF3C40-8B26-0048-A1C9-BE6D68464C6F}" name="数量" dataDxfId="260"/>
    <tableColumn id="7" xr3:uid="{A64FDE06-A678-4646-A55C-2026413CC908}" name="支付方式" dataDxfId="259"/>
    <tableColumn id="8" xr3:uid="{3352A65C-6558-D843-9D75-CEE8687567E5}" name="渠道" dataDxfId="258"/>
    <tableColumn id="9" xr3:uid="{9E21A11A-E4AD-DA4D-B780-F28E44B87A61}" name="备注" dataDxfId="257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56" dataDxfId="254" headerRowBorderDxfId="255" tableBorderDxfId="253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52"/>
    <tableColumn id="2" xr3:uid="{B11C4ABC-6240-EF48-A31A-8BECF6AE51C3}" name="时间" dataDxfId="251"/>
    <tableColumn id="3" xr3:uid="{67754CDC-1A19-9D49-B251-9EC86E09BE70}" name="类别" dataDxfId="250"/>
    <tableColumn id="4" xr3:uid="{3F8C96A0-999F-A049-BCA0-6ED855C07086}" name="名称" dataDxfId="249"/>
    <tableColumn id="10" xr3:uid="{CF71653C-3CB6-274A-8499-A136549F1D07}" name="金额($)" dataDxfId="248"/>
    <tableColumn id="6" xr3:uid="{99FBADE8-F414-3D4E-9F3B-BDE3571F4BA1}" name="数量" dataDxfId="247"/>
    <tableColumn id="7" xr3:uid="{24CADA98-38C4-8143-AA5C-9D7AE4D2221D}" name="支付方式" dataDxfId="246"/>
    <tableColumn id="8" xr3:uid="{1D3BEB19-BBEB-C845-87BF-7C23136790B9}" name="渠道" dataDxfId="245"/>
    <tableColumn id="9" xr3:uid="{3855FCA6-738B-7D49-9DEE-4106312F0DB2}" name="备注" dataDxfId="24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43" dataDxfId="241" headerRowBorderDxfId="242" tableBorderDxfId="240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39"/>
    <tableColumn id="2" xr3:uid="{399F4564-6842-1545-B8AF-E02DAC43416A}" name="时间" dataDxfId="238"/>
    <tableColumn id="3" xr3:uid="{E8144FE3-3D58-0443-AF79-8BF552410036}" name="类别" dataDxfId="237"/>
    <tableColumn id="4" xr3:uid="{8FBB1190-B9EE-0A40-B8AF-1F9469490287}" name="名称" dataDxfId="236"/>
    <tableColumn id="10" xr3:uid="{0C6C1CDC-B4E4-8645-8C6D-D53E3E0CFEAC}" name="金额($)" dataDxfId="235"/>
    <tableColumn id="6" xr3:uid="{D8196724-FF67-DD4A-A1BE-F88FB8237117}" name="数量" dataDxfId="234"/>
    <tableColumn id="7" xr3:uid="{321E4B00-5C56-AF45-956D-93589BC551AF}" name="支付方式" dataDxfId="233"/>
    <tableColumn id="8" xr3:uid="{8C94CA3B-1B09-C945-8241-D03F6F239F9F}" name="渠道" dataDxfId="232"/>
    <tableColumn id="9" xr3:uid="{F056B581-94F6-6A4D-9231-DDC1C0437631}" name="备注" dataDxfId="231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30" dataDxfId="228" headerRowBorderDxfId="229" tableBorderDxfId="227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26"/>
    <tableColumn id="2" xr3:uid="{7F1EF38F-268A-0F46-942E-72A9EF34A342}" name="时间" dataDxfId="225"/>
    <tableColumn id="3" xr3:uid="{28FEEB6B-3150-6649-9028-BA0EE86B0496}" name="类别" dataDxfId="224"/>
    <tableColumn id="4" xr3:uid="{347E68C4-C92A-4D49-BDAE-84DC38ED641B}" name="名称" dataDxfId="223"/>
    <tableColumn id="10" xr3:uid="{17182FB7-D83A-1D4A-99C7-3B78D3BC590F}" name="金额($)" dataDxfId="222"/>
    <tableColumn id="6" xr3:uid="{53E4A12C-B04D-EB4B-A0DE-59416C400198}" name="数量" dataDxfId="221"/>
    <tableColumn id="7" xr3:uid="{393090AF-7A3C-C54A-825A-64E2B42A460E}" name="支付方式" dataDxfId="220"/>
    <tableColumn id="8" xr3:uid="{549E8A07-2F1C-804C-B9F0-258E3F72FC60}" name="渠道" dataDxfId="219"/>
    <tableColumn id="9" xr3:uid="{92665FCA-79D8-8145-8646-27E3066FA64C}" name="备注" dataDxfId="218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17" dataDxfId="215" headerRowBorderDxfId="216" tableBorderDxfId="214" totalsRowBorderDxfId="213">
  <autoFilter ref="K53:U58" xr:uid="{D9ADCBF8-F752-BD45-92A5-FF212FE991D9}"/>
  <tableColumns count="11">
    <tableColumn id="1" xr3:uid="{A7BB4249-B024-D844-9DC5-DC40FE447B69}" name="日期" dataDxfId="212"/>
    <tableColumn id="2" xr3:uid="{371CFA43-DD16-3D47-BFDB-319E8BB2562D}" name="时间" dataDxfId="211"/>
    <tableColumn id="3" xr3:uid="{9E72B5C9-6F7B-EB40-B273-DC1E26E01184}" name="类别" dataDxfId="210"/>
    <tableColumn id="4" xr3:uid="{05B51FE5-06F7-3B4A-9CE8-59C692D71DB6}" name="名称" dataDxfId="209"/>
    <tableColumn id="5" xr3:uid="{971993D3-228B-BE4F-9FBE-3D1DDDBB8726}" name="金额($)" dataDxfId="208"/>
    <tableColumn id="6" xr3:uid="{8E3188D8-5443-0141-87FC-8B6D4AFFEF54}" name="金额(陈)" dataDxfId="207"/>
    <tableColumn id="7" xr3:uid="{648E2B1A-EBE3-8F4A-95A3-A09F24E0C9DA}" name="金额(李)" dataDxfId="206"/>
    <tableColumn id="8" xr3:uid="{7D50B75C-424D-034A-9749-4961F0A2F2C9}" name="数量" dataDxfId="205"/>
    <tableColumn id="9" xr3:uid="{85652E18-1A14-BD49-B7D7-2C7AA1447817}" name="支付方式" dataDxfId="204"/>
    <tableColumn id="10" xr3:uid="{C770346D-F261-0347-B5FE-63CC5BAF59B4}" name="渠道" dataDxfId="203"/>
    <tableColumn id="11" xr3:uid="{31FD91E5-37C9-BE46-9FA0-02CFBF3E45E1}" name="备注" dataDxfId="20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201" dataDxfId="199" headerRowBorderDxfId="200" tableBorderDxfId="198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97"/>
    <tableColumn id="2" xr3:uid="{27DD3D02-CE0C-FF46-B0B1-235BB58DA381}" name="时间" dataDxfId="196"/>
    <tableColumn id="3" xr3:uid="{3F62F38A-6972-5A49-B690-81990D2CC035}" name="类别" dataDxfId="195"/>
    <tableColumn id="4" xr3:uid="{EA1F0C6D-25C3-7342-8D38-1ADC56C101DF}" name="名称" dataDxfId="194"/>
    <tableColumn id="10" xr3:uid="{90C5F47D-F18D-7942-A073-EAF9720C1C5F}" name="金额($)" dataDxfId="193"/>
    <tableColumn id="6" xr3:uid="{23DA7484-2642-294C-B615-581AB57BD3A1}" name="数量" dataDxfId="192"/>
    <tableColumn id="7" xr3:uid="{82AC8D78-CF26-9F4D-8211-2B13B307DFC3}" name="支付方式" dataDxfId="191"/>
    <tableColumn id="8" xr3:uid="{91141D7B-3679-F747-9F5F-E409D72331DA}" name="渠道" dataDxfId="190"/>
    <tableColumn id="9" xr3:uid="{529F0920-90E6-EB41-A2FB-D0928A57CD99}" name="备注" dataDxfId="189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88" dataDxfId="186" headerRowBorderDxfId="187" tableBorderDxfId="185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84"/>
    <tableColumn id="2" xr3:uid="{E706DFF2-17A8-074C-A9BC-624F5932127D}" name="时间" dataDxfId="183"/>
    <tableColumn id="3" xr3:uid="{4178F89C-CD46-CA48-BE92-ECFE4C3DFE56}" name="类别" dataDxfId="182"/>
    <tableColumn id="4" xr3:uid="{A549C014-3FFF-9F40-9F34-910684A4517C}" name="名称" dataDxfId="181"/>
    <tableColumn id="10" xr3:uid="{C84AE528-810C-6C47-8DF2-AF970AF9A2D4}" name="金额($)" dataDxfId="180"/>
    <tableColumn id="6" xr3:uid="{5270CAB9-ED19-D449-9926-0A2551F4C6AD}" name="数量" dataDxfId="179"/>
    <tableColumn id="7" xr3:uid="{A50583DC-76A3-3246-BBE9-4A25FC54C124}" name="支付方式" dataDxfId="178"/>
    <tableColumn id="8" xr3:uid="{F0F66474-976C-7E44-8C1D-71BF0D6187AB}" name="渠道" dataDxfId="177"/>
    <tableColumn id="9" xr3:uid="{7CB81F3A-0F01-4E45-8F36-0A6F6C393579}" name="备注" dataDxfId="17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424"/>
  <sheetViews>
    <sheetView tabSelected="1" topLeftCell="A402" zoomScale="88" workbookViewId="0">
      <selection activeCell="G418" sqref="G418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1" t="s">
        <v>127</v>
      </c>
      <c r="L1" s="41"/>
      <c r="M1" s="41"/>
      <c r="N1" s="41"/>
      <c r="O1" s="41"/>
      <c r="P1" s="41"/>
      <c r="Q1" s="41"/>
      <c r="R1" s="41"/>
      <c r="S1" s="41"/>
      <c r="T1" s="41"/>
      <c r="U1" s="41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1" t="s">
        <v>354</v>
      </c>
      <c r="L32" s="41"/>
      <c r="M32" s="41"/>
      <c r="N32" s="41"/>
      <c r="O32" s="41"/>
      <c r="P32" s="41"/>
      <c r="Q32" s="41"/>
      <c r="R32" s="41"/>
      <c r="S32" s="41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1" t="s">
        <v>354</v>
      </c>
      <c r="L43" s="41"/>
      <c r="M43" s="41"/>
      <c r="N43" s="41"/>
      <c r="O43" s="41"/>
      <c r="P43" s="41"/>
      <c r="Q43" s="41"/>
      <c r="R43" s="41"/>
      <c r="S43" s="41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3" t="s">
        <v>127</v>
      </c>
      <c r="L52" s="43"/>
      <c r="M52" s="43"/>
      <c r="N52" s="43"/>
      <c r="O52" s="43"/>
      <c r="P52" s="43"/>
      <c r="Q52" s="43"/>
      <c r="R52" s="43"/>
      <c r="S52" s="43"/>
      <c r="T52" s="43"/>
      <c r="U52" s="43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3" t="s">
        <v>666</v>
      </c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1" t="s">
        <v>348</v>
      </c>
      <c r="L76" s="41"/>
      <c r="M76" s="41"/>
      <c r="N76" s="41"/>
      <c r="O76" s="41"/>
      <c r="P76" s="41"/>
      <c r="Q76" s="41"/>
      <c r="R76" s="41"/>
      <c r="S76" s="41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1" t="s">
        <v>368</v>
      </c>
      <c r="L86" s="41"/>
      <c r="M86" s="41"/>
      <c r="N86" s="41"/>
      <c r="O86" s="41"/>
      <c r="P86" s="41"/>
      <c r="Q86" s="41"/>
      <c r="R86" s="41"/>
      <c r="S86" s="41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1" t="s">
        <v>379</v>
      </c>
      <c r="L93" s="41"/>
      <c r="M93" s="41"/>
      <c r="N93" s="41"/>
      <c r="O93" s="41"/>
      <c r="P93" s="41"/>
      <c r="Q93" s="41"/>
      <c r="R93" s="41"/>
      <c r="S93" s="41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1" t="s">
        <v>379</v>
      </c>
      <c r="L102" s="41"/>
      <c r="M102" s="41"/>
      <c r="N102" s="41"/>
      <c r="O102" s="41"/>
      <c r="P102" s="41"/>
      <c r="Q102" s="41"/>
      <c r="R102" s="41"/>
      <c r="S102" s="41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2" t="s">
        <v>448</v>
      </c>
      <c r="L111" s="42"/>
      <c r="M111" s="42"/>
      <c r="N111" s="42"/>
      <c r="O111" s="42"/>
      <c r="P111" s="42"/>
      <c r="Q111" s="42"/>
      <c r="R111" s="42"/>
      <c r="S111" s="42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1" t="s">
        <v>549</v>
      </c>
      <c r="L130" s="41"/>
      <c r="M130" s="41"/>
      <c r="N130" s="41"/>
      <c r="O130" s="41"/>
      <c r="P130" s="41"/>
      <c r="Q130" s="41"/>
      <c r="R130" s="41"/>
      <c r="S130" s="41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3" t="s">
        <v>597</v>
      </c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1" t="s">
        <v>531</v>
      </c>
      <c r="L181" s="41"/>
      <c r="M181" s="41"/>
      <c r="N181" s="41"/>
      <c r="O181" s="41"/>
      <c r="P181" s="41"/>
      <c r="Q181" s="41"/>
      <c r="R181" s="41"/>
      <c r="S181" s="41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1" t="s">
        <v>533</v>
      </c>
      <c r="L206" s="41"/>
      <c r="M206" s="41"/>
      <c r="N206" s="41"/>
      <c r="O206" s="41"/>
      <c r="P206" s="41"/>
      <c r="Q206" s="41"/>
      <c r="R206" s="41"/>
      <c r="S206" s="41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1" t="s">
        <v>707</v>
      </c>
      <c r="L214" s="41"/>
      <c r="M214" s="41"/>
      <c r="N214" s="41"/>
      <c r="O214" s="41"/>
      <c r="P214" s="41"/>
      <c r="Q214" s="41"/>
      <c r="R214" s="41"/>
      <c r="S214" s="41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>
        <v>43923</v>
      </c>
      <c r="B236" s="2">
        <v>0.52569444444444446</v>
      </c>
      <c r="C236" t="s">
        <v>945</v>
      </c>
      <c r="D236" t="s">
        <v>948</v>
      </c>
      <c r="E236">
        <v>16</v>
      </c>
      <c r="F236" t="s">
        <v>20</v>
      </c>
      <c r="G236" t="s">
        <v>24</v>
      </c>
      <c r="H236" t="s">
        <v>938</v>
      </c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>
        <v>43923</v>
      </c>
      <c r="B237" s="2">
        <v>0.77569444444444446</v>
      </c>
      <c r="C237" t="s">
        <v>945</v>
      </c>
      <c r="D237" t="s">
        <v>952</v>
      </c>
      <c r="E237">
        <v>20</v>
      </c>
      <c r="F237" t="s">
        <v>20</v>
      </c>
      <c r="G237" t="s">
        <v>24</v>
      </c>
      <c r="H237" t="s">
        <v>947</v>
      </c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>
        <v>43924</v>
      </c>
      <c r="B238" s="2">
        <v>0.56111111111111112</v>
      </c>
      <c r="C238" t="s">
        <v>936</v>
      </c>
      <c r="D238" t="s">
        <v>957</v>
      </c>
      <c r="E238">
        <v>15</v>
      </c>
      <c r="F238" t="s">
        <v>20</v>
      </c>
      <c r="G238" t="s">
        <v>24</v>
      </c>
      <c r="H238" t="s">
        <v>950</v>
      </c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>
        <v>43924</v>
      </c>
      <c r="B239" s="2">
        <v>0.57222222222222219</v>
      </c>
      <c r="C239" t="s">
        <v>53</v>
      </c>
      <c r="D239" t="s">
        <v>956</v>
      </c>
      <c r="E239">
        <v>8</v>
      </c>
      <c r="F239" t="s">
        <v>20</v>
      </c>
      <c r="G239" t="s">
        <v>24</v>
      </c>
      <c r="H239" t="s">
        <v>906</v>
      </c>
      <c r="K239" s="1" t="s">
        <v>128</v>
      </c>
      <c r="L239" s="2"/>
      <c r="O239" s="13">
        <v>114.4</v>
      </c>
    </row>
    <row r="240" spans="1:19">
      <c r="A240" s="1">
        <v>43925</v>
      </c>
      <c r="B240" s="2">
        <v>0.72777777777777775</v>
      </c>
      <c r="C240" t="s">
        <v>945</v>
      </c>
      <c r="D240" t="s">
        <v>955</v>
      </c>
      <c r="E240">
        <v>28.3</v>
      </c>
      <c r="F240" t="s">
        <v>20</v>
      </c>
      <c r="G240" t="s">
        <v>24</v>
      </c>
      <c r="H240" t="s">
        <v>251</v>
      </c>
    </row>
    <row r="241" spans="1:22">
      <c r="A241" s="1">
        <v>43926</v>
      </c>
      <c r="B241" s="2">
        <v>0.72777777777777775</v>
      </c>
      <c r="C241" t="s">
        <v>945</v>
      </c>
      <c r="D241" t="s">
        <v>954</v>
      </c>
      <c r="E241">
        <v>22.88</v>
      </c>
      <c r="F241" t="s">
        <v>20</v>
      </c>
      <c r="G241" t="s">
        <v>24</v>
      </c>
      <c r="H241" t="s">
        <v>251</v>
      </c>
      <c r="K241" s="43" t="s">
        <v>767</v>
      </c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</row>
    <row r="242" spans="1:22">
      <c r="A242" s="1">
        <v>43927</v>
      </c>
      <c r="B242" s="2">
        <v>0.66597222222222219</v>
      </c>
      <c r="C242" t="s">
        <v>945</v>
      </c>
      <c r="D242" t="s">
        <v>953</v>
      </c>
      <c r="E242">
        <v>23.9</v>
      </c>
      <c r="F242" t="s">
        <v>20</v>
      </c>
      <c r="G242" t="s">
        <v>24</v>
      </c>
      <c r="H242" t="s">
        <v>251</v>
      </c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>
        <v>43927</v>
      </c>
      <c r="B243" s="2">
        <v>0.97916666666666663</v>
      </c>
      <c r="C243" t="s">
        <v>765</v>
      </c>
      <c r="D243" t="s">
        <v>958</v>
      </c>
      <c r="E243">
        <v>100</v>
      </c>
      <c r="F243" t="s">
        <v>23</v>
      </c>
      <c r="G243" t="s">
        <v>24</v>
      </c>
      <c r="H243" t="s">
        <v>959</v>
      </c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>
        <v>43928</v>
      </c>
      <c r="B244" s="2">
        <v>0.49374999999999997</v>
      </c>
      <c r="C244" t="s">
        <v>936</v>
      </c>
      <c r="D244" t="s">
        <v>961</v>
      </c>
      <c r="E244">
        <v>25.8</v>
      </c>
      <c r="F244" t="s">
        <v>20</v>
      </c>
      <c r="G244" t="s">
        <v>24</v>
      </c>
      <c r="H244" t="s">
        <v>251</v>
      </c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>
        <v>43928</v>
      </c>
      <c r="B245" s="2">
        <v>0.77916666666666667</v>
      </c>
      <c r="C245" t="s">
        <v>945</v>
      </c>
      <c r="D245" t="s">
        <v>960</v>
      </c>
      <c r="E245">
        <v>16</v>
      </c>
      <c r="F245" t="s">
        <v>20</v>
      </c>
      <c r="G245" t="s">
        <v>24</v>
      </c>
      <c r="H245" t="s">
        <v>950</v>
      </c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>
        <v>43929</v>
      </c>
      <c r="B246" s="2">
        <v>0.37361111111111112</v>
      </c>
      <c r="C246" t="s">
        <v>53</v>
      </c>
      <c r="D246" t="s">
        <v>942</v>
      </c>
      <c r="E246">
        <v>3</v>
      </c>
      <c r="F246" t="s">
        <v>191</v>
      </c>
      <c r="G246" t="s">
        <v>24</v>
      </c>
      <c r="H246" t="s">
        <v>56</v>
      </c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>
        <v>43929</v>
      </c>
      <c r="B247" s="2">
        <v>0.49374999999999997</v>
      </c>
      <c r="C247" t="s">
        <v>936</v>
      </c>
      <c r="D247" t="s">
        <v>963</v>
      </c>
      <c r="E247">
        <v>19.100000000000001</v>
      </c>
      <c r="F247" t="s">
        <v>20</v>
      </c>
      <c r="G247" t="s">
        <v>24</v>
      </c>
      <c r="H247" t="s">
        <v>251</v>
      </c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A248" s="1">
        <v>43929</v>
      </c>
      <c r="B248" s="2">
        <v>0.77638888888888891</v>
      </c>
      <c r="C248" t="s">
        <v>945</v>
      </c>
      <c r="D248" t="s">
        <v>962</v>
      </c>
      <c r="E248">
        <v>22</v>
      </c>
      <c r="F248" t="s">
        <v>20</v>
      </c>
      <c r="G248" t="s">
        <v>24</v>
      </c>
      <c r="H248" t="s">
        <v>947</v>
      </c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A249" s="1">
        <v>43930</v>
      </c>
      <c r="B249" s="2">
        <v>0.4826388888888889</v>
      </c>
      <c r="C249" t="s">
        <v>936</v>
      </c>
      <c r="D249" t="s">
        <v>964</v>
      </c>
      <c r="E249">
        <v>18.8</v>
      </c>
      <c r="F249" t="s">
        <v>20</v>
      </c>
      <c r="G249" t="s">
        <v>24</v>
      </c>
      <c r="H249" t="s">
        <v>251</v>
      </c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A250" s="1">
        <v>43930</v>
      </c>
      <c r="B250" s="2">
        <v>0.78749999999999998</v>
      </c>
      <c r="C250" t="s">
        <v>945</v>
      </c>
      <c r="D250" t="s">
        <v>948</v>
      </c>
      <c r="E250">
        <v>18</v>
      </c>
      <c r="F250" t="s">
        <v>20</v>
      </c>
      <c r="G250" t="s">
        <v>24</v>
      </c>
      <c r="H250" t="s">
        <v>938</v>
      </c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1" spans="1:22">
      <c r="A251" s="1">
        <v>43930</v>
      </c>
      <c r="B251" s="2">
        <v>0.86319444444444438</v>
      </c>
      <c r="C251" t="s">
        <v>983</v>
      </c>
      <c r="D251" t="s">
        <v>984</v>
      </c>
      <c r="E251">
        <v>2000</v>
      </c>
      <c r="F251" t="s">
        <v>23</v>
      </c>
      <c r="G251" t="s">
        <v>14</v>
      </c>
    </row>
    <row r="252" spans="1:22">
      <c r="A252" s="1">
        <v>43930</v>
      </c>
      <c r="B252" s="2">
        <v>0.94930555555555562</v>
      </c>
      <c r="C252" t="s">
        <v>274</v>
      </c>
      <c r="D252" t="s">
        <v>972</v>
      </c>
      <c r="E252">
        <v>0</v>
      </c>
      <c r="F252" t="s">
        <v>23</v>
      </c>
      <c r="G252" t="s">
        <v>14</v>
      </c>
      <c r="H252" t="s">
        <v>392</v>
      </c>
      <c r="K252" s="43" t="s">
        <v>802</v>
      </c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</row>
    <row r="253" spans="1:22">
      <c r="A253" s="1">
        <v>43931</v>
      </c>
      <c r="B253" s="2">
        <v>0.48125000000000001</v>
      </c>
      <c r="C253" t="s">
        <v>936</v>
      </c>
      <c r="D253" t="s">
        <v>973</v>
      </c>
      <c r="E253">
        <v>18.8</v>
      </c>
      <c r="F253" t="s">
        <v>20</v>
      </c>
      <c r="G253" t="s">
        <v>24</v>
      </c>
      <c r="H253" t="s">
        <v>251</v>
      </c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A254" s="1">
        <v>43931</v>
      </c>
      <c r="B254" s="2">
        <v>0.78819444444444453</v>
      </c>
      <c r="C254" t="s">
        <v>945</v>
      </c>
      <c r="D254" t="s">
        <v>982</v>
      </c>
      <c r="E254">
        <v>21</v>
      </c>
      <c r="F254" t="s">
        <v>20</v>
      </c>
      <c r="G254" t="s">
        <v>24</v>
      </c>
      <c r="H254" t="s">
        <v>251</v>
      </c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A255" s="1">
        <v>43932</v>
      </c>
      <c r="B255" s="2">
        <v>0.45277777777777778</v>
      </c>
      <c r="C255" t="s">
        <v>979</v>
      </c>
      <c r="D255" t="s">
        <v>981</v>
      </c>
      <c r="E255">
        <v>9.9</v>
      </c>
      <c r="F255" t="s">
        <v>23</v>
      </c>
      <c r="G255" t="s">
        <v>24</v>
      </c>
      <c r="H255" t="s">
        <v>251</v>
      </c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A256" s="1">
        <v>43932</v>
      </c>
      <c r="B256" s="2">
        <v>0.46180555555555558</v>
      </c>
      <c r="C256" t="s">
        <v>980</v>
      </c>
      <c r="D256" t="s">
        <v>976</v>
      </c>
      <c r="E256">
        <v>1.5</v>
      </c>
      <c r="F256" t="s">
        <v>977</v>
      </c>
      <c r="G256" t="s">
        <v>24</v>
      </c>
      <c r="H256" t="s">
        <v>251</v>
      </c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:22">
      <c r="A257" s="1">
        <v>43932</v>
      </c>
      <c r="B257" s="2">
        <v>0.46249999999999997</v>
      </c>
      <c r="C257" t="s">
        <v>936</v>
      </c>
      <c r="D257" t="s">
        <v>978</v>
      </c>
      <c r="E257">
        <v>25.8</v>
      </c>
      <c r="F257" t="s">
        <v>20</v>
      </c>
      <c r="G257" t="s">
        <v>24</v>
      </c>
      <c r="H257" t="s">
        <v>251</v>
      </c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:22">
      <c r="A258" s="1">
        <v>43933</v>
      </c>
      <c r="B258" s="2">
        <v>0.45555555555555555</v>
      </c>
      <c r="C258" t="s">
        <v>987</v>
      </c>
      <c r="D258" t="s">
        <v>988</v>
      </c>
      <c r="E258">
        <v>449.54</v>
      </c>
      <c r="F258" t="s">
        <v>23</v>
      </c>
      <c r="G258" t="s">
        <v>24</v>
      </c>
      <c r="H258" t="s">
        <v>36</v>
      </c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:22">
      <c r="A259" s="1">
        <v>43933</v>
      </c>
      <c r="B259" s="2">
        <v>0.46249999999999997</v>
      </c>
      <c r="C259" t="s">
        <v>936</v>
      </c>
      <c r="D259" t="s">
        <v>975</v>
      </c>
      <c r="E259">
        <v>33.6</v>
      </c>
      <c r="F259" t="s">
        <v>20</v>
      </c>
      <c r="G259" t="s">
        <v>24</v>
      </c>
      <c r="H259" t="s">
        <v>251</v>
      </c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:22">
      <c r="A260" s="1">
        <v>43933</v>
      </c>
      <c r="B260" s="2">
        <v>0.46249999999999997</v>
      </c>
      <c r="C260" t="s">
        <v>980</v>
      </c>
      <c r="D260" t="s">
        <v>976</v>
      </c>
      <c r="E260">
        <v>1.5</v>
      </c>
      <c r="F260" t="s">
        <v>977</v>
      </c>
      <c r="G260" t="s">
        <v>24</v>
      </c>
      <c r="H260" t="s">
        <v>251</v>
      </c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:22">
      <c r="A261" s="1">
        <v>43934</v>
      </c>
      <c r="B261" s="2">
        <v>0.4777777777777778</v>
      </c>
      <c r="C261" t="s">
        <v>936</v>
      </c>
      <c r="D261" t="s">
        <v>974</v>
      </c>
      <c r="E261">
        <v>19.3</v>
      </c>
      <c r="F261" t="s">
        <v>20</v>
      </c>
      <c r="G261" t="s">
        <v>24</v>
      </c>
      <c r="H261" t="s">
        <v>251</v>
      </c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:22">
      <c r="A262" s="1">
        <v>43934</v>
      </c>
      <c r="B262" s="2">
        <v>0.77638888888888891</v>
      </c>
      <c r="C262" t="s">
        <v>945</v>
      </c>
      <c r="D262" t="s">
        <v>948</v>
      </c>
      <c r="E262">
        <v>10</v>
      </c>
      <c r="F262" t="s">
        <v>20</v>
      </c>
      <c r="G262" t="s">
        <v>24</v>
      </c>
      <c r="H262" t="s">
        <v>938</v>
      </c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:22">
      <c r="A263" s="1">
        <v>43935</v>
      </c>
      <c r="B263" s="2">
        <v>0.48819444444444443</v>
      </c>
      <c r="C263" t="s">
        <v>936</v>
      </c>
      <c r="D263" t="s">
        <v>989</v>
      </c>
      <c r="E263">
        <v>17.2</v>
      </c>
      <c r="F263" t="s">
        <v>20</v>
      </c>
      <c r="G263" t="s">
        <v>24</v>
      </c>
      <c r="H263" t="s">
        <v>251</v>
      </c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4" spans="1:22">
      <c r="A264" s="1">
        <v>43935</v>
      </c>
      <c r="B264" s="2">
        <v>0.75694444444444453</v>
      </c>
      <c r="C264" t="s">
        <v>945</v>
      </c>
      <c r="D264" t="s">
        <v>948</v>
      </c>
      <c r="E264">
        <v>10</v>
      </c>
      <c r="F264" t="s">
        <v>20</v>
      </c>
      <c r="G264" t="s">
        <v>24</v>
      </c>
      <c r="H264" t="s">
        <v>938</v>
      </c>
    </row>
    <row r="265" spans="1:22">
      <c r="A265" s="1">
        <v>43935</v>
      </c>
      <c r="B265" s="2">
        <v>0.89930555555555547</v>
      </c>
      <c r="C265" t="s">
        <v>986</v>
      </c>
      <c r="D265" t="s">
        <v>985</v>
      </c>
      <c r="E265">
        <v>80</v>
      </c>
      <c r="F265" t="s">
        <v>23</v>
      </c>
      <c r="G265" t="s">
        <v>24</v>
      </c>
      <c r="H265" t="s">
        <v>36</v>
      </c>
      <c r="K265" s="41" t="s">
        <v>839</v>
      </c>
      <c r="L265" s="41"/>
      <c r="M265" s="41"/>
      <c r="N265" s="41"/>
      <c r="O265" s="41"/>
      <c r="P265" s="41"/>
      <c r="Q265" s="41"/>
      <c r="R265" s="41"/>
      <c r="S265" s="41"/>
    </row>
    <row r="266" spans="1:22">
      <c r="A266" s="1">
        <v>43936</v>
      </c>
      <c r="B266" s="2">
        <v>0.41597222222222219</v>
      </c>
      <c r="C266" t="s">
        <v>983</v>
      </c>
      <c r="D266" t="s">
        <v>990</v>
      </c>
      <c r="E266">
        <v>3000</v>
      </c>
      <c r="F266" t="s">
        <v>23</v>
      </c>
      <c r="G266" t="s">
        <v>14</v>
      </c>
      <c r="H266" t="s">
        <v>36</v>
      </c>
      <c r="I266" t="s">
        <v>991</v>
      </c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:22">
      <c r="A267" s="1">
        <v>43936</v>
      </c>
      <c r="B267" s="2">
        <v>0.49305555555555558</v>
      </c>
      <c r="C267" t="s">
        <v>936</v>
      </c>
      <c r="D267" t="s">
        <v>992</v>
      </c>
      <c r="E267">
        <v>21.5</v>
      </c>
      <c r="F267" t="s">
        <v>20</v>
      </c>
      <c r="G267" t="s">
        <v>24</v>
      </c>
      <c r="H267" t="s">
        <v>251</v>
      </c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:22">
      <c r="A268" s="1">
        <v>43936</v>
      </c>
      <c r="B268" s="2">
        <v>0.49583333333333335</v>
      </c>
      <c r="C268" t="s">
        <v>979</v>
      </c>
      <c r="D268" t="s">
        <v>993</v>
      </c>
      <c r="E268">
        <v>30</v>
      </c>
      <c r="F268" t="s">
        <v>23</v>
      </c>
      <c r="G268" t="s">
        <v>24</v>
      </c>
      <c r="H268" t="s">
        <v>251</v>
      </c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:22">
      <c r="A269" s="1">
        <v>43936</v>
      </c>
      <c r="B269" s="2">
        <v>0.77569444444444446</v>
      </c>
      <c r="C269" t="s">
        <v>945</v>
      </c>
      <c r="D269" t="s">
        <v>948</v>
      </c>
      <c r="E269">
        <v>10</v>
      </c>
      <c r="F269" t="s">
        <v>20</v>
      </c>
      <c r="G269" t="s">
        <v>24</v>
      </c>
      <c r="H269" t="s">
        <v>938</v>
      </c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:22">
      <c r="A270" s="1">
        <v>43936</v>
      </c>
      <c r="B270" s="2">
        <v>0.86805555555555547</v>
      </c>
      <c r="C270" t="s">
        <v>994</v>
      </c>
      <c r="D270" t="s">
        <v>37</v>
      </c>
      <c r="E270">
        <v>100</v>
      </c>
      <c r="F270" t="s">
        <v>23</v>
      </c>
      <c r="G270" t="s">
        <v>24</v>
      </c>
      <c r="H270" t="s">
        <v>38</v>
      </c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:22">
      <c r="A271" s="1">
        <v>43937</v>
      </c>
      <c r="B271" s="2">
        <v>0.47500000000000003</v>
      </c>
      <c r="C271" t="s">
        <v>936</v>
      </c>
      <c r="D271" t="s">
        <v>998</v>
      </c>
      <c r="E271">
        <v>19.399999999999999</v>
      </c>
      <c r="F271" t="s">
        <v>23</v>
      </c>
      <c r="G271" t="s">
        <v>24</v>
      </c>
      <c r="H271" t="s">
        <v>938</v>
      </c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:22">
      <c r="A272" s="1">
        <v>43937</v>
      </c>
      <c r="B272" s="2">
        <v>0.78055555555555556</v>
      </c>
      <c r="C272" t="s">
        <v>945</v>
      </c>
      <c r="D272" t="s">
        <v>948</v>
      </c>
      <c r="E272">
        <v>12</v>
      </c>
      <c r="F272" t="s">
        <v>23</v>
      </c>
      <c r="G272" t="s">
        <v>24</v>
      </c>
      <c r="H272" t="s">
        <v>938</v>
      </c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:19">
      <c r="A273" s="1">
        <v>43939</v>
      </c>
      <c r="B273" s="2">
        <v>0.5083333333333333</v>
      </c>
      <c r="C273" t="s">
        <v>936</v>
      </c>
      <c r="D273" t="s">
        <v>997</v>
      </c>
      <c r="E273">
        <v>48.8</v>
      </c>
      <c r="F273" t="s">
        <v>20</v>
      </c>
      <c r="G273" t="s">
        <v>24</v>
      </c>
      <c r="H273" t="s">
        <v>251</v>
      </c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:19">
      <c r="A274" s="1">
        <v>43940</v>
      </c>
      <c r="B274" s="2">
        <v>0.38472222222222219</v>
      </c>
      <c r="C274" t="s">
        <v>26</v>
      </c>
      <c r="D274" t="s">
        <v>996</v>
      </c>
      <c r="E274">
        <v>19.899999999999999</v>
      </c>
      <c r="F274" t="s">
        <v>23</v>
      </c>
      <c r="G274" t="s">
        <v>24</v>
      </c>
      <c r="H274" t="s">
        <v>432</v>
      </c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:19">
      <c r="A275" s="1">
        <v>43940</v>
      </c>
      <c r="B275" s="2">
        <v>0.5444444444444444</v>
      </c>
      <c r="C275" t="s">
        <v>936</v>
      </c>
      <c r="D275" t="s">
        <v>995</v>
      </c>
      <c r="E275">
        <v>14.9</v>
      </c>
      <c r="F275" t="s">
        <v>20</v>
      </c>
      <c r="G275" t="s">
        <v>24</v>
      </c>
      <c r="H275" t="s">
        <v>251</v>
      </c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:19">
      <c r="A276" s="1">
        <v>43941</v>
      </c>
      <c r="B276" s="2">
        <v>0.47569444444444442</v>
      </c>
      <c r="C276" t="s">
        <v>980</v>
      </c>
      <c r="D276" t="s">
        <v>1003</v>
      </c>
      <c r="E276">
        <v>1.5</v>
      </c>
      <c r="F276" t="s">
        <v>20</v>
      </c>
      <c r="G276" t="s">
        <v>24</v>
      </c>
      <c r="H276" t="s">
        <v>251</v>
      </c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:19">
      <c r="A277" s="1">
        <v>43941</v>
      </c>
      <c r="B277" s="2">
        <v>0.47638888888888892</v>
      </c>
      <c r="C277" t="s">
        <v>936</v>
      </c>
      <c r="D277" t="s">
        <v>961</v>
      </c>
      <c r="E277">
        <v>23.6</v>
      </c>
      <c r="F277" t="s">
        <v>20</v>
      </c>
      <c r="G277" t="s">
        <v>24</v>
      </c>
      <c r="H277" t="s">
        <v>251</v>
      </c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:19">
      <c r="A278" s="1">
        <v>43941</v>
      </c>
      <c r="B278" s="2">
        <v>0.97013888888888899</v>
      </c>
      <c r="C278" t="s">
        <v>999</v>
      </c>
      <c r="D278" t="s">
        <v>1002</v>
      </c>
      <c r="E278">
        <v>18.8</v>
      </c>
      <c r="F278" t="s">
        <v>20</v>
      </c>
      <c r="G278" t="s">
        <v>24</v>
      </c>
      <c r="H278" t="s">
        <v>251</v>
      </c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:19">
      <c r="A279" s="1">
        <v>43942</v>
      </c>
      <c r="B279" s="2">
        <v>4.1666666666666666E-3</v>
      </c>
      <c r="C279" t="s">
        <v>999</v>
      </c>
      <c r="D279" t="s">
        <v>1000</v>
      </c>
      <c r="E279">
        <v>23.88</v>
      </c>
      <c r="F279" t="s">
        <v>20</v>
      </c>
      <c r="G279" t="s">
        <v>24</v>
      </c>
      <c r="H279" t="s">
        <v>251</v>
      </c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:19">
      <c r="A280" s="1">
        <v>43942</v>
      </c>
      <c r="B280" s="2">
        <v>4.1666666666666666E-3</v>
      </c>
      <c r="C280" t="s">
        <v>980</v>
      </c>
      <c r="D280" t="s">
        <v>1001</v>
      </c>
      <c r="E280">
        <v>1.5</v>
      </c>
      <c r="F280" t="s">
        <v>20</v>
      </c>
      <c r="G280" t="s">
        <v>24</v>
      </c>
      <c r="H280" t="s">
        <v>251</v>
      </c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:19">
      <c r="A281" s="1">
        <v>43942</v>
      </c>
      <c r="B281" s="2">
        <v>0.47500000000000003</v>
      </c>
      <c r="C281" t="s">
        <v>936</v>
      </c>
      <c r="D281" t="s">
        <v>1004</v>
      </c>
      <c r="E281">
        <v>20.8</v>
      </c>
      <c r="F281" t="s">
        <v>20</v>
      </c>
      <c r="G281" t="s">
        <v>24</v>
      </c>
      <c r="H281" t="s">
        <v>251</v>
      </c>
      <c r="I281" t="s">
        <v>1005</v>
      </c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:19">
      <c r="A282" s="1">
        <v>43943</v>
      </c>
      <c r="B282" s="2">
        <v>0.47430555555555554</v>
      </c>
      <c r="C282" t="s">
        <v>936</v>
      </c>
      <c r="D282" t="s">
        <v>1011</v>
      </c>
      <c r="E282">
        <v>10.8</v>
      </c>
      <c r="F282" t="s">
        <v>20</v>
      </c>
      <c r="G282" t="s">
        <v>24</v>
      </c>
      <c r="H282" t="s">
        <v>251</v>
      </c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:19">
      <c r="A283" s="1">
        <v>43943</v>
      </c>
      <c r="B283" s="2">
        <v>0.7909722222222223</v>
      </c>
      <c r="C283" t="s">
        <v>945</v>
      </c>
      <c r="D283" t="s">
        <v>1009</v>
      </c>
      <c r="E283">
        <v>15</v>
      </c>
      <c r="F283" t="s">
        <v>20</v>
      </c>
      <c r="G283" t="s">
        <v>24</v>
      </c>
      <c r="H283" t="s">
        <v>30</v>
      </c>
      <c r="I283" t="s">
        <v>1010</v>
      </c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:19">
      <c r="A284" s="1">
        <v>43944</v>
      </c>
      <c r="B284" s="2">
        <v>0.47638888888888892</v>
      </c>
      <c r="C284" t="s">
        <v>936</v>
      </c>
      <c r="D284" t="s">
        <v>1008</v>
      </c>
      <c r="E284">
        <v>23.1</v>
      </c>
      <c r="F284" t="s">
        <v>20</v>
      </c>
      <c r="G284" t="s">
        <v>24</v>
      </c>
      <c r="H284" t="s">
        <v>251</v>
      </c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:19">
      <c r="A285" s="1">
        <v>43944</v>
      </c>
      <c r="B285" s="2">
        <v>0.79305555555555562</v>
      </c>
      <c r="C285" t="s">
        <v>945</v>
      </c>
      <c r="D285" t="s">
        <v>948</v>
      </c>
      <c r="E285">
        <v>14</v>
      </c>
      <c r="F285" t="s">
        <v>20</v>
      </c>
      <c r="G285" t="s">
        <v>303</v>
      </c>
      <c r="H285" t="s">
        <v>938</v>
      </c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:19">
      <c r="A286" s="1">
        <v>43944</v>
      </c>
      <c r="B286" s="2">
        <v>0.85902777777777783</v>
      </c>
      <c r="C286" t="s">
        <v>336</v>
      </c>
      <c r="D286" t="s">
        <v>1006</v>
      </c>
      <c r="E286">
        <v>20</v>
      </c>
      <c r="F286" t="s">
        <v>62</v>
      </c>
      <c r="G286" t="s">
        <v>303</v>
      </c>
      <c r="H286" t="s">
        <v>1007</v>
      </c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:19">
      <c r="A287" s="1">
        <v>43945</v>
      </c>
      <c r="B287" s="2">
        <v>0.4770833333333333</v>
      </c>
      <c r="C287" t="s">
        <v>936</v>
      </c>
      <c r="D287" t="s">
        <v>1012</v>
      </c>
      <c r="E287">
        <v>14.8</v>
      </c>
      <c r="F287" t="s">
        <v>20</v>
      </c>
      <c r="G287" t="s">
        <v>303</v>
      </c>
      <c r="H287" t="s">
        <v>251</v>
      </c>
      <c r="K287" s="1" t="s">
        <v>128</v>
      </c>
      <c r="L287" s="2"/>
      <c r="O287" s="13">
        <v>95.5</v>
      </c>
    </row>
    <row r="288" spans="1:19">
      <c r="A288" s="1">
        <v>43946</v>
      </c>
      <c r="B288" s="2">
        <v>0.49861111111111112</v>
      </c>
      <c r="C288" t="s">
        <v>936</v>
      </c>
      <c r="D288" t="s">
        <v>1013</v>
      </c>
      <c r="E288">
        <v>21.9</v>
      </c>
      <c r="F288" t="s">
        <v>20</v>
      </c>
      <c r="G288" t="s">
        <v>303</v>
      </c>
      <c r="H288" t="s">
        <v>251</v>
      </c>
    </row>
    <row r="289" spans="1:22">
      <c r="A289" s="1">
        <v>43946</v>
      </c>
      <c r="B289" s="2">
        <v>0.73402777777777783</v>
      </c>
      <c r="C289" t="s">
        <v>945</v>
      </c>
      <c r="D289" t="s">
        <v>1014</v>
      </c>
      <c r="E289">
        <v>17.88</v>
      </c>
      <c r="F289" t="s">
        <v>20</v>
      </c>
      <c r="G289" t="s">
        <v>303</v>
      </c>
      <c r="H289" t="s">
        <v>251</v>
      </c>
      <c r="K289" s="41" t="s">
        <v>910</v>
      </c>
      <c r="L289" s="41"/>
      <c r="M289" s="41"/>
      <c r="N289" s="41"/>
      <c r="O289" s="41"/>
      <c r="P289" s="41"/>
      <c r="Q289" s="41"/>
      <c r="R289" s="41"/>
      <c r="S289" s="41"/>
    </row>
    <row r="290" spans="1:22">
      <c r="A290" s="1">
        <v>43947</v>
      </c>
      <c r="B290" s="2">
        <v>0.48472222222222222</v>
      </c>
      <c r="C290" t="s">
        <v>945</v>
      </c>
      <c r="D290" t="s">
        <v>1015</v>
      </c>
      <c r="E290">
        <v>16.600000000000001</v>
      </c>
      <c r="F290" t="s">
        <v>20</v>
      </c>
      <c r="G290" t="s">
        <v>303</v>
      </c>
      <c r="H290" t="s">
        <v>251</v>
      </c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:22">
      <c r="A291" s="1">
        <v>43947</v>
      </c>
      <c r="B291" s="2">
        <v>0.48472222222222222</v>
      </c>
      <c r="C291" t="s">
        <v>979</v>
      </c>
      <c r="D291" t="s">
        <v>1016</v>
      </c>
      <c r="E291">
        <v>5</v>
      </c>
      <c r="F291" t="s">
        <v>773</v>
      </c>
      <c r="G291" t="s">
        <v>303</v>
      </c>
      <c r="H291" t="s">
        <v>251</v>
      </c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:22">
      <c r="A292" s="1">
        <v>43947</v>
      </c>
      <c r="B292" s="2">
        <v>0.77708333333333324</v>
      </c>
      <c r="C292" t="s">
        <v>945</v>
      </c>
      <c r="D292" t="s">
        <v>948</v>
      </c>
      <c r="E292">
        <v>18</v>
      </c>
      <c r="F292" t="s">
        <v>20</v>
      </c>
      <c r="G292" t="s">
        <v>303</v>
      </c>
      <c r="H292" t="s">
        <v>938</v>
      </c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:22">
      <c r="A293" s="1">
        <v>43948</v>
      </c>
      <c r="B293" s="2">
        <v>0.47500000000000003</v>
      </c>
      <c r="C293" t="s">
        <v>936</v>
      </c>
      <c r="D293" t="s">
        <v>1020</v>
      </c>
      <c r="E293">
        <v>16.989999999999998</v>
      </c>
      <c r="F293" t="s">
        <v>20</v>
      </c>
      <c r="G293" t="s">
        <v>303</v>
      </c>
      <c r="H293" t="s">
        <v>251</v>
      </c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:22">
      <c r="A294" s="1">
        <v>43948</v>
      </c>
      <c r="B294" s="2">
        <v>0.77708333333333324</v>
      </c>
      <c r="C294" t="s">
        <v>945</v>
      </c>
      <c r="D294" t="s">
        <v>948</v>
      </c>
      <c r="E294">
        <v>12</v>
      </c>
      <c r="F294" t="s">
        <v>20</v>
      </c>
      <c r="G294" t="s">
        <v>303</v>
      </c>
      <c r="H294" t="s">
        <v>938</v>
      </c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:22">
      <c r="A295" s="1">
        <v>43948</v>
      </c>
      <c r="B295" s="2">
        <v>0.95138888888888884</v>
      </c>
      <c r="C295" t="s">
        <v>8</v>
      </c>
      <c r="D295" t="s">
        <v>1017</v>
      </c>
      <c r="E295">
        <v>100</v>
      </c>
      <c r="F295" t="s">
        <v>17</v>
      </c>
      <c r="G295" t="s">
        <v>394</v>
      </c>
      <c r="H295" t="s">
        <v>1018</v>
      </c>
      <c r="I295" t="s">
        <v>1019</v>
      </c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:22">
      <c r="A296" s="1">
        <v>43949</v>
      </c>
      <c r="B296" s="2">
        <v>0.47847222222222219</v>
      </c>
      <c r="C296" t="s">
        <v>936</v>
      </c>
      <c r="D296" t="s">
        <v>1021</v>
      </c>
      <c r="E296">
        <v>14.2</v>
      </c>
      <c r="F296" t="s">
        <v>20</v>
      </c>
      <c r="G296" t="s">
        <v>303</v>
      </c>
      <c r="H296" t="s">
        <v>251</v>
      </c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:22">
      <c r="A297" s="1">
        <v>43949</v>
      </c>
      <c r="B297" s="2">
        <v>0.79513888888888884</v>
      </c>
      <c r="C297" t="s">
        <v>945</v>
      </c>
      <c r="D297" t="s">
        <v>948</v>
      </c>
      <c r="E297">
        <v>16</v>
      </c>
      <c r="F297" t="s">
        <v>20</v>
      </c>
      <c r="G297" t="s">
        <v>303</v>
      </c>
      <c r="H297" t="s">
        <v>938</v>
      </c>
      <c r="K297" s="1" t="s">
        <v>128</v>
      </c>
      <c r="L297" s="2"/>
      <c r="O297" s="13">
        <v>42.2</v>
      </c>
    </row>
    <row r="298" spans="1:22">
      <c r="A298" s="1">
        <v>43950</v>
      </c>
      <c r="B298" s="2">
        <v>0.47638888888888892</v>
      </c>
      <c r="C298" t="s">
        <v>936</v>
      </c>
      <c r="D298" t="s">
        <v>1022</v>
      </c>
      <c r="E298">
        <v>25.89</v>
      </c>
      <c r="F298" t="s">
        <v>20</v>
      </c>
      <c r="G298" t="s">
        <v>303</v>
      </c>
      <c r="H298" t="s">
        <v>251</v>
      </c>
    </row>
    <row r="299" spans="1:22">
      <c r="A299" s="1">
        <v>43950</v>
      </c>
      <c r="B299" s="2">
        <v>0.77777777777777779</v>
      </c>
      <c r="C299" t="s">
        <v>945</v>
      </c>
      <c r="D299" t="s">
        <v>948</v>
      </c>
      <c r="E299">
        <v>10</v>
      </c>
      <c r="F299" t="s">
        <v>20</v>
      </c>
      <c r="G299" t="s">
        <v>303</v>
      </c>
      <c r="H299" t="s">
        <v>938</v>
      </c>
      <c r="K299" s="43" t="s">
        <v>965</v>
      </c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</row>
    <row r="300" spans="1:22">
      <c r="A300" s="1">
        <v>43951</v>
      </c>
      <c r="B300" s="2">
        <v>0.37291666666666662</v>
      </c>
      <c r="C300" t="s">
        <v>932</v>
      </c>
      <c r="D300" t="s">
        <v>933</v>
      </c>
      <c r="E300">
        <v>1.5</v>
      </c>
      <c r="F300" t="s">
        <v>23</v>
      </c>
      <c r="G300" t="s">
        <v>24</v>
      </c>
      <c r="H300" t="s">
        <v>934</v>
      </c>
      <c r="K300" s="9" t="s">
        <v>1</v>
      </c>
      <c r="L300" s="9" t="s">
        <v>2</v>
      </c>
      <c r="M300" s="9" t="s">
        <v>5</v>
      </c>
      <c r="N300" s="9" t="s">
        <v>3</v>
      </c>
      <c r="O300" s="9" t="s">
        <v>130</v>
      </c>
      <c r="P300" s="9" t="s">
        <v>15</v>
      </c>
      <c r="Q300" s="9" t="s">
        <v>12</v>
      </c>
      <c r="R300" s="9" t="s">
        <v>11</v>
      </c>
      <c r="S300" s="9" t="s">
        <v>4</v>
      </c>
      <c r="T300" s="9" t="s">
        <v>599</v>
      </c>
      <c r="U300" s="9" t="s">
        <v>600</v>
      </c>
      <c r="V300" s="9" t="s">
        <v>598</v>
      </c>
    </row>
    <row r="301" spans="1:22">
      <c r="A301" s="1">
        <v>43951</v>
      </c>
      <c r="B301" s="2">
        <v>0.37291666666666662</v>
      </c>
      <c r="C301" t="s">
        <v>820</v>
      </c>
      <c r="D301" t="s">
        <v>1054</v>
      </c>
      <c r="E301">
        <v>1.5</v>
      </c>
      <c r="F301" t="s">
        <v>23</v>
      </c>
      <c r="G301" t="s">
        <v>24</v>
      </c>
      <c r="H301" t="s">
        <v>251</v>
      </c>
      <c r="K301" s="1">
        <v>43930</v>
      </c>
      <c r="L301" s="2">
        <v>0.94930555555555562</v>
      </c>
      <c r="M301" t="s">
        <v>274</v>
      </c>
      <c r="N301" t="s">
        <v>966</v>
      </c>
      <c r="O301" s="39">
        <v>12.9</v>
      </c>
      <c r="P301" s="39">
        <v>1</v>
      </c>
      <c r="Q301" t="s">
        <v>663</v>
      </c>
      <c r="R301" t="s">
        <v>391</v>
      </c>
      <c r="S301" s="39" t="s">
        <v>967</v>
      </c>
      <c r="V301" t="s">
        <v>602</v>
      </c>
    </row>
    <row r="302" spans="1:22">
      <c r="A302" s="1">
        <v>43951</v>
      </c>
      <c r="B302" s="2">
        <v>0.37847222222222227</v>
      </c>
      <c r="C302" t="s">
        <v>929</v>
      </c>
      <c r="D302" t="s">
        <v>1023</v>
      </c>
      <c r="E302">
        <v>20</v>
      </c>
      <c r="F302" t="s">
        <v>23</v>
      </c>
      <c r="G302" t="s">
        <v>24</v>
      </c>
      <c r="H302" t="s">
        <v>251</v>
      </c>
      <c r="K302" s="1">
        <v>43930</v>
      </c>
      <c r="L302" s="2">
        <v>0.94930555555555562</v>
      </c>
      <c r="M302" t="s">
        <v>274</v>
      </c>
      <c r="N302" t="s">
        <v>968</v>
      </c>
      <c r="O302" s="39">
        <v>29.9</v>
      </c>
      <c r="P302" s="39">
        <v>3</v>
      </c>
      <c r="Q302" t="s">
        <v>663</v>
      </c>
      <c r="R302" t="s">
        <v>391</v>
      </c>
      <c r="V302" t="s">
        <v>602</v>
      </c>
    </row>
    <row r="303" spans="1:22">
      <c r="A303" s="1">
        <v>43983</v>
      </c>
      <c r="B303" s="2">
        <v>0.47291666666666665</v>
      </c>
      <c r="C303" t="s">
        <v>929</v>
      </c>
      <c r="D303" t="s">
        <v>1023</v>
      </c>
      <c r="E303">
        <v>20</v>
      </c>
      <c r="F303" t="s">
        <v>23</v>
      </c>
      <c r="G303" t="s">
        <v>24</v>
      </c>
      <c r="H303" t="s">
        <v>251</v>
      </c>
      <c r="K303" s="1">
        <v>43930</v>
      </c>
      <c r="L303" s="2">
        <v>0.94930555555555562</v>
      </c>
      <c r="M303" t="s">
        <v>274</v>
      </c>
      <c r="N303" t="s">
        <v>969</v>
      </c>
      <c r="O303" s="39">
        <v>21.9</v>
      </c>
      <c r="P303" s="39">
        <v>2</v>
      </c>
      <c r="Q303" t="s">
        <v>663</v>
      </c>
      <c r="R303" t="s">
        <v>391</v>
      </c>
      <c r="V303" t="s">
        <v>602</v>
      </c>
    </row>
    <row r="304" spans="1:22">
      <c r="A304" s="1">
        <v>43951</v>
      </c>
      <c r="B304" s="2">
        <v>0.48402777777777778</v>
      </c>
      <c r="C304" t="s">
        <v>936</v>
      </c>
      <c r="D304" t="s">
        <v>1053</v>
      </c>
      <c r="E304">
        <v>19</v>
      </c>
      <c r="F304" t="s">
        <v>20</v>
      </c>
      <c r="G304" t="s">
        <v>24</v>
      </c>
      <c r="H304" t="s">
        <v>251</v>
      </c>
      <c r="K304" s="1">
        <v>43930</v>
      </c>
      <c r="L304" s="2">
        <v>0.94930555555555562</v>
      </c>
      <c r="M304" t="s">
        <v>274</v>
      </c>
      <c r="N304" t="s">
        <v>970</v>
      </c>
      <c r="O304" s="39">
        <v>21.9</v>
      </c>
      <c r="P304" s="39">
        <v>1</v>
      </c>
      <c r="Q304" t="s">
        <v>663</v>
      </c>
      <c r="R304" t="s">
        <v>391</v>
      </c>
      <c r="S304" t="s">
        <v>971</v>
      </c>
      <c r="V304" t="s">
        <v>602</v>
      </c>
    </row>
    <row r="305" spans="1:21">
      <c r="A305" s="1">
        <v>43951</v>
      </c>
      <c r="B305" s="2">
        <v>0.79861111111111116</v>
      </c>
      <c r="C305" t="s">
        <v>945</v>
      </c>
      <c r="D305" t="s">
        <v>1052</v>
      </c>
      <c r="E305">
        <v>24.76</v>
      </c>
      <c r="F305" t="s">
        <v>20</v>
      </c>
      <c r="G305" t="s">
        <v>24</v>
      </c>
      <c r="H305" t="s">
        <v>251</v>
      </c>
      <c r="K305" s="1" t="s">
        <v>128</v>
      </c>
      <c r="L305" s="2"/>
      <c r="M305" s="36" t="s">
        <v>658</v>
      </c>
      <c r="N305" s="36" t="s">
        <v>659</v>
      </c>
      <c r="O305" s="36" t="s">
        <v>660</v>
      </c>
      <c r="P305" s="36" t="s">
        <v>661</v>
      </c>
      <c r="Q305" s="36" t="s">
        <v>662</v>
      </c>
      <c r="R305" s="36" t="s">
        <v>663</v>
      </c>
      <c r="S305" s="36" t="s">
        <v>664</v>
      </c>
      <c r="T305" s="35"/>
      <c r="U305" s="35"/>
    </row>
    <row r="306" spans="1:21">
      <c r="A306" s="1">
        <v>43952</v>
      </c>
      <c r="B306" s="2">
        <v>0.24027777777777778</v>
      </c>
      <c r="C306" t="s">
        <v>258</v>
      </c>
      <c r="D306" t="s">
        <v>1050</v>
      </c>
      <c r="E306">
        <v>114.7</v>
      </c>
      <c r="F306" t="s">
        <v>23</v>
      </c>
      <c r="G306" t="s">
        <v>24</v>
      </c>
      <c r="H306" t="s">
        <v>1051</v>
      </c>
      <c r="K306" s="1"/>
      <c r="L306" s="2"/>
      <c r="M306" s="36">
        <v>168.3</v>
      </c>
      <c r="N306" s="36">
        <v>-35.67</v>
      </c>
      <c r="O306" s="36">
        <v>-4.8899999999999997</v>
      </c>
      <c r="P306" s="36">
        <v>0</v>
      </c>
      <c r="Q306" s="36">
        <v>127.74</v>
      </c>
      <c r="R306" s="36">
        <v>-127.74</v>
      </c>
      <c r="S306" s="37">
        <v>0</v>
      </c>
      <c r="T306" s="35"/>
      <c r="U306" s="35"/>
    </row>
    <row r="307" spans="1:21">
      <c r="A307" s="1">
        <v>43952</v>
      </c>
      <c r="B307" s="2">
        <v>0.25208333333333333</v>
      </c>
      <c r="C307" t="s">
        <v>427</v>
      </c>
      <c r="D307" t="s">
        <v>1049</v>
      </c>
      <c r="E307">
        <v>49</v>
      </c>
      <c r="F307" t="s">
        <v>23</v>
      </c>
      <c r="G307" t="s">
        <v>24</v>
      </c>
      <c r="H307" t="s">
        <v>251</v>
      </c>
    </row>
    <row r="308" spans="1:21">
      <c r="A308" s="1">
        <v>43952</v>
      </c>
      <c r="B308" s="2">
        <v>0.4458333333333333</v>
      </c>
      <c r="C308" t="s">
        <v>19</v>
      </c>
      <c r="D308" t="s">
        <v>1048</v>
      </c>
      <c r="E308">
        <v>47.9</v>
      </c>
      <c r="F308" t="s">
        <v>23</v>
      </c>
      <c r="G308" t="s">
        <v>24</v>
      </c>
      <c r="H308" t="s">
        <v>251</v>
      </c>
    </row>
    <row r="309" spans="1:21">
      <c r="A309" s="1">
        <v>43952</v>
      </c>
      <c r="B309" s="2">
        <v>0.50555555555555554</v>
      </c>
      <c r="C309" t="s">
        <v>0</v>
      </c>
      <c r="D309" t="s">
        <v>1047</v>
      </c>
      <c r="E309">
        <v>4</v>
      </c>
      <c r="F309" t="s">
        <v>23</v>
      </c>
      <c r="G309" t="s">
        <v>24</v>
      </c>
      <c r="H309" t="s">
        <v>25</v>
      </c>
    </row>
    <row r="310" spans="1:21">
      <c r="A310" s="1">
        <v>43952</v>
      </c>
      <c r="B310" s="2">
        <v>0.54375000000000007</v>
      </c>
      <c r="C310" t="s">
        <v>0</v>
      </c>
      <c r="D310" t="s">
        <v>1046</v>
      </c>
      <c r="E310">
        <v>5</v>
      </c>
      <c r="F310" t="s">
        <v>23</v>
      </c>
      <c r="G310" t="s">
        <v>24</v>
      </c>
      <c r="H310" t="s">
        <v>25</v>
      </c>
    </row>
    <row r="311" spans="1:21">
      <c r="A311" s="1">
        <v>43952</v>
      </c>
      <c r="B311" s="2">
        <v>0.58194444444444449</v>
      </c>
      <c r="C311" t="s">
        <v>1044</v>
      </c>
      <c r="D311" t="s">
        <v>1045</v>
      </c>
      <c r="E311">
        <v>7.5</v>
      </c>
      <c r="F311" t="s">
        <v>23</v>
      </c>
      <c r="G311" t="s">
        <v>24</v>
      </c>
    </row>
    <row r="312" spans="1:21">
      <c r="A312" s="1">
        <v>43952</v>
      </c>
      <c r="B312" s="2">
        <v>0.7729166666666667</v>
      </c>
      <c r="C312" t="s">
        <v>1044</v>
      </c>
      <c r="D312" t="s">
        <v>1043</v>
      </c>
      <c r="E312">
        <v>1.6</v>
      </c>
      <c r="F312" t="s">
        <v>23</v>
      </c>
      <c r="G312" t="s">
        <v>24</v>
      </c>
    </row>
    <row r="313" spans="1:21">
      <c r="A313" s="1">
        <v>43952</v>
      </c>
      <c r="B313" s="2">
        <v>0.8125</v>
      </c>
      <c r="C313" t="s">
        <v>260</v>
      </c>
      <c r="D313" t="s">
        <v>1043</v>
      </c>
      <c r="E313">
        <v>23</v>
      </c>
      <c r="F313" t="s">
        <v>23</v>
      </c>
      <c r="G313" t="s">
        <v>24</v>
      </c>
    </row>
    <row r="314" spans="1:21">
      <c r="A314" s="1">
        <v>43952</v>
      </c>
      <c r="B314" s="2">
        <v>0.95486111111111116</v>
      </c>
      <c r="C314" t="s">
        <v>260</v>
      </c>
      <c r="D314" t="s">
        <v>1042</v>
      </c>
      <c r="E314">
        <v>36.1</v>
      </c>
      <c r="F314" t="s">
        <v>23</v>
      </c>
      <c r="G314" t="s">
        <v>24</v>
      </c>
      <c r="H314" t="s">
        <v>251</v>
      </c>
    </row>
    <row r="315" spans="1:21">
      <c r="A315" s="1">
        <v>43953</v>
      </c>
      <c r="B315" s="2">
        <v>0.54375000000000007</v>
      </c>
      <c r="C315" t="s">
        <v>0</v>
      </c>
      <c r="D315" t="s">
        <v>1041</v>
      </c>
      <c r="E315">
        <v>5</v>
      </c>
      <c r="F315" t="s">
        <v>23</v>
      </c>
      <c r="G315" t="s">
        <v>24</v>
      </c>
      <c r="H315" t="s">
        <v>25</v>
      </c>
    </row>
    <row r="316" spans="1:21">
      <c r="A316" s="1">
        <v>43953</v>
      </c>
      <c r="B316" s="2">
        <v>0.61111111111111105</v>
      </c>
      <c r="C316" t="s">
        <v>258</v>
      </c>
      <c r="D316" t="s">
        <v>1032</v>
      </c>
      <c r="E316">
        <v>9.6</v>
      </c>
      <c r="F316" t="s">
        <v>23</v>
      </c>
      <c r="G316" t="s">
        <v>24</v>
      </c>
      <c r="H316" t="s">
        <v>1040</v>
      </c>
    </row>
    <row r="317" spans="1:21">
      <c r="A317" s="1">
        <v>43953</v>
      </c>
      <c r="B317" s="2">
        <v>0.63611111111111118</v>
      </c>
      <c r="C317" t="s">
        <v>0</v>
      </c>
      <c r="D317" t="s">
        <v>1039</v>
      </c>
      <c r="E317">
        <v>3</v>
      </c>
      <c r="F317" t="s">
        <v>23</v>
      </c>
      <c r="G317" t="s">
        <v>24</v>
      </c>
      <c r="H317" t="s">
        <v>25</v>
      </c>
    </row>
    <row r="318" spans="1:21">
      <c r="A318" s="1">
        <v>43953</v>
      </c>
      <c r="B318" s="2">
        <v>0.65069444444444446</v>
      </c>
      <c r="C318" t="s">
        <v>260</v>
      </c>
      <c r="D318" t="s">
        <v>1037</v>
      </c>
      <c r="E318">
        <v>30</v>
      </c>
      <c r="F318" t="s">
        <v>23</v>
      </c>
      <c r="G318" t="s">
        <v>24</v>
      </c>
      <c r="H318" t="s">
        <v>1038</v>
      </c>
    </row>
    <row r="319" spans="1:21">
      <c r="A319" s="1">
        <v>43953</v>
      </c>
      <c r="B319" s="2">
        <v>0.65138888888888891</v>
      </c>
      <c r="C319" t="s">
        <v>260</v>
      </c>
      <c r="D319" t="s">
        <v>1037</v>
      </c>
      <c r="E319">
        <v>20</v>
      </c>
      <c r="F319" t="s">
        <v>23</v>
      </c>
      <c r="G319" t="s">
        <v>24</v>
      </c>
      <c r="H319" t="s">
        <v>1038</v>
      </c>
    </row>
    <row r="320" spans="1:21">
      <c r="A320" s="1">
        <v>43953</v>
      </c>
      <c r="B320" s="2">
        <v>0.67152777777777783</v>
      </c>
      <c r="C320" t="s">
        <v>26</v>
      </c>
      <c r="D320" t="s">
        <v>1036</v>
      </c>
      <c r="E320">
        <v>19.899999999999999</v>
      </c>
      <c r="F320" t="s">
        <v>23</v>
      </c>
      <c r="G320" t="s">
        <v>24</v>
      </c>
      <c r="H320" t="s">
        <v>432</v>
      </c>
    </row>
    <row r="321" spans="1:8">
      <c r="A321" s="1">
        <v>43953</v>
      </c>
      <c r="B321" s="2">
        <v>0.6958333333333333</v>
      </c>
      <c r="C321" t="s">
        <v>1034</v>
      </c>
      <c r="D321" t="s">
        <v>1035</v>
      </c>
      <c r="E321">
        <v>5</v>
      </c>
      <c r="F321" t="s">
        <v>23</v>
      </c>
      <c r="G321" t="s">
        <v>24</v>
      </c>
      <c r="H321" t="s">
        <v>25</v>
      </c>
    </row>
    <row r="322" spans="1:8">
      <c r="A322" s="1">
        <v>43953</v>
      </c>
      <c r="B322" s="2">
        <v>0.73125000000000007</v>
      </c>
      <c r="C322" t="s">
        <v>258</v>
      </c>
      <c r="D322" t="s">
        <v>1032</v>
      </c>
      <c r="E322">
        <v>7.5</v>
      </c>
      <c r="F322" t="s">
        <v>23</v>
      </c>
      <c r="G322" t="s">
        <v>24</v>
      </c>
      <c r="H322" t="s">
        <v>1033</v>
      </c>
    </row>
    <row r="323" spans="1:8">
      <c r="A323" s="1">
        <v>43953</v>
      </c>
      <c r="B323" s="2">
        <v>0.7597222222222223</v>
      </c>
      <c r="C323" t="s">
        <v>0</v>
      </c>
      <c r="D323" t="s">
        <v>1031</v>
      </c>
      <c r="E323">
        <v>3</v>
      </c>
      <c r="F323" t="s">
        <v>23</v>
      </c>
      <c r="G323" t="s">
        <v>24</v>
      </c>
      <c r="H323" t="s">
        <v>25</v>
      </c>
    </row>
    <row r="324" spans="1:8">
      <c r="A324" s="1">
        <v>43953</v>
      </c>
      <c r="B324" s="2">
        <v>0.8208333333333333</v>
      </c>
      <c r="C324" t="s">
        <v>36</v>
      </c>
      <c r="D324" t="s">
        <v>1030</v>
      </c>
      <c r="E324">
        <v>1000</v>
      </c>
      <c r="F324" t="s">
        <v>23</v>
      </c>
      <c r="G324" t="s">
        <v>24</v>
      </c>
      <c r="H324" t="s">
        <v>38</v>
      </c>
    </row>
    <row r="325" spans="1:8">
      <c r="A325" s="1">
        <v>43954</v>
      </c>
      <c r="B325" s="2">
        <v>0.40138888888888885</v>
      </c>
      <c r="C325" t="s">
        <v>427</v>
      </c>
      <c r="D325" t="s">
        <v>1029</v>
      </c>
      <c r="E325">
        <v>13.4</v>
      </c>
      <c r="F325" t="s">
        <v>20</v>
      </c>
      <c r="G325" t="s">
        <v>24</v>
      </c>
      <c r="H325" t="s">
        <v>251</v>
      </c>
    </row>
    <row r="326" spans="1:8">
      <c r="A326" s="1">
        <v>43954</v>
      </c>
      <c r="B326" s="2">
        <v>0.66597222222222219</v>
      </c>
      <c r="C326" t="s">
        <v>929</v>
      </c>
      <c r="D326" t="s">
        <v>1028</v>
      </c>
      <c r="E326">
        <v>50</v>
      </c>
      <c r="F326" t="s">
        <v>23</v>
      </c>
      <c r="G326" t="s">
        <v>24</v>
      </c>
      <c r="H326" t="s">
        <v>251</v>
      </c>
    </row>
    <row r="327" spans="1:8">
      <c r="A327" s="1">
        <v>43954</v>
      </c>
      <c r="B327" s="2">
        <v>0.66736111111111107</v>
      </c>
      <c r="C327" t="s">
        <v>260</v>
      </c>
      <c r="D327" t="s">
        <v>1027</v>
      </c>
      <c r="E327">
        <v>3.9</v>
      </c>
      <c r="F327" t="s">
        <v>20</v>
      </c>
      <c r="G327" t="s">
        <v>24</v>
      </c>
      <c r="H327" t="s">
        <v>251</v>
      </c>
    </row>
    <row r="328" spans="1:8">
      <c r="A328" s="1">
        <v>43954</v>
      </c>
      <c r="B328" s="2">
        <v>0.67152777777777783</v>
      </c>
      <c r="C328" t="s">
        <v>260</v>
      </c>
      <c r="D328" t="s">
        <v>973</v>
      </c>
      <c r="E328">
        <v>13.8</v>
      </c>
      <c r="F328" t="s">
        <v>20</v>
      </c>
      <c r="G328" t="s">
        <v>24</v>
      </c>
      <c r="H328" t="s">
        <v>251</v>
      </c>
    </row>
    <row r="329" spans="1:8">
      <c r="A329" s="1">
        <v>43955</v>
      </c>
      <c r="B329" s="2">
        <v>0.4694444444444445</v>
      </c>
      <c r="C329" t="s">
        <v>19</v>
      </c>
      <c r="D329" t="s">
        <v>1026</v>
      </c>
      <c r="E329">
        <v>25.3</v>
      </c>
      <c r="F329" t="s">
        <v>20</v>
      </c>
      <c r="G329" t="s">
        <v>24</v>
      </c>
      <c r="H329" t="s">
        <v>251</v>
      </c>
    </row>
    <row r="330" spans="1:8">
      <c r="A330" s="1">
        <v>43955</v>
      </c>
      <c r="B330" s="2">
        <v>0.68402777777777779</v>
      </c>
      <c r="C330" t="s">
        <v>260</v>
      </c>
      <c r="D330" t="s">
        <v>1025</v>
      </c>
      <c r="E330">
        <v>25.5</v>
      </c>
      <c r="F330" t="s">
        <v>20</v>
      </c>
      <c r="G330" t="s">
        <v>24</v>
      </c>
      <c r="H330" t="s">
        <v>251</v>
      </c>
    </row>
    <row r="331" spans="1:8">
      <c r="A331" s="1">
        <v>43956</v>
      </c>
      <c r="B331" s="2">
        <v>0.5</v>
      </c>
      <c r="C331" t="s">
        <v>19</v>
      </c>
      <c r="D331" t="s">
        <v>1024</v>
      </c>
      <c r="E331">
        <v>17.8</v>
      </c>
      <c r="F331" t="s">
        <v>20</v>
      </c>
      <c r="G331" t="s">
        <v>24</v>
      </c>
      <c r="H331" t="s">
        <v>251</v>
      </c>
    </row>
    <row r="332" spans="1:8">
      <c r="A332" s="1">
        <v>43957</v>
      </c>
      <c r="B332" s="2">
        <v>0.4770833333333333</v>
      </c>
      <c r="C332" t="s">
        <v>19</v>
      </c>
      <c r="D332" t="s">
        <v>1056</v>
      </c>
      <c r="E332">
        <v>14.9</v>
      </c>
      <c r="F332" t="s">
        <v>20</v>
      </c>
      <c r="G332" t="s">
        <v>24</v>
      </c>
      <c r="H332" t="s">
        <v>251</v>
      </c>
    </row>
    <row r="333" spans="1:8">
      <c r="A333" s="1">
        <v>43957</v>
      </c>
      <c r="B333" s="2">
        <v>0.78333333333333333</v>
      </c>
      <c r="C333" t="s">
        <v>260</v>
      </c>
      <c r="D333" t="s">
        <v>948</v>
      </c>
      <c r="E333">
        <v>13</v>
      </c>
      <c r="F333" t="s">
        <v>20</v>
      </c>
      <c r="G333" t="s">
        <v>24</v>
      </c>
      <c r="H333" t="s">
        <v>938</v>
      </c>
    </row>
    <row r="334" spans="1:8">
      <c r="A334" s="1">
        <v>43958</v>
      </c>
      <c r="B334" s="2">
        <v>0.47083333333333338</v>
      </c>
      <c r="C334" t="s">
        <v>19</v>
      </c>
      <c r="D334" t="s">
        <v>1055</v>
      </c>
      <c r="E334">
        <v>16.98</v>
      </c>
      <c r="F334" t="s">
        <v>20</v>
      </c>
      <c r="G334" t="s">
        <v>24</v>
      </c>
      <c r="H334" t="s">
        <v>251</v>
      </c>
    </row>
    <row r="335" spans="1:8">
      <c r="A335" s="1">
        <v>43958</v>
      </c>
      <c r="B335" s="2">
        <v>0.78611111111111109</v>
      </c>
      <c r="C335" t="s">
        <v>260</v>
      </c>
      <c r="D335" t="s">
        <v>948</v>
      </c>
      <c r="E335">
        <v>12</v>
      </c>
      <c r="F335" t="s">
        <v>20</v>
      </c>
      <c r="G335" t="s">
        <v>24</v>
      </c>
      <c r="H335" t="s">
        <v>938</v>
      </c>
    </row>
    <row r="336" spans="1:8">
      <c r="A336" s="1">
        <v>43958</v>
      </c>
      <c r="B336" s="2">
        <v>0.95624999999999993</v>
      </c>
      <c r="C336" t="s">
        <v>999</v>
      </c>
      <c r="D336" t="s">
        <v>1062</v>
      </c>
      <c r="E336">
        <v>14.88</v>
      </c>
      <c r="F336" t="s">
        <v>20</v>
      </c>
      <c r="G336" t="s">
        <v>24</v>
      </c>
      <c r="H336" t="s">
        <v>251</v>
      </c>
    </row>
    <row r="337" spans="1:8">
      <c r="A337" s="1">
        <v>43958</v>
      </c>
      <c r="B337" s="2">
        <v>0.95624999999999993</v>
      </c>
      <c r="C337" t="s">
        <v>980</v>
      </c>
      <c r="D337" t="s">
        <v>1063</v>
      </c>
      <c r="E337">
        <v>1.5</v>
      </c>
      <c r="F337" t="s">
        <v>20</v>
      </c>
      <c r="G337" t="s">
        <v>24</v>
      </c>
      <c r="H337" t="s">
        <v>251</v>
      </c>
    </row>
    <row r="338" spans="1:8">
      <c r="A338" s="1">
        <v>43959</v>
      </c>
      <c r="B338" s="2">
        <v>0.40625</v>
      </c>
      <c r="C338" t="s">
        <v>1061</v>
      </c>
      <c r="D338" t="s">
        <v>893</v>
      </c>
      <c r="E338">
        <v>30.8</v>
      </c>
      <c r="F338" t="s">
        <v>1059</v>
      </c>
      <c r="G338" t="s">
        <v>24</v>
      </c>
      <c r="H338" t="s">
        <v>278</v>
      </c>
    </row>
    <row r="339" spans="1:8">
      <c r="A339" s="1">
        <v>43959</v>
      </c>
      <c r="B339" s="2">
        <v>0.40625</v>
      </c>
      <c r="C339" t="s">
        <v>1061</v>
      </c>
      <c r="D339" t="s">
        <v>1057</v>
      </c>
      <c r="E339">
        <v>24.6</v>
      </c>
      <c r="F339" t="s">
        <v>1059</v>
      </c>
      <c r="G339" t="s">
        <v>24</v>
      </c>
      <c r="H339" t="s">
        <v>278</v>
      </c>
    </row>
    <row r="340" spans="1:8">
      <c r="A340" s="1">
        <v>43959</v>
      </c>
      <c r="B340" s="2">
        <v>0.40625</v>
      </c>
      <c r="C340" t="s">
        <v>1061</v>
      </c>
      <c r="D340" t="s">
        <v>1058</v>
      </c>
      <c r="E340">
        <v>29.8</v>
      </c>
      <c r="F340" t="s">
        <v>1060</v>
      </c>
      <c r="G340" t="s">
        <v>24</v>
      </c>
      <c r="H340" t="s">
        <v>278</v>
      </c>
    </row>
    <row r="341" spans="1:8">
      <c r="A341" s="1">
        <v>43959</v>
      </c>
      <c r="B341" s="2">
        <v>0.47569444444444442</v>
      </c>
      <c r="C341" t="s">
        <v>980</v>
      </c>
      <c r="D341" t="s">
        <v>1075</v>
      </c>
      <c r="E341">
        <v>1.5</v>
      </c>
      <c r="F341" t="s">
        <v>977</v>
      </c>
      <c r="G341" t="s">
        <v>24</v>
      </c>
      <c r="H341" t="s">
        <v>251</v>
      </c>
    </row>
    <row r="342" spans="1:8">
      <c r="A342" s="1">
        <v>43960</v>
      </c>
      <c r="B342" s="2">
        <v>0.47291666666666665</v>
      </c>
      <c r="C342" t="s">
        <v>19</v>
      </c>
      <c r="D342" t="s">
        <v>1067</v>
      </c>
      <c r="E342">
        <v>6.6</v>
      </c>
      <c r="F342" t="s">
        <v>20</v>
      </c>
      <c r="G342" t="s">
        <v>24</v>
      </c>
      <c r="H342" t="s">
        <v>251</v>
      </c>
    </row>
    <row r="343" spans="1:8">
      <c r="A343" s="1">
        <v>43960</v>
      </c>
      <c r="B343" s="2">
        <v>0.47916666666666669</v>
      </c>
      <c r="C343" t="s">
        <v>19</v>
      </c>
      <c r="D343" t="s">
        <v>1069</v>
      </c>
      <c r="E343">
        <v>14.62</v>
      </c>
      <c r="F343" t="s">
        <v>20</v>
      </c>
      <c r="G343" t="s">
        <v>24</v>
      </c>
      <c r="H343" t="s">
        <v>251</v>
      </c>
    </row>
    <row r="344" spans="1:8">
      <c r="A344" s="1">
        <v>43960</v>
      </c>
      <c r="B344" s="2">
        <v>0.78194444444444444</v>
      </c>
      <c r="C344" t="s">
        <v>260</v>
      </c>
      <c r="D344" t="s">
        <v>948</v>
      </c>
      <c r="E344">
        <v>16</v>
      </c>
      <c r="F344" t="s">
        <v>23</v>
      </c>
      <c r="G344" t="s">
        <v>24</v>
      </c>
      <c r="H344" t="s">
        <v>938</v>
      </c>
    </row>
    <row r="345" spans="1:8">
      <c r="A345" s="1">
        <v>43960</v>
      </c>
      <c r="B345" s="2">
        <v>0.83750000000000002</v>
      </c>
      <c r="C345" t="s">
        <v>260</v>
      </c>
      <c r="D345" t="s">
        <v>1068</v>
      </c>
      <c r="E345">
        <v>15.1</v>
      </c>
      <c r="F345" t="s">
        <v>20</v>
      </c>
      <c r="G345" t="s">
        <v>24</v>
      </c>
      <c r="H345" t="s">
        <v>251</v>
      </c>
    </row>
    <row r="346" spans="1:8">
      <c r="A346" s="1">
        <v>43960</v>
      </c>
      <c r="B346" s="2">
        <v>0.85902777777777783</v>
      </c>
      <c r="C346" t="s">
        <v>1073</v>
      </c>
      <c r="D346" t="s">
        <v>1074</v>
      </c>
      <c r="E346">
        <v>100</v>
      </c>
      <c r="F346" t="s">
        <v>23</v>
      </c>
      <c r="G346" t="s">
        <v>24</v>
      </c>
    </row>
    <row r="347" spans="1:8">
      <c r="A347" s="1">
        <v>43960</v>
      </c>
      <c r="B347" s="2">
        <v>0.95138888888888884</v>
      </c>
      <c r="C347" t="s">
        <v>1070</v>
      </c>
      <c r="D347" t="s">
        <v>1071</v>
      </c>
      <c r="E347">
        <v>39</v>
      </c>
      <c r="F347" t="s">
        <v>1072</v>
      </c>
      <c r="G347" t="s">
        <v>24</v>
      </c>
      <c r="H347" t="s">
        <v>324</v>
      </c>
    </row>
    <row r="348" spans="1:8">
      <c r="A348" s="1">
        <v>43961</v>
      </c>
      <c r="B348" s="2">
        <v>4.0972222222222222E-2</v>
      </c>
      <c r="C348" t="s">
        <v>999</v>
      </c>
      <c r="D348" t="s">
        <v>1042</v>
      </c>
      <c r="E348">
        <v>80.44</v>
      </c>
      <c r="F348" t="s">
        <v>20</v>
      </c>
      <c r="G348" t="s">
        <v>24</v>
      </c>
      <c r="H348" t="s">
        <v>251</v>
      </c>
    </row>
    <row r="349" spans="1:8">
      <c r="A349" s="1">
        <v>43961</v>
      </c>
      <c r="B349" s="2">
        <v>4.3750000000000004E-2</v>
      </c>
      <c r="C349" t="s">
        <v>999</v>
      </c>
      <c r="D349" t="s">
        <v>1042</v>
      </c>
      <c r="E349">
        <v>71.900000000000006</v>
      </c>
      <c r="F349" t="s">
        <v>20</v>
      </c>
      <c r="G349" t="s">
        <v>24</v>
      </c>
      <c r="H349" t="s">
        <v>251</v>
      </c>
    </row>
    <row r="350" spans="1:8">
      <c r="A350" s="1">
        <v>43961</v>
      </c>
      <c r="B350" s="2">
        <v>0.54791666666666672</v>
      </c>
      <c r="C350" t="s">
        <v>53</v>
      </c>
      <c r="D350" t="s">
        <v>1065</v>
      </c>
      <c r="E350">
        <v>16.7</v>
      </c>
      <c r="F350" t="s">
        <v>1066</v>
      </c>
      <c r="G350" t="s">
        <v>24</v>
      </c>
      <c r="H350" t="s">
        <v>251</v>
      </c>
    </row>
    <row r="351" spans="1:8">
      <c r="A351" s="1">
        <v>43962</v>
      </c>
      <c r="B351" s="2">
        <v>0.47361111111111115</v>
      </c>
      <c r="C351" t="s">
        <v>19</v>
      </c>
      <c r="D351" t="s">
        <v>1064</v>
      </c>
      <c r="E351">
        <v>16.5</v>
      </c>
      <c r="F351" t="s">
        <v>20</v>
      </c>
      <c r="G351" t="s">
        <v>24</v>
      </c>
      <c r="H351" t="s">
        <v>251</v>
      </c>
    </row>
    <row r="352" spans="1:8">
      <c r="A352" s="1">
        <v>43962</v>
      </c>
      <c r="B352" s="2">
        <v>0.77361111111111114</v>
      </c>
      <c r="C352" t="s">
        <v>260</v>
      </c>
      <c r="D352" t="s">
        <v>948</v>
      </c>
      <c r="E352">
        <v>16</v>
      </c>
      <c r="F352" t="s">
        <v>23</v>
      </c>
      <c r="G352" t="s">
        <v>394</v>
      </c>
      <c r="H352" t="s">
        <v>938</v>
      </c>
    </row>
    <row r="353" spans="1:8">
      <c r="A353" s="1">
        <v>43962</v>
      </c>
      <c r="B353" s="2">
        <v>0.87777777777777777</v>
      </c>
      <c r="C353" t="s">
        <v>898</v>
      </c>
      <c r="D353" t="s">
        <v>1076</v>
      </c>
      <c r="E353">
        <v>45</v>
      </c>
      <c r="F353" t="s">
        <v>23</v>
      </c>
      <c r="G353" t="s">
        <v>24</v>
      </c>
      <c r="H353" t="s">
        <v>1077</v>
      </c>
    </row>
    <row r="354" spans="1:8">
      <c r="A354" s="1">
        <v>43962</v>
      </c>
      <c r="B354" s="2">
        <v>0.89236111111111116</v>
      </c>
      <c r="C354" t="s">
        <v>258</v>
      </c>
      <c r="D354" t="s">
        <v>1078</v>
      </c>
      <c r="E354">
        <v>2.5</v>
      </c>
      <c r="F354" t="s">
        <v>233</v>
      </c>
      <c r="G354" t="s">
        <v>24</v>
      </c>
      <c r="H354" t="s">
        <v>1077</v>
      </c>
    </row>
    <row r="355" spans="1:8">
      <c r="A355" s="1">
        <v>43963</v>
      </c>
      <c r="B355" s="2">
        <v>0.3840277777777778</v>
      </c>
      <c r="C355" t="s">
        <v>1079</v>
      </c>
      <c r="D355" t="s">
        <v>1080</v>
      </c>
      <c r="E355">
        <v>29.9</v>
      </c>
      <c r="F355" t="s">
        <v>1081</v>
      </c>
      <c r="G355" t="s">
        <v>394</v>
      </c>
      <c r="H355" t="s">
        <v>276</v>
      </c>
    </row>
    <row r="356" spans="1:8">
      <c r="A356" s="1">
        <v>43963</v>
      </c>
      <c r="B356" s="2">
        <v>0.39305555555555555</v>
      </c>
      <c r="C356" t="s">
        <v>1079</v>
      </c>
      <c r="D356" t="s">
        <v>1082</v>
      </c>
      <c r="E356">
        <v>7.8</v>
      </c>
      <c r="F356" t="s">
        <v>65</v>
      </c>
      <c r="G356" t="s">
        <v>24</v>
      </c>
      <c r="H356" t="s">
        <v>278</v>
      </c>
    </row>
    <row r="357" spans="1:8">
      <c r="A357" s="1">
        <v>43963</v>
      </c>
      <c r="B357" s="2">
        <v>0.39513888888888887</v>
      </c>
      <c r="C357" t="s">
        <v>1079</v>
      </c>
      <c r="D357" t="s">
        <v>1083</v>
      </c>
      <c r="E357">
        <v>3.99</v>
      </c>
      <c r="F357" t="s">
        <v>537</v>
      </c>
      <c r="G357" t="s">
        <v>24</v>
      </c>
      <c r="H357" t="s">
        <v>278</v>
      </c>
    </row>
    <row r="358" spans="1:8">
      <c r="A358" s="1">
        <v>43963</v>
      </c>
      <c r="B358" s="2">
        <v>0.47013888888888888</v>
      </c>
      <c r="C358" t="s">
        <v>980</v>
      </c>
      <c r="D358" t="s">
        <v>1063</v>
      </c>
      <c r="E358">
        <v>2</v>
      </c>
      <c r="F358" t="s">
        <v>977</v>
      </c>
      <c r="G358" t="s">
        <v>24</v>
      </c>
      <c r="H358" t="s">
        <v>251</v>
      </c>
    </row>
    <row r="359" spans="1:8">
      <c r="A359" s="1">
        <v>43963</v>
      </c>
      <c r="B359" s="2">
        <v>0.47500000000000003</v>
      </c>
      <c r="C359" t="s">
        <v>19</v>
      </c>
      <c r="D359" t="s">
        <v>1084</v>
      </c>
      <c r="E359">
        <v>15</v>
      </c>
      <c r="F359" t="s">
        <v>20</v>
      </c>
      <c r="G359" t="s">
        <v>24</v>
      </c>
      <c r="H359" t="s">
        <v>251</v>
      </c>
    </row>
    <row r="360" spans="1:8">
      <c r="A360" s="1">
        <v>43963</v>
      </c>
      <c r="B360" s="2">
        <v>0.59305555555555556</v>
      </c>
      <c r="C360" t="s">
        <v>274</v>
      </c>
      <c r="D360" t="s">
        <v>1085</v>
      </c>
      <c r="E360">
        <v>72.680000000000007</v>
      </c>
      <c r="F360" t="s">
        <v>23</v>
      </c>
      <c r="G360" t="s">
        <v>394</v>
      </c>
      <c r="H360" t="s">
        <v>276</v>
      </c>
    </row>
    <row r="361" spans="1:8">
      <c r="A361" s="1">
        <v>43963</v>
      </c>
      <c r="B361" s="2">
        <v>0.78194444444444444</v>
      </c>
      <c r="C361" t="s">
        <v>260</v>
      </c>
      <c r="D361" t="s">
        <v>948</v>
      </c>
      <c r="E361">
        <v>10</v>
      </c>
      <c r="F361" t="s">
        <v>23</v>
      </c>
      <c r="G361" t="s">
        <v>394</v>
      </c>
      <c r="H361" t="s">
        <v>938</v>
      </c>
    </row>
    <row r="362" spans="1:8">
      <c r="A362" s="1">
        <v>43964</v>
      </c>
      <c r="B362" s="2">
        <v>0.4694444444444445</v>
      </c>
      <c r="C362" t="s">
        <v>19</v>
      </c>
      <c r="D362" t="s">
        <v>1011</v>
      </c>
      <c r="E362">
        <v>13.9</v>
      </c>
      <c r="F362" t="s">
        <v>20</v>
      </c>
      <c r="G362" t="s">
        <v>394</v>
      </c>
      <c r="H362" t="s">
        <v>251</v>
      </c>
    </row>
    <row r="363" spans="1:8">
      <c r="A363" s="1">
        <v>43964</v>
      </c>
      <c r="B363" s="2">
        <v>0.8340277777777777</v>
      </c>
      <c r="C363" t="s">
        <v>999</v>
      </c>
      <c r="D363" t="s">
        <v>1086</v>
      </c>
      <c r="E363">
        <v>14.88</v>
      </c>
      <c r="F363" t="s">
        <v>20</v>
      </c>
      <c r="G363" t="s">
        <v>394</v>
      </c>
      <c r="H363" t="s">
        <v>251</v>
      </c>
    </row>
    <row r="364" spans="1:8">
      <c r="A364" s="1">
        <v>43965</v>
      </c>
      <c r="B364" s="2">
        <v>0.47152777777777777</v>
      </c>
      <c r="C364" t="s">
        <v>19</v>
      </c>
      <c r="D364" t="s">
        <v>1087</v>
      </c>
      <c r="E364">
        <v>11.5</v>
      </c>
      <c r="F364" t="s">
        <v>20</v>
      </c>
      <c r="G364" t="s">
        <v>394</v>
      </c>
      <c r="H364" t="s">
        <v>251</v>
      </c>
    </row>
    <row r="365" spans="1:8">
      <c r="A365" s="1">
        <v>43965</v>
      </c>
      <c r="B365" s="2">
        <v>0.79722222222222217</v>
      </c>
      <c r="C365" t="s">
        <v>260</v>
      </c>
      <c r="D365" t="s">
        <v>948</v>
      </c>
      <c r="E365">
        <v>18</v>
      </c>
      <c r="F365" t="s">
        <v>23</v>
      </c>
      <c r="G365" t="s">
        <v>303</v>
      </c>
      <c r="H365" t="s">
        <v>938</v>
      </c>
    </row>
    <row r="366" spans="1:8">
      <c r="A366" s="1">
        <v>43966</v>
      </c>
      <c r="B366" s="2">
        <v>0.4680555555555555</v>
      </c>
      <c r="C366" t="s">
        <v>19</v>
      </c>
      <c r="D366" t="s">
        <v>1089</v>
      </c>
      <c r="E366">
        <v>6.1</v>
      </c>
      <c r="F366" t="s">
        <v>23</v>
      </c>
      <c r="G366" t="s">
        <v>303</v>
      </c>
      <c r="H366" t="s">
        <v>251</v>
      </c>
    </row>
    <row r="367" spans="1:8">
      <c r="A367" s="1">
        <v>43966</v>
      </c>
      <c r="B367" s="2">
        <v>0.47569444444444442</v>
      </c>
      <c r="C367" t="s">
        <v>208</v>
      </c>
      <c r="D367" t="s">
        <v>1088</v>
      </c>
      <c r="E367">
        <v>2100</v>
      </c>
      <c r="F367" t="s">
        <v>23</v>
      </c>
      <c r="G367" t="s">
        <v>24</v>
      </c>
      <c r="H367" t="s">
        <v>38</v>
      </c>
    </row>
    <row r="368" spans="1:8">
      <c r="A368" s="1">
        <v>43966</v>
      </c>
      <c r="B368" s="2">
        <v>0.90763888888888899</v>
      </c>
      <c r="C368" t="s">
        <v>336</v>
      </c>
      <c r="D368" t="s">
        <v>1095</v>
      </c>
      <c r="E368">
        <v>11</v>
      </c>
      <c r="F368" t="s">
        <v>23</v>
      </c>
      <c r="G368" t="s">
        <v>303</v>
      </c>
      <c r="H368" t="s">
        <v>1007</v>
      </c>
    </row>
    <row r="369" spans="1:8">
      <c r="A369" s="1">
        <v>43967</v>
      </c>
      <c r="B369" s="2">
        <v>0.38055555555555554</v>
      </c>
      <c r="C369" t="s">
        <v>979</v>
      </c>
      <c r="D369" t="s">
        <v>1094</v>
      </c>
      <c r="E369">
        <v>30</v>
      </c>
      <c r="F369" t="s">
        <v>23</v>
      </c>
      <c r="G369" t="s">
        <v>303</v>
      </c>
      <c r="H369" t="s">
        <v>251</v>
      </c>
    </row>
    <row r="370" spans="1:8">
      <c r="A370" s="1">
        <v>43967</v>
      </c>
      <c r="B370" s="2">
        <v>0.40833333333333338</v>
      </c>
      <c r="C370" t="s">
        <v>19</v>
      </c>
      <c r="D370" t="s">
        <v>1042</v>
      </c>
      <c r="E370">
        <v>63.1</v>
      </c>
      <c r="F370" t="s">
        <v>23</v>
      </c>
      <c r="G370" t="s">
        <v>303</v>
      </c>
      <c r="H370" t="s">
        <v>251</v>
      </c>
    </row>
    <row r="371" spans="1:8">
      <c r="A371" s="1">
        <v>43967</v>
      </c>
      <c r="B371" s="2">
        <v>0.40833333333333338</v>
      </c>
      <c r="C371" t="s">
        <v>53</v>
      </c>
      <c r="D371" t="s">
        <v>1090</v>
      </c>
      <c r="E371">
        <v>15.2</v>
      </c>
      <c r="F371" t="s">
        <v>23</v>
      </c>
      <c r="G371" t="s">
        <v>303</v>
      </c>
      <c r="H371" t="s">
        <v>251</v>
      </c>
    </row>
    <row r="372" spans="1:8">
      <c r="A372" s="1">
        <v>43967</v>
      </c>
      <c r="B372" s="2">
        <v>0.91805555555555562</v>
      </c>
      <c r="C372" t="s">
        <v>26</v>
      </c>
      <c r="D372" t="s">
        <v>1092</v>
      </c>
      <c r="E372">
        <v>15.99</v>
      </c>
      <c r="F372" t="s">
        <v>23</v>
      </c>
      <c r="G372" t="s">
        <v>303</v>
      </c>
      <c r="H372" t="s">
        <v>1093</v>
      </c>
    </row>
    <row r="373" spans="1:8">
      <c r="A373" s="1">
        <v>43967</v>
      </c>
      <c r="B373" s="2">
        <v>0.94166666666666676</v>
      </c>
      <c r="C373" t="s">
        <v>442</v>
      </c>
      <c r="D373" t="s">
        <v>410</v>
      </c>
      <c r="E373">
        <v>19.899999999999999</v>
      </c>
      <c r="F373" t="s">
        <v>23</v>
      </c>
      <c r="G373" t="s">
        <v>303</v>
      </c>
      <c r="H373" t="s">
        <v>432</v>
      </c>
    </row>
    <row r="374" spans="1:8">
      <c r="A374" s="1">
        <v>43968</v>
      </c>
      <c r="B374" s="2">
        <v>2.0833333333333332E-2</v>
      </c>
      <c r="C374" t="s">
        <v>53</v>
      </c>
      <c r="D374" t="s">
        <v>1070</v>
      </c>
      <c r="E374">
        <v>33</v>
      </c>
      <c r="F374" t="s">
        <v>23</v>
      </c>
      <c r="G374" t="s">
        <v>303</v>
      </c>
      <c r="H374" t="s">
        <v>1007</v>
      </c>
    </row>
    <row r="375" spans="1:8">
      <c r="A375" s="1">
        <v>43968</v>
      </c>
      <c r="B375" s="2">
        <v>0.54305555555555551</v>
      </c>
      <c r="C375" t="s">
        <v>19</v>
      </c>
      <c r="D375" t="s">
        <v>1091</v>
      </c>
      <c r="E375">
        <v>17</v>
      </c>
      <c r="F375" t="s">
        <v>23</v>
      </c>
      <c r="G375" t="s">
        <v>303</v>
      </c>
      <c r="H375" t="s">
        <v>251</v>
      </c>
    </row>
    <row r="376" spans="1:8">
      <c r="A376" s="1">
        <v>43969</v>
      </c>
      <c r="B376" s="2">
        <v>0.46736111111111112</v>
      </c>
      <c r="C376" t="s">
        <v>19</v>
      </c>
      <c r="D376" t="s">
        <v>1098</v>
      </c>
      <c r="E376">
        <v>15.8</v>
      </c>
      <c r="F376" t="s">
        <v>23</v>
      </c>
      <c r="G376" t="s">
        <v>303</v>
      </c>
      <c r="H376" t="s">
        <v>251</v>
      </c>
    </row>
    <row r="377" spans="1:8">
      <c r="A377" s="1">
        <v>43969</v>
      </c>
      <c r="B377" s="2">
        <v>0.79861111111111116</v>
      </c>
      <c r="C377" t="s">
        <v>260</v>
      </c>
      <c r="D377" t="s">
        <v>948</v>
      </c>
      <c r="E377">
        <v>14</v>
      </c>
      <c r="F377" t="s">
        <v>23</v>
      </c>
      <c r="G377" t="s">
        <v>303</v>
      </c>
      <c r="H377" t="s">
        <v>938</v>
      </c>
    </row>
    <row r="378" spans="1:8">
      <c r="A378" s="1">
        <v>43970</v>
      </c>
      <c r="B378" s="2">
        <v>0.39097222222222222</v>
      </c>
      <c r="C378" t="s">
        <v>274</v>
      </c>
      <c r="D378" t="s">
        <v>1096</v>
      </c>
      <c r="E378">
        <v>37</v>
      </c>
      <c r="F378" t="s">
        <v>1081</v>
      </c>
      <c r="G378" t="s">
        <v>1097</v>
      </c>
      <c r="H378" t="s">
        <v>276</v>
      </c>
    </row>
    <row r="379" spans="1:8">
      <c r="A379" s="1">
        <v>43970</v>
      </c>
      <c r="B379" s="2">
        <v>0.47083333333333338</v>
      </c>
      <c r="C379" t="s">
        <v>980</v>
      </c>
      <c r="D379" t="s">
        <v>1063</v>
      </c>
      <c r="E379">
        <v>2</v>
      </c>
      <c r="F379" t="s">
        <v>23</v>
      </c>
      <c r="G379" t="s">
        <v>1097</v>
      </c>
      <c r="H379" t="s">
        <v>251</v>
      </c>
    </row>
    <row r="380" spans="1:8">
      <c r="A380" s="1">
        <v>43970</v>
      </c>
      <c r="B380" s="2">
        <v>0.47152777777777777</v>
      </c>
      <c r="C380" t="s">
        <v>19</v>
      </c>
      <c r="D380" t="s">
        <v>1101</v>
      </c>
      <c r="E380">
        <v>14.1</v>
      </c>
      <c r="F380" t="s">
        <v>23</v>
      </c>
      <c r="G380" t="s">
        <v>1097</v>
      </c>
      <c r="H380" t="s">
        <v>251</v>
      </c>
    </row>
    <row r="381" spans="1:8">
      <c r="A381" s="1">
        <v>43971</v>
      </c>
      <c r="B381" s="2">
        <v>0.47013888888888888</v>
      </c>
      <c r="C381" t="s">
        <v>19</v>
      </c>
      <c r="D381" t="s">
        <v>1100</v>
      </c>
      <c r="E381">
        <v>15.78</v>
      </c>
      <c r="F381" t="s">
        <v>23</v>
      </c>
      <c r="G381" t="s">
        <v>1097</v>
      </c>
      <c r="H381" t="s">
        <v>251</v>
      </c>
    </row>
    <row r="382" spans="1:8">
      <c r="A382" s="1">
        <v>43971</v>
      </c>
      <c r="B382" s="2">
        <v>0.78333333333333333</v>
      </c>
      <c r="C382" t="s">
        <v>260</v>
      </c>
      <c r="D382" t="s">
        <v>948</v>
      </c>
      <c r="E382">
        <v>14</v>
      </c>
      <c r="F382" t="s">
        <v>23</v>
      </c>
      <c r="G382" t="s">
        <v>303</v>
      </c>
      <c r="H382" t="s">
        <v>938</v>
      </c>
    </row>
    <row r="383" spans="1:8">
      <c r="A383" s="1">
        <v>43972</v>
      </c>
      <c r="B383" s="2">
        <v>0.46875</v>
      </c>
      <c r="C383" t="s">
        <v>19</v>
      </c>
      <c r="D383" t="s">
        <v>1099</v>
      </c>
      <c r="E383">
        <v>11.8</v>
      </c>
      <c r="F383" t="s">
        <v>23</v>
      </c>
      <c r="G383" t="s">
        <v>1097</v>
      </c>
      <c r="H383" t="s">
        <v>251</v>
      </c>
    </row>
    <row r="384" spans="1:8">
      <c r="A384" s="1">
        <v>43972</v>
      </c>
      <c r="B384" s="2">
        <v>0.78680555555555554</v>
      </c>
      <c r="C384" t="s">
        <v>260</v>
      </c>
      <c r="D384" t="s">
        <v>948</v>
      </c>
      <c r="E384">
        <v>10</v>
      </c>
      <c r="F384" t="s">
        <v>23</v>
      </c>
      <c r="G384" t="s">
        <v>1097</v>
      </c>
      <c r="H384" t="s">
        <v>938</v>
      </c>
    </row>
    <row r="385" spans="1:8">
      <c r="A385" s="1">
        <v>43973</v>
      </c>
      <c r="B385" s="2">
        <v>0.38055555555555554</v>
      </c>
      <c r="C385" t="s">
        <v>980</v>
      </c>
      <c r="D385" t="s">
        <v>1075</v>
      </c>
      <c r="E385">
        <v>2</v>
      </c>
      <c r="F385" t="s">
        <v>977</v>
      </c>
      <c r="G385" t="s">
        <v>1097</v>
      </c>
      <c r="H385" t="s">
        <v>1105</v>
      </c>
    </row>
    <row r="386" spans="1:8">
      <c r="A386" s="1">
        <v>43973</v>
      </c>
      <c r="B386" s="2">
        <v>0.38125000000000003</v>
      </c>
      <c r="C386" t="s">
        <v>1108</v>
      </c>
      <c r="D386" t="s">
        <v>1109</v>
      </c>
      <c r="E386">
        <v>143.68</v>
      </c>
      <c r="F386" t="s">
        <v>23</v>
      </c>
      <c r="G386" t="s">
        <v>24</v>
      </c>
      <c r="H386" t="s">
        <v>38</v>
      </c>
    </row>
    <row r="387" spans="1:8">
      <c r="A387" s="1">
        <v>43973</v>
      </c>
      <c r="B387" s="2">
        <v>0.47638888888888892</v>
      </c>
      <c r="C387" t="s">
        <v>19</v>
      </c>
      <c r="D387" t="s">
        <v>1113</v>
      </c>
      <c r="E387">
        <v>15.6</v>
      </c>
      <c r="F387" t="s">
        <v>23</v>
      </c>
      <c r="G387" t="s">
        <v>1097</v>
      </c>
      <c r="H387" t="s">
        <v>1105</v>
      </c>
    </row>
    <row r="388" spans="1:8">
      <c r="A388" s="1">
        <v>43973</v>
      </c>
      <c r="B388" s="2">
        <v>0.64444444444444449</v>
      </c>
      <c r="C388" t="s">
        <v>258</v>
      </c>
      <c r="D388" t="s">
        <v>391</v>
      </c>
      <c r="E388">
        <v>3.43</v>
      </c>
      <c r="F388" t="s">
        <v>23</v>
      </c>
      <c r="G388" t="s">
        <v>1097</v>
      </c>
      <c r="H388" t="s">
        <v>276</v>
      </c>
    </row>
    <row r="389" spans="1:8">
      <c r="A389" s="1">
        <v>43973</v>
      </c>
      <c r="B389" s="2">
        <v>0.77777777777777779</v>
      </c>
      <c r="C389" t="s">
        <v>260</v>
      </c>
      <c r="D389" t="s">
        <v>1062</v>
      </c>
      <c r="E389">
        <v>15.8</v>
      </c>
      <c r="F389" t="s">
        <v>23</v>
      </c>
      <c r="G389" t="s">
        <v>1097</v>
      </c>
      <c r="H389" t="s">
        <v>1105</v>
      </c>
    </row>
    <row r="390" spans="1:8">
      <c r="A390" s="1">
        <v>43974</v>
      </c>
      <c r="B390" s="2">
        <v>0.47083333333333338</v>
      </c>
      <c r="C390" t="s">
        <v>19</v>
      </c>
      <c r="D390" t="s">
        <v>1042</v>
      </c>
      <c r="E390">
        <v>65.7</v>
      </c>
      <c r="F390" t="s">
        <v>23</v>
      </c>
      <c r="G390" t="s">
        <v>1097</v>
      </c>
      <c r="H390" t="s">
        <v>1105</v>
      </c>
    </row>
    <row r="391" spans="1:8">
      <c r="A391" s="1">
        <v>43974</v>
      </c>
      <c r="B391" s="2">
        <v>0.77569444444444446</v>
      </c>
      <c r="C391" t="s">
        <v>260</v>
      </c>
      <c r="D391" t="s">
        <v>1112</v>
      </c>
      <c r="E391">
        <v>17.8</v>
      </c>
      <c r="F391" t="s">
        <v>23</v>
      </c>
      <c r="G391" t="s">
        <v>1097</v>
      </c>
      <c r="H391" t="s">
        <v>1105</v>
      </c>
    </row>
    <row r="392" spans="1:8">
      <c r="A392" s="1">
        <v>43974</v>
      </c>
      <c r="B392" s="2">
        <v>0.91388888888888886</v>
      </c>
      <c r="C392" t="s">
        <v>53</v>
      </c>
      <c r="D392" t="s">
        <v>1090</v>
      </c>
      <c r="E392">
        <v>27</v>
      </c>
      <c r="F392" t="s">
        <v>23</v>
      </c>
      <c r="G392" t="s">
        <v>303</v>
      </c>
      <c r="H392" t="s">
        <v>1116</v>
      </c>
    </row>
    <row r="393" spans="1:8">
      <c r="A393" s="1">
        <v>43974</v>
      </c>
      <c r="B393" s="2">
        <v>0.96875</v>
      </c>
      <c r="C393" t="s">
        <v>336</v>
      </c>
      <c r="D393" t="s">
        <v>1114</v>
      </c>
      <c r="E393">
        <v>19</v>
      </c>
      <c r="F393" t="s">
        <v>23</v>
      </c>
      <c r="G393" t="s">
        <v>1097</v>
      </c>
      <c r="H393" t="s">
        <v>1115</v>
      </c>
    </row>
    <row r="394" spans="1:8">
      <c r="A394" s="1">
        <v>43975</v>
      </c>
      <c r="B394" s="2">
        <v>0.4381944444444445</v>
      </c>
      <c r="C394" t="s">
        <v>427</v>
      </c>
      <c r="D394" t="s">
        <v>1106</v>
      </c>
      <c r="E394">
        <v>7</v>
      </c>
      <c r="F394" t="s">
        <v>23</v>
      </c>
      <c r="G394" t="s">
        <v>1097</v>
      </c>
      <c r="H394" t="s">
        <v>1107</v>
      </c>
    </row>
    <row r="395" spans="1:8">
      <c r="A395" s="1">
        <v>43975</v>
      </c>
      <c r="B395" s="2">
        <v>0.64236111111111105</v>
      </c>
      <c r="C395" t="s">
        <v>979</v>
      </c>
      <c r="D395" t="s">
        <v>1104</v>
      </c>
      <c r="E395">
        <v>20</v>
      </c>
      <c r="F395" t="s">
        <v>23</v>
      </c>
      <c r="G395" t="s">
        <v>1097</v>
      </c>
      <c r="H395" t="s">
        <v>1105</v>
      </c>
    </row>
    <row r="396" spans="1:8">
      <c r="A396" s="1">
        <v>43975</v>
      </c>
      <c r="B396" s="2">
        <v>0.64444444444444449</v>
      </c>
      <c r="C396" t="s">
        <v>19</v>
      </c>
      <c r="D396" t="s">
        <v>1110</v>
      </c>
      <c r="E396">
        <v>17.91</v>
      </c>
      <c r="F396" t="s">
        <v>23</v>
      </c>
      <c r="G396" t="s">
        <v>1097</v>
      </c>
      <c r="H396" t="s">
        <v>1105</v>
      </c>
    </row>
    <row r="397" spans="1:8">
      <c r="A397" s="1">
        <v>43975</v>
      </c>
      <c r="B397" s="2">
        <v>0.79027777777777775</v>
      </c>
      <c r="C397" t="s">
        <v>258</v>
      </c>
      <c r="D397" t="s">
        <v>1102</v>
      </c>
      <c r="E397">
        <v>18.02</v>
      </c>
      <c r="F397" t="s">
        <v>23</v>
      </c>
      <c r="G397" t="s">
        <v>24</v>
      </c>
      <c r="H397" t="s">
        <v>1103</v>
      </c>
    </row>
    <row r="398" spans="1:8">
      <c r="A398" s="1">
        <v>43975</v>
      </c>
      <c r="B398" s="2">
        <v>0.8125</v>
      </c>
      <c r="C398" t="s">
        <v>260</v>
      </c>
      <c r="D398" t="s">
        <v>1110</v>
      </c>
      <c r="E398">
        <v>16</v>
      </c>
      <c r="F398" t="s">
        <v>23</v>
      </c>
      <c r="G398" t="s">
        <v>1097</v>
      </c>
      <c r="H398" t="s">
        <v>1111</v>
      </c>
    </row>
    <row r="399" spans="1:8">
      <c r="A399" s="1">
        <v>43976</v>
      </c>
      <c r="B399" s="2">
        <v>0.47569444444444442</v>
      </c>
      <c r="C399" t="s">
        <v>19</v>
      </c>
      <c r="D399" t="s">
        <v>1119</v>
      </c>
      <c r="E399">
        <v>16.88</v>
      </c>
      <c r="F399" t="s">
        <v>23</v>
      </c>
      <c r="G399" t="s">
        <v>1097</v>
      </c>
      <c r="H399" t="s">
        <v>1105</v>
      </c>
    </row>
    <row r="400" spans="1:8">
      <c r="A400" s="1">
        <v>43977</v>
      </c>
      <c r="B400" s="2">
        <v>0.47569444444444442</v>
      </c>
      <c r="C400" t="s">
        <v>19</v>
      </c>
      <c r="D400" t="s">
        <v>1118</v>
      </c>
      <c r="E400">
        <v>14.8</v>
      </c>
      <c r="F400" t="s">
        <v>23</v>
      </c>
      <c r="G400" t="s">
        <v>1097</v>
      </c>
      <c r="H400" t="s">
        <v>1105</v>
      </c>
    </row>
    <row r="401" spans="1:9">
      <c r="A401" s="1">
        <v>43977</v>
      </c>
      <c r="B401" s="2">
        <v>0.77569444444444446</v>
      </c>
      <c r="C401" t="s">
        <v>260</v>
      </c>
      <c r="D401" t="s">
        <v>1120</v>
      </c>
      <c r="E401">
        <v>22</v>
      </c>
      <c r="F401" t="s">
        <v>23</v>
      </c>
      <c r="G401" t="s">
        <v>303</v>
      </c>
      <c r="H401" t="s">
        <v>947</v>
      </c>
    </row>
    <row r="402" spans="1:9">
      <c r="A402" s="1">
        <v>43978</v>
      </c>
      <c r="B402" s="2">
        <v>0.47361111111111115</v>
      </c>
      <c r="C402" t="s">
        <v>19</v>
      </c>
      <c r="D402" t="s">
        <v>1117</v>
      </c>
      <c r="E402">
        <v>17.600000000000001</v>
      </c>
      <c r="F402" t="s">
        <v>23</v>
      </c>
      <c r="G402" t="s">
        <v>1097</v>
      </c>
      <c r="H402" t="s">
        <v>1105</v>
      </c>
    </row>
    <row r="403" spans="1:9">
      <c r="A403" s="1">
        <v>43978</v>
      </c>
      <c r="B403" s="2">
        <v>0.78194444444444444</v>
      </c>
      <c r="C403" t="s">
        <v>260</v>
      </c>
      <c r="D403" t="s">
        <v>948</v>
      </c>
      <c r="E403">
        <v>11</v>
      </c>
      <c r="F403" t="s">
        <v>23</v>
      </c>
      <c r="G403" t="s">
        <v>1097</v>
      </c>
      <c r="H403" t="s">
        <v>938</v>
      </c>
    </row>
    <row r="404" spans="1:9">
      <c r="A404" s="1">
        <v>43978</v>
      </c>
      <c r="B404" s="2">
        <v>0.95277777777777783</v>
      </c>
      <c r="C404" t="s">
        <v>136</v>
      </c>
      <c r="D404" t="s">
        <v>1092</v>
      </c>
      <c r="E404">
        <v>80</v>
      </c>
      <c r="F404" t="s">
        <v>42</v>
      </c>
      <c r="G404" t="s">
        <v>24</v>
      </c>
      <c r="H404" t="s">
        <v>1093</v>
      </c>
    </row>
    <row r="405" spans="1:9">
      <c r="A405" s="1">
        <v>43978</v>
      </c>
      <c r="B405" s="2">
        <v>0.96180555555555547</v>
      </c>
      <c r="C405" t="s">
        <v>336</v>
      </c>
      <c r="D405">
        <v>1997</v>
      </c>
      <c r="E405">
        <v>18</v>
      </c>
      <c r="F405" t="s">
        <v>23</v>
      </c>
      <c r="G405" t="s">
        <v>1097</v>
      </c>
      <c r="H405" t="s">
        <v>1007</v>
      </c>
    </row>
    <row r="406" spans="1:9">
      <c r="A406" s="1">
        <v>43979</v>
      </c>
      <c r="B406" s="2">
        <v>4.1666666666666664E-2</v>
      </c>
      <c r="C406" t="s">
        <v>1122</v>
      </c>
      <c r="D406" t="s">
        <v>1123</v>
      </c>
      <c r="E406">
        <v>2</v>
      </c>
      <c r="F406" t="s">
        <v>23</v>
      </c>
      <c r="G406" t="s">
        <v>1097</v>
      </c>
      <c r="H406" t="s">
        <v>1007</v>
      </c>
    </row>
    <row r="407" spans="1:9">
      <c r="A407" s="1">
        <v>43979</v>
      </c>
      <c r="B407" s="2">
        <v>0.4680555555555555</v>
      </c>
      <c r="C407" t="s">
        <v>19</v>
      </c>
      <c r="D407" t="s">
        <v>1121</v>
      </c>
      <c r="E407">
        <v>12.9</v>
      </c>
      <c r="F407" t="s">
        <v>23</v>
      </c>
      <c r="G407" t="s">
        <v>1097</v>
      </c>
      <c r="H407" t="s">
        <v>1105</v>
      </c>
    </row>
    <row r="408" spans="1:9">
      <c r="A408" s="1">
        <v>43979</v>
      </c>
      <c r="B408" s="2">
        <v>0.46875</v>
      </c>
      <c r="C408" t="s">
        <v>19</v>
      </c>
      <c r="D408" t="s">
        <v>1124</v>
      </c>
      <c r="E408">
        <v>17.989999999999998</v>
      </c>
      <c r="F408" t="s">
        <v>23</v>
      </c>
      <c r="G408" t="s">
        <v>1097</v>
      </c>
      <c r="H408" t="s">
        <v>1105</v>
      </c>
    </row>
    <row r="409" spans="1:9">
      <c r="A409" s="1">
        <v>43979</v>
      </c>
      <c r="B409" s="2">
        <v>0.77500000000000002</v>
      </c>
      <c r="C409" t="s">
        <v>260</v>
      </c>
      <c r="D409" t="s">
        <v>948</v>
      </c>
      <c r="E409">
        <v>12</v>
      </c>
      <c r="F409" t="s">
        <v>23</v>
      </c>
      <c r="G409" t="s">
        <v>1097</v>
      </c>
      <c r="H409" t="s">
        <v>938</v>
      </c>
    </row>
    <row r="410" spans="1:9">
      <c r="A410" s="1">
        <v>43980</v>
      </c>
      <c r="B410" s="2">
        <v>0.6333333333333333</v>
      </c>
      <c r="C410" t="s">
        <v>136</v>
      </c>
      <c r="D410" t="s">
        <v>1129</v>
      </c>
      <c r="E410">
        <v>19.899999999999999</v>
      </c>
      <c r="F410" t="s">
        <v>42</v>
      </c>
      <c r="G410" t="s">
        <v>478</v>
      </c>
      <c r="H410" t="s">
        <v>1130</v>
      </c>
      <c r="I410" s="40"/>
    </row>
    <row r="411" spans="1:9">
      <c r="A411" s="1">
        <v>43980</v>
      </c>
      <c r="B411" s="2">
        <v>0.75277777777777777</v>
      </c>
      <c r="C411" t="s">
        <v>260</v>
      </c>
      <c r="D411" t="s">
        <v>1062</v>
      </c>
      <c r="E411">
        <v>13.88</v>
      </c>
      <c r="F411" t="s">
        <v>23</v>
      </c>
      <c r="G411" t="s">
        <v>1097</v>
      </c>
      <c r="H411" t="s">
        <v>1105</v>
      </c>
    </row>
    <row r="412" spans="1:9">
      <c r="A412" s="1">
        <v>43981</v>
      </c>
      <c r="B412" s="2">
        <v>0.3833333333333333</v>
      </c>
      <c r="C412" t="s">
        <v>427</v>
      </c>
      <c r="D412" t="s">
        <v>1127</v>
      </c>
      <c r="E412">
        <v>23.4</v>
      </c>
      <c r="F412" t="s">
        <v>23</v>
      </c>
      <c r="G412" t="s">
        <v>1097</v>
      </c>
      <c r="H412" t="s">
        <v>1105</v>
      </c>
    </row>
    <row r="413" spans="1:9">
      <c r="A413" s="1">
        <v>43981</v>
      </c>
      <c r="B413" s="2">
        <v>0.61527777777777781</v>
      </c>
      <c r="C413" t="s">
        <v>1061</v>
      </c>
      <c r="D413" t="s">
        <v>1128</v>
      </c>
      <c r="E413">
        <v>29.8</v>
      </c>
      <c r="F413" t="s">
        <v>23</v>
      </c>
      <c r="G413" t="s">
        <v>1097</v>
      </c>
      <c r="H413" t="s">
        <v>278</v>
      </c>
    </row>
    <row r="414" spans="1:9">
      <c r="A414" s="1">
        <v>43981</v>
      </c>
      <c r="B414" s="2">
        <v>0.75555555555555554</v>
      </c>
      <c r="C414" t="s">
        <v>260</v>
      </c>
      <c r="D414" t="s">
        <v>1126</v>
      </c>
      <c r="E414">
        <v>15.5</v>
      </c>
      <c r="F414" t="s">
        <v>23</v>
      </c>
      <c r="G414" t="s">
        <v>1097</v>
      </c>
      <c r="H414" t="s">
        <v>1105</v>
      </c>
    </row>
    <row r="415" spans="1:9">
      <c r="A415" s="1">
        <v>43982</v>
      </c>
      <c r="B415" s="2">
        <v>0.46527777777777773</v>
      </c>
      <c r="C415" t="s">
        <v>19</v>
      </c>
      <c r="D415" t="s">
        <v>1125</v>
      </c>
      <c r="E415">
        <v>18</v>
      </c>
      <c r="F415" t="s">
        <v>23</v>
      </c>
      <c r="G415" t="s">
        <v>1097</v>
      </c>
      <c r="H415" t="s">
        <v>1105</v>
      </c>
    </row>
    <row r="416" spans="1:9">
      <c r="A416" s="1">
        <v>43983</v>
      </c>
      <c r="B416" s="2">
        <v>0.77361111111111114</v>
      </c>
      <c r="C416" t="s">
        <v>260</v>
      </c>
      <c r="D416" t="s">
        <v>948</v>
      </c>
      <c r="E416">
        <v>12</v>
      </c>
      <c r="F416" t="s">
        <v>23</v>
      </c>
      <c r="G416" t="s">
        <v>1131</v>
      </c>
      <c r="H416" t="s">
        <v>938</v>
      </c>
      <c r="I416" s="2"/>
    </row>
    <row r="417" spans="1:8">
      <c r="A417" s="1">
        <v>43983</v>
      </c>
      <c r="B417" s="2">
        <v>0.47291666666666665</v>
      </c>
      <c r="C417" t="s">
        <v>980</v>
      </c>
      <c r="D417" t="s">
        <v>1063</v>
      </c>
      <c r="E417">
        <v>2</v>
      </c>
      <c r="F417" t="s">
        <v>23</v>
      </c>
      <c r="G417" t="s">
        <v>24</v>
      </c>
      <c r="H417" t="s">
        <v>1105</v>
      </c>
    </row>
    <row r="418" spans="1:8">
      <c r="A418" s="1">
        <v>43983</v>
      </c>
      <c r="B418" s="2">
        <v>0.47569444444444442</v>
      </c>
      <c r="C418" t="s">
        <v>19</v>
      </c>
      <c r="D418" t="s">
        <v>1132</v>
      </c>
      <c r="E418">
        <v>16.2</v>
      </c>
      <c r="F418" t="s">
        <v>23</v>
      </c>
      <c r="G418" t="s">
        <v>24</v>
      </c>
      <c r="H418" t="s">
        <v>1105</v>
      </c>
    </row>
    <row r="419" spans="1:8">
      <c r="A419" s="1"/>
      <c r="B419" s="2"/>
    </row>
    <row r="420" spans="1:8">
      <c r="A420" s="1"/>
      <c r="B420" s="2"/>
    </row>
    <row r="421" spans="1:8">
      <c r="A421" s="1"/>
      <c r="B421" s="2"/>
    </row>
    <row r="422" spans="1:8">
      <c r="A422" s="1"/>
      <c r="B422" s="2"/>
    </row>
    <row r="423" spans="1:8">
      <c r="A423" s="1"/>
      <c r="B423" s="2"/>
    </row>
    <row r="424" spans="1:8">
      <c r="A424" s="1"/>
      <c r="B424" s="2"/>
    </row>
  </sheetData>
  <mergeCells count="20">
    <mergeCell ref="K299:V299"/>
    <mergeCell ref="K289:S289"/>
    <mergeCell ref="K265:S265"/>
    <mergeCell ref="K60:V60"/>
    <mergeCell ref="K252:V252"/>
    <mergeCell ref="K214:S214"/>
    <mergeCell ref="K241:V241"/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2" t="s">
        <v>326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B1" s="44" t="s">
        <v>327</v>
      </c>
      <c r="AC1" s="44"/>
      <c r="AD1" s="44"/>
      <c r="AE1" s="44"/>
      <c r="AF1" s="44"/>
      <c r="AG1" s="44"/>
      <c r="AI1" s="42" t="s">
        <v>328</v>
      </c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SUMIFS(records!E2:E424,records!A2:A424,template!A2, records!B2:B424, "&gt;=" &amp; template!C1,records!B2:B424, "&lt;" &amp; template!D1)</f>
        <v>0</v>
      </c>
      <c r="D2">
        <f>SUMIFS(records!E2:E424,records!A2:A424,template!A2, records!B2:B424, "&gt;=" &amp; template!D1,records!B2:B424, "&lt;" &amp; template!E1)</f>
        <v>0</v>
      </c>
      <c r="E2">
        <f>SUMIFS(records!E2:E424,records!A2:A424,template!A2, records!B2:B424, "&gt;=" &amp; template!E1,records!B2:B424, "&lt;" &amp; template!F1)</f>
        <v>0</v>
      </c>
      <c r="F2">
        <f>SUMIFS(records!E2:E424,records!A2:A424,template!A2, records!B2:B424, "&gt;=" &amp; template!F1,records!B2:B424, "&lt;" &amp; template!G1)</f>
        <v>0</v>
      </c>
      <c r="G2">
        <f>SUMIFS(records!E2:E424,records!A2:A424,template!A2, records!B2:B424, "&gt;=" &amp; template!G1,records!B2:B424, "&lt;" &amp; template!H1)</f>
        <v>0</v>
      </c>
      <c r="H2">
        <f>SUMIFS(records!E2:E424,records!A2:A424,template!A2, records!B2:B424, "&gt;=" &amp; template!H1,records!B2:B424, "&lt;" &amp; template!I1)</f>
        <v>0</v>
      </c>
      <c r="I2">
        <f>SUMIFS(records!E2:E424,records!A2:A424,template!A2, records!B2:B424, "&gt;=" &amp; template!I1,records!B2:B424, "&lt;" &amp; template!J1)</f>
        <v>0</v>
      </c>
      <c r="J2">
        <f>SUMIFS(records!E2:E424,records!A2:A424,template!A2, records!B2:B424, "&gt;=" &amp; template!J1,records!B2:B424, "&lt;" &amp; template!K1)</f>
        <v>0</v>
      </c>
      <c r="K2">
        <f>SUMIFS(records!E2:E424,records!A2:A424,template!A2, records!B2:B424, "&gt;=" &amp; template!K1,records!B2:B424, "&lt;" &amp; template!L1)</f>
        <v>0</v>
      </c>
      <c r="L2">
        <f>SUMIFS(records!E2:E424,records!A2:A424,template!A2, records!B2:B424, "&gt;=" &amp; template!L1,records!B2:B424, "&lt;" &amp; template!M1)</f>
        <v>0</v>
      </c>
      <c r="M2">
        <f>SUMIFS(records!E2:E424,records!A2:A424,template!A2, records!B2:B424, "&gt;=" &amp; template!M1,records!B2:B424, "&lt;" &amp; template!N1)</f>
        <v>0</v>
      </c>
      <c r="N2">
        <f>SUMIFS(records!E2:E424,records!A2:A424,template!A2, records!B2:B424, "&gt;=" &amp; template!N1,records!B2:B424, "&lt;" &amp; template!O1)</f>
        <v>0</v>
      </c>
      <c r="O2">
        <f>SUMIFS(records!E2:E424,records!A2:A424,template!A2, records!B2:B424, "&gt;=" &amp; template!O1,records!B2:B424, "&lt;" &amp; template!P1)</f>
        <v>0</v>
      </c>
      <c r="P2">
        <f>SUMIFS(records!E2:E424,records!A2:A424,template!A2, records!B2:B424, "&gt;=" &amp; template!P1,records!B2:B424, "&lt;" &amp; template!Q1)</f>
        <v>24</v>
      </c>
      <c r="Q2">
        <f>SUMIFS(records!E2:E424,records!A2:A424,template!A2, records!B2:B424, "&gt;=" &amp; template!Q1,records!B2:B424, "&lt;" &amp; template!R1)</f>
        <v>0</v>
      </c>
      <c r="R2">
        <f>SUMIFS(records!E2:E424,records!A2:A424,template!A2, records!B2:B424, "&gt;=" &amp; template!R1,records!B2:B424, "&lt;" &amp; template!S1)</f>
        <v>0</v>
      </c>
      <c r="S2">
        <f>SUMIFS(records!E2:E424,records!A2:A424,template!A2, records!B2:B424, "&gt;=" &amp; template!S1,records!B2:B424, "&lt;" &amp; template!T1)</f>
        <v>0</v>
      </c>
      <c r="T2">
        <f>SUMIFS(records!E2:E424,records!A2:A424,template!A2, records!B2:B424, "&gt;=" &amp; template!T1,records!B2:B424, "&lt;" &amp; template!U1)</f>
        <v>0</v>
      </c>
      <c r="U2">
        <f>SUMIFS(records!E2:E424,records!A2:A424,template!A2, records!B2:B424, "&gt;=" &amp; template!U1,records!B2:B424, "&lt;" &amp; template!V1)</f>
        <v>0</v>
      </c>
      <c r="V2">
        <f>SUMIFS(records!E2:E424,records!A2:A424,template!A2, records!B2:B424, "&gt;=" &amp; template!V1,records!B2:B424, "&lt;" &amp; template!W1)</f>
        <v>0</v>
      </c>
      <c r="W2">
        <f>SUMIFS(records!E2:E424,records!A2:A424,template!A2, records!B2:B424, "&gt;=" &amp; template!W1,records!B2:B424, "&lt;" &amp; template!X1)</f>
        <v>0</v>
      </c>
      <c r="X2">
        <f>SUMIFS(records!E2:E424,records!A2:A424,template!A2, records!B2:B424, "&gt;=" &amp; template!X1,records!B2:B424, "&lt;" &amp; template!Y1)</f>
        <v>0</v>
      </c>
      <c r="Y2">
        <f>SUMIFS(records!E2:E424,records!A2:A424,template!A2, records!B2:B424, "&gt;=" &amp; template!Y1,records!B2:B424, "&lt;" &amp; template!Z1)</f>
        <v>0</v>
      </c>
      <c r="Z2">
        <f>SUMIFS(records!E2:E424,records!A2:A424,template!A2, records!B2:B424, "&gt;=" &amp; template!Z1)</f>
        <v>0</v>
      </c>
      <c r="AA2">
        <f>SUMIFS(records!E2:E424,records!A2:A424,template!A2,records!G2:G424,template!AA1)</f>
        <v>0</v>
      </c>
      <c r="AB2">
        <f>SUMIFS(records!E2:E424,records!A2:A424,template!A2,records!G2:G424,template!AB1)</f>
        <v>24</v>
      </c>
      <c r="AC2">
        <f>SUMIFS(records!E2:E424,records!A2:A424,template!A2,records!G2:G424,template!AC1)</f>
        <v>0</v>
      </c>
      <c r="AD2">
        <f>SUMIFS(records!E2:E424,records!A2:A424,template!A2,records!G2:G424,template!AD1)</f>
        <v>0</v>
      </c>
      <c r="AE2">
        <f>SUMIFS(records!E2:E424,records!A2:A424,template!A2,records!C2:C424,template!AE1)</f>
        <v>0</v>
      </c>
      <c r="AF2">
        <f>SUMIFS(records!E2:E424,records!A2:A424,template!A2,records!C2:C424,template!AF1)</f>
        <v>24</v>
      </c>
      <c r="AG2">
        <f>SUMIFS(records!E2:E424,records!A2:A424,template!A2,records!C2:C424,template!AG1)</f>
        <v>0</v>
      </c>
      <c r="AH2">
        <f>SUMIFS(records!E2:E424,records!A2:A424,template!A2,records!C2:C424,template!AH1)</f>
        <v>0</v>
      </c>
      <c r="AI2">
        <f>SUMIFS(records!E2:E424,records!A2:A424,template!A2,records!C2:C424,template!AI1)</f>
        <v>0</v>
      </c>
      <c r="AJ2">
        <f>SUMIFS(records!E2:E424,records!A2:A424,template!A2,records!C2:C424,template!AJ1)</f>
        <v>0</v>
      </c>
      <c r="AK2">
        <f>SUMIFS(records!E2:E424,records!A2:A424,template!A2,records!C2:C424,template!AK1)</f>
        <v>0</v>
      </c>
      <c r="AL2">
        <f>SUMIFS(records!E2:E424,records!A2:A424,template!A2,records!C2:C424,template!AL1)</f>
        <v>0</v>
      </c>
      <c r="AM2">
        <f>SUMIFS(records!E2:E424,records!A2:A424,template!A2,records!C2:C424,template!AM1)</f>
        <v>0</v>
      </c>
      <c r="AN2">
        <f>SUMIFS(records!E2:E424,records!A2:A424,template!A2,records!C2:C424,template!AN1)</f>
        <v>0</v>
      </c>
      <c r="AO2">
        <f>SUMIFS(records!E2:E424,records!A2:A424,template!A2,records!C2:C424,template!AO1)</f>
        <v>0</v>
      </c>
      <c r="AP2">
        <f>SUMIFS(records!E2:E424,records!A2:A424,template!A2,records!C2:C424,template!AP1)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SUMIFS(records!E2:E424,records!A2:A424,template!A3, records!B2:B424, "&gt;=" &amp; template!C1,records!B2:B424, "&lt;" &amp; template!D1)</f>
        <v>0</v>
      </c>
      <c r="D3" s="14">
        <f>SUMIFS(records!E2:E424,records!A2:A424,template!A3, records!B2:B424, "&gt;=" &amp; template!D1,records!B2:B424, "&lt;" &amp; template!E1)</f>
        <v>0</v>
      </c>
      <c r="E3">
        <f>SUMIFS(records!E2:E424,records!A2:A424,template!A3, records!B2:B424, "&gt;=" &amp; template!E1,records!B2:B424, "&lt;" &amp; template!F1)</f>
        <v>0</v>
      </c>
      <c r="F3">
        <f>SUMIFS(records!E2:E424,records!A2:A424,template!A3, records!B2:B424, "&gt;=" &amp; template!F1,records!B2:B424, "&lt;" &amp; template!G1)</f>
        <v>0</v>
      </c>
      <c r="G3">
        <f>SUMIFS(records!E2:E424,records!A2:A424,template!A3, records!B2:B424, "&gt;=" &amp; template!G1,records!B2:B424, "&lt;" &amp; template!H1)</f>
        <v>0</v>
      </c>
      <c r="H3">
        <f>SUMIFS(records!E2:E424,records!A2:A424,template!A3, records!B2:B424, "&gt;=" &amp; template!H1,records!B2:B424, "&lt;" &amp; template!I1)</f>
        <v>0</v>
      </c>
      <c r="I3">
        <f>SUMIFS(records!E2:E424,records!A2:A424,template!A3, records!B2:B424, "&gt;=" &amp; template!I1,records!B2:B424, "&lt;" &amp; template!J1)</f>
        <v>0</v>
      </c>
      <c r="J3">
        <f>SUMIFS(records!E2:E424,records!A2:A424,template!A3, records!B2:B424, "&gt;=" &amp; template!J1,records!B2:B424, "&lt;" &amp; template!K1)</f>
        <v>0</v>
      </c>
      <c r="K3">
        <f>SUMIFS(records!E2:E424,records!A2:A424,template!A3, records!B2:B424, "&gt;=" &amp; template!K1,records!B2:B424, "&lt;" &amp; template!L1)</f>
        <v>3</v>
      </c>
      <c r="L3">
        <f>SUMIFS(records!E2:E424,records!A2:A424,template!A3, records!B2:B424, "&gt;=" &amp; template!L1,records!B2:B424, "&lt;" &amp; template!M1)</f>
        <v>0</v>
      </c>
      <c r="M3">
        <f>SUMIFS(records!E2:E424,records!A2:A424,template!A3, records!B2:B424, "&gt;=" &amp; template!M1,records!B2:B424, "&lt;" &amp; template!N1)</f>
        <v>0</v>
      </c>
      <c r="N3">
        <f>SUMIFS(records!E2:E424,records!A2:A424,template!A3, records!B2:B424, "&gt;=" &amp; template!N1,records!B2:B424, "&lt;" &amp; template!O1)</f>
        <v>0</v>
      </c>
      <c r="O3">
        <f>SUMIFS(records!E2:E424,records!A2:A424,template!A3, records!B2:B424, "&gt;=" &amp; template!O1,records!B2:B424, "&lt;" &amp; template!P1)</f>
        <v>16</v>
      </c>
      <c r="P3">
        <f>SUMIFS(records!E2:E424,records!A2:A424,template!A3, records!B2:B424, "&gt;=" &amp; template!P1,records!B2:B424, "&lt;" &amp; template!Q1)</f>
        <v>0</v>
      </c>
      <c r="Q3">
        <f>SUMIFS(records!E2:E424,records!A2:A424,template!A3, records!B2:B424, "&gt;=" &amp; template!Q1,records!B2:B424, "&lt;" &amp; template!R1)</f>
        <v>0</v>
      </c>
      <c r="R3">
        <f>SUMIFS(records!E2:E424,records!A2:A424,template!A3, records!B2:B424, "&gt;=" &amp; template!R1,records!B2:B424, "&lt;" &amp; template!S1)</f>
        <v>0</v>
      </c>
      <c r="S3">
        <f>SUMIFS(records!E2:E424,records!A2:A424,template!A3, records!B2:B424, "&gt;=" &amp; template!S1,records!B2:B424, "&lt;" &amp; template!T1)</f>
        <v>0</v>
      </c>
      <c r="T3">
        <f>SUMIFS(records!E2:E424,records!A2:A424,template!A3, records!B2:B424, "&gt;=" &amp; template!T1,records!B2:B424, "&lt;" &amp; template!U1)</f>
        <v>0</v>
      </c>
      <c r="U3">
        <f>SUMIFS(records!E2:E424,records!A2:A424,template!A3, records!B2:B424, "&gt;=" &amp; template!U1,records!B2:B424, "&lt;" &amp; template!V1)</f>
        <v>3</v>
      </c>
      <c r="V3">
        <f>SUMIFS(records!E2:E424,records!A2:A424,template!A3, records!B2:B424, "&gt;=" &amp; template!V1,records!B2:B424, "&lt;" &amp; template!W1)</f>
        <v>0</v>
      </c>
      <c r="W3">
        <f>SUMIFS(records!E2:E424,records!A2:A424,template!A3, records!B2:B424, "&gt;=" &amp; template!W1,records!B2:B424, "&lt;" &amp; template!X1)</f>
        <v>0</v>
      </c>
      <c r="X3">
        <f>SUMIFS(records!E2:E424,records!A2:A424,template!A3, records!B2:B424, "&gt;=" &amp; template!X1,records!B2:B424, "&lt;" &amp; template!Y1)</f>
        <v>0</v>
      </c>
      <c r="Y3">
        <f>SUMIFS(records!E2:E424,records!A2:A424,template!A3, records!B2:B424, "&gt;=" &amp; template!Y1,records!B2:B424, "&lt;" &amp; template!Z1)</f>
        <v>0</v>
      </c>
      <c r="Z3">
        <f>SUMIFS(records!E2:E424,records!A2:A424,template!A3, records!B2:B424, "&gt;=" &amp; template!Z1)</f>
        <v>0</v>
      </c>
      <c r="AA3">
        <f>SUMIFS(records!E2:E424,records!A2:A424,template!A3,records!G2:G424,template!AA1)</f>
        <v>0</v>
      </c>
      <c r="AB3">
        <f>SUMIFS(records!E2:E424,records!A2:A424,template!A3,records!G2:G424,template!AB1)</f>
        <v>22</v>
      </c>
      <c r="AC3">
        <f>SUMIFS(records!E2:E424,records!A2:A424,template!A3,records!G2:G424,template!AC1)</f>
        <v>0</v>
      </c>
      <c r="AD3">
        <f>SUMIFS(records!E2:E424,records!A2:A424,template!A3,records!G2:G424,template!AD1)</f>
        <v>0</v>
      </c>
      <c r="AE3">
        <f>SUMIFS(records!E2:E424,records!A2:A424,template!A3,records!C2:C424,template!AE1)</f>
        <v>6</v>
      </c>
      <c r="AF3">
        <f>SUMIFS(records!E2:E424,records!A2:A424,template!A3,records!C2:C424,template!AF1)</f>
        <v>16</v>
      </c>
      <c r="AG3">
        <f>SUMIFS(records!E2:E424,records!A2:A424,template!A3,records!C2:C424,template!AG1)</f>
        <v>0</v>
      </c>
      <c r="AH3">
        <f>SUMIFS(records!E2:E424,records!A2:A424,template!A3,records!C2:C424,template!AH1)</f>
        <v>0</v>
      </c>
      <c r="AI3">
        <f>SUMIFS(records!E2:E424,records!A2:A424,template!A3,records!C2:C424,template!AI1)</f>
        <v>0</v>
      </c>
      <c r="AJ3">
        <f>SUMIFS(records!E2:E424,records!A2:A424,template!A3,records!C2:C424,template!AJ1)</f>
        <v>0</v>
      </c>
      <c r="AK3">
        <f>SUMIFS(records!E2:E424,records!A2:A424,template!A3,records!C2:C424,template!AK1)</f>
        <v>0</v>
      </c>
      <c r="AL3">
        <f>SUMIFS(records!E2:E424,records!A2:A424,template!A3,records!C2:C424,template!AL1)</f>
        <v>0</v>
      </c>
      <c r="AM3">
        <f>SUMIFS(records!E2:E424,records!A2:A424,template!A3,records!C2:C424,template!AM1)</f>
        <v>0</v>
      </c>
      <c r="AN3">
        <f>SUMIFS(records!E2:E424,records!A2:A424,template!A3,records!C2:C424,template!AN1)</f>
        <v>0</v>
      </c>
      <c r="AO3">
        <f>SUMIFS(records!E2:E424,records!A2:A424,template!A3,records!C2:C424,template!AO1)</f>
        <v>0</v>
      </c>
      <c r="AP3">
        <f>SUMIFS(records!E2:E424,records!A2:A424,template!A3,records!C2:C424,template!AP1)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SUMIFS(records!E2:E424,records!A2:A424,template!A4, records!B2:B424, "&gt;=" &amp; template!C1,records!B2:B424, "&lt;" &amp; template!D1)</f>
        <v>0</v>
      </c>
      <c r="D4" s="14">
        <f>SUMIFS(records!E2:E424,records!A2:A424,template!A4, records!B2:B424, "&gt;=" &amp; template!D1,records!B2:B424, "&lt;" &amp; template!E1)</f>
        <v>0</v>
      </c>
      <c r="E4">
        <f>SUMIFS(records!E2:E424,records!A2:A424,template!A4, records!B2:B424, "&gt;=" &amp; template!E1,records!B2:B424, "&lt;" &amp; template!F1)</f>
        <v>0</v>
      </c>
      <c r="F4">
        <f>SUMIFS(records!E2:E424,records!A2:A424,template!A4, records!B2:B424, "&gt;=" &amp; template!F1,records!B2:B424, "&lt;" &amp; template!G1)</f>
        <v>0</v>
      </c>
      <c r="G4">
        <f>SUMIFS(records!E2:E424,records!A2:A424,template!A4, records!B2:B424, "&gt;=" &amp; template!G1,records!B2:B424, "&lt;" &amp; template!H1)</f>
        <v>0</v>
      </c>
      <c r="H4">
        <f>SUMIFS(records!E2:E424,records!A2:A424,template!A4, records!B2:B424, "&gt;=" &amp; template!H1,records!B2:B424, "&lt;" &amp; template!I1)</f>
        <v>0</v>
      </c>
      <c r="I4">
        <f>SUMIFS(records!E2:E424,records!A2:A424,template!A4, records!B2:B424, "&gt;=" &amp; template!I1,records!B2:B424, "&lt;" &amp; template!J1)</f>
        <v>0</v>
      </c>
      <c r="J4">
        <f>SUMIFS(records!E2:E424,records!A2:A424,template!A4, records!B2:B424, "&gt;=" &amp; template!J1,records!B2:B424, "&lt;" &amp; template!K1)</f>
        <v>0</v>
      </c>
      <c r="K4">
        <f>SUMIFS(records!E2:E424,records!A2:A424,template!A4, records!B2:B424, "&gt;=" &amp; template!K1,records!B2:B424, "&lt;" &amp; template!L1)</f>
        <v>0</v>
      </c>
      <c r="L4">
        <f>SUMIFS(records!E2:E424,records!A2:A424,template!A4, records!B2:B424, "&gt;=" &amp; template!L1,records!B2:B424, "&lt;" &amp; template!M1)</f>
        <v>0</v>
      </c>
      <c r="M4">
        <f>SUMIFS(records!E2:E424,records!A2:A424,template!A4, records!B2:B424, "&gt;=" &amp; template!M1,records!B2:B424, "&lt;" &amp; template!N1)</f>
        <v>0</v>
      </c>
      <c r="N4">
        <f>SUMIFS(records!E2:E424,records!A2:A424,template!A4, records!B2:B424, "&gt;=" &amp; template!N1,records!B2:B424, "&lt;" &amp; template!O1)</f>
        <v>16</v>
      </c>
      <c r="O4">
        <f>SUMIFS(records!E2:E424,records!A2:A424,template!A4, records!B2:B424, "&gt;=" &amp; template!O1,records!B2:B424, "&lt;" &amp; template!P1)</f>
        <v>0</v>
      </c>
      <c r="P4">
        <f>SUMIFS(records!E2:E424,records!A2:A424,template!A4, records!B2:B424, "&gt;=" &amp; template!P1,records!B2:B424, "&lt;" &amp; template!Q1)</f>
        <v>0</v>
      </c>
      <c r="Q4">
        <f>SUMIFS(records!E2:E424,records!A2:A424,template!A4, records!B2:B424, "&gt;=" &amp; template!Q1,records!B2:B424, "&lt;" &amp; template!R1)</f>
        <v>0</v>
      </c>
      <c r="R4">
        <f>SUMIFS(records!E2:E424,records!A2:A424,template!A4, records!B2:B424, "&gt;=" &amp; template!R1,records!B2:B424, "&lt;" &amp; template!S1)</f>
        <v>0</v>
      </c>
      <c r="S4">
        <f>SUMIFS(records!E2:E424,records!A2:A424,template!A4, records!B2:B424, "&gt;=" &amp; template!S1,records!B2:B424, "&lt;" &amp; template!T1)</f>
        <v>0</v>
      </c>
      <c r="T4">
        <f>SUMIFS(records!E2:E424,records!A2:A424,template!A4, records!B2:B424, "&gt;=" &amp; template!T1,records!B2:B424, "&lt;" &amp; template!U1)</f>
        <v>0</v>
      </c>
      <c r="U4">
        <f>SUMIFS(records!E2:E424,records!A2:A424,template!A4, records!B2:B424, "&gt;=" &amp; template!U1,records!B2:B424, "&lt;" &amp; template!V1)</f>
        <v>0</v>
      </c>
      <c r="V4">
        <f>SUMIFS(records!E2:E424,records!A2:A424,template!A4, records!B2:B424, "&gt;=" &amp; template!V1,records!B2:B424, "&lt;" &amp; template!W1)</f>
        <v>0</v>
      </c>
      <c r="W4">
        <f>SUMIFS(records!E2:E424,records!A2:A424,template!A4, records!B2:B424, "&gt;=" &amp; template!W1,records!B2:B424, "&lt;" &amp; template!X1)</f>
        <v>0</v>
      </c>
      <c r="X4">
        <f>SUMIFS(records!E2:E424,records!A2:A424,template!A4, records!B2:B424, "&gt;=" &amp; template!X1,records!B2:B424, "&lt;" &amp; template!Y1)</f>
        <v>0</v>
      </c>
      <c r="Y4">
        <f>SUMIFS(records!E2:E424,records!A2:A424,template!A4, records!B2:B424, "&gt;=" &amp; template!Y1,records!B2:B424, "&lt;" &amp; template!Z1)</f>
        <v>0</v>
      </c>
      <c r="Z4">
        <f>SUMIFS(records!E2:E424,records!A2:A424,template!A4, records!B2:B424, "&gt;=" &amp; template!Z1)</f>
        <v>0</v>
      </c>
      <c r="AA4">
        <f>SUMIFS(records!E2:E424,records!A2:A424,template!A4,records!G2:G424,template!AA1)</f>
        <v>0</v>
      </c>
      <c r="AB4">
        <f>SUMIFS(records!E2:E424,records!A2:A424,template!A4,records!G2:G424,template!AB1)</f>
        <v>16</v>
      </c>
      <c r="AC4">
        <f>SUMIFS(records!E2:E424,records!A2:A424,template!A4,records!G2:G424,template!AC1)</f>
        <v>0</v>
      </c>
      <c r="AD4">
        <f>SUMIFS(records!E2:E424,records!A2:A424,template!A4,records!G2:G424,template!AD1)</f>
        <v>0</v>
      </c>
      <c r="AE4">
        <f>SUMIFS(records!E2:E424,records!A2:A424,template!A4,records!C2:C424,template!AE1)</f>
        <v>0</v>
      </c>
      <c r="AF4">
        <f>SUMIFS(records!E2:E424,records!A2:A424,template!A4,records!C2:C424,template!AF1)</f>
        <v>16</v>
      </c>
      <c r="AG4">
        <f>SUMIFS(records!E2:E424,records!A2:A424,template!A4,records!C2:C424,template!AG1)</f>
        <v>0</v>
      </c>
      <c r="AH4">
        <f>SUMIFS(records!E2:E424,records!A2:A424,template!A4,records!C2:C424,template!AH1)</f>
        <v>0</v>
      </c>
      <c r="AI4">
        <f>SUMIFS(records!E2:E424,records!A2:A424,template!A4,records!C2:C424,template!AI1)</f>
        <v>0</v>
      </c>
      <c r="AJ4">
        <f>SUMIFS(records!E2:E424,records!A2:A424,template!A4,records!C2:C424,template!AJ1)</f>
        <v>0</v>
      </c>
      <c r="AK4">
        <f>SUMIFS(records!E2:E424,records!A2:A424,template!A4,records!C2:C424,template!AK1)</f>
        <v>0</v>
      </c>
      <c r="AL4">
        <f>SUMIFS(records!E2:E424,records!A2:A424,template!A4,records!C2:C424,template!AL1)</f>
        <v>0</v>
      </c>
      <c r="AM4">
        <f>SUMIFS(records!E2:E424,records!A2:A424,template!A4,records!C2:C424,template!AM1)</f>
        <v>0</v>
      </c>
      <c r="AN4">
        <f>SUMIFS(records!E2:E424,records!A2:A424,template!A4,records!C2:C424,template!AN1)</f>
        <v>0</v>
      </c>
      <c r="AO4">
        <f>SUMIFS(records!E2:E424,records!A2:A424,template!A4,records!C2:C424,template!AO1)</f>
        <v>0</v>
      </c>
      <c r="AP4">
        <f>SUMIFS(records!E2:E424,records!A2:A424,template!A4,records!C2:C424,template!AP1)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SUMIFS(records!E2:E424,records!A2:A424,template!A5, records!B2:B424, "&gt;=" &amp; template!C1,records!B2:B424, "&lt;" &amp; template!D1)</f>
        <v>0</v>
      </c>
      <c r="D5" s="14">
        <f>SUMIFS(records!E2:E424,records!A2:A424,template!A5, records!B2:B424, "&gt;=" &amp; template!D1,records!B2:B424, "&lt;" &amp; template!E1)</f>
        <v>0</v>
      </c>
      <c r="E5">
        <f>SUMIFS(records!E2:E424,records!A2:A424,template!A5, records!B2:B424, "&gt;=" &amp; template!E1,records!B2:B424, "&lt;" &amp; template!F1)</f>
        <v>0</v>
      </c>
      <c r="F5">
        <f>SUMIFS(records!E2:E424,records!A2:A424,template!A5, records!B2:B424, "&gt;=" &amp; template!F1,records!B2:B424, "&lt;" &amp; template!G1)</f>
        <v>0</v>
      </c>
      <c r="G5">
        <f>SUMIFS(records!E2:E424,records!A2:A424,template!A5, records!B2:B424, "&gt;=" &amp; template!G1,records!B2:B424, "&lt;" &amp; template!H1)</f>
        <v>0</v>
      </c>
      <c r="H5">
        <f>SUMIFS(records!E2:E424,records!A2:A424,template!A5, records!B2:B424, "&gt;=" &amp; template!H1,records!B2:B424, "&lt;" &amp; template!I1)</f>
        <v>0</v>
      </c>
      <c r="I5">
        <f>SUMIFS(records!E2:E424,records!A2:A424,template!A5, records!B2:B424, "&gt;=" &amp; template!I1,records!B2:B424, "&lt;" &amp; template!J1)</f>
        <v>0</v>
      </c>
      <c r="J5">
        <f>SUMIFS(records!E2:E424,records!A2:A424,template!A5, records!B2:B424, "&gt;=" &amp; template!J1,records!B2:B424, "&lt;" &amp; template!K1)</f>
        <v>0</v>
      </c>
      <c r="K5">
        <f>SUMIFS(records!E2:E424,records!A2:A424,template!A5, records!B2:B424, "&gt;=" &amp; template!K1,records!B2:B424, "&lt;" &amp; template!L1)</f>
        <v>0</v>
      </c>
      <c r="L5">
        <f>SUMIFS(records!E2:E424,records!A2:A424,template!A5, records!B2:B424, "&gt;=" &amp; template!L1,records!B2:B424, "&lt;" &amp; template!M1)</f>
        <v>0</v>
      </c>
      <c r="M5">
        <f>SUMIFS(records!E2:E424,records!A2:A424,template!A5, records!B2:B424, "&gt;=" &amp; template!M1,records!B2:B424, "&lt;" &amp; template!N1)</f>
        <v>0</v>
      </c>
      <c r="N5">
        <f>SUMIFS(records!E2:E424,records!A2:A424,template!A5, records!B2:B424, "&gt;=" &amp; template!N1,records!B2:B424, "&lt;" &amp; template!O1)</f>
        <v>0</v>
      </c>
      <c r="O5">
        <f>SUMIFS(records!E2:E424,records!A2:A424,template!A5, records!B2:B424, "&gt;=" &amp; template!O1,records!B2:B424, "&lt;" &amp; template!P1)</f>
        <v>34</v>
      </c>
      <c r="P5">
        <f>SUMIFS(records!E2:E424,records!A2:A424,template!A5, records!B2:B424, "&gt;=" &amp; template!P1,records!B2:B424, "&lt;" &amp; template!Q1)</f>
        <v>0</v>
      </c>
      <c r="Q5">
        <f>SUMIFS(records!E2:E424,records!A2:A424,template!A5, records!B2:B424, "&gt;=" &amp; template!Q1,records!B2:B424, "&lt;" &amp; template!R1)</f>
        <v>3</v>
      </c>
      <c r="R5">
        <f>SUMIFS(records!E2:E424,records!A2:A424,template!A5, records!B2:B424, "&gt;=" &amp; template!R1,records!B2:B424, "&lt;" &amp; template!S1)</f>
        <v>0</v>
      </c>
      <c r="S5">
        <f>SUMIFS(records!E2:E424,records!A2:A424,template!A5, records!B2:B424, "&gt;=" &amp; template!S1,records!B2:B424, "&lt;" &amp; template!T1)</f>
        <v>0</v>
      </c>
      <c r="T5">
        <f>SUMIFS(records!E2:E424,records!A2:A424,template!A5, records!B2:B424, "&gt;=" &amp; template!T1,records!B2:B424, "&lt;" &amp; template!U1)</f>
        <v>0</v>
      </c>
      <c r="U5">
        <f>SUMIFS(records!E2:E424,records!A2:A424,template!A5, records!B2:B424, "&gt;=" &amp; template!U1,records!B2:B424, "&lt;" &amp; template!V1)</f>
        <v>0</v>
      </c>
      <c r="V5">
        <f>SUMIFS(records!E2:E424,records!A2:A424,template!A5, records!B2:B424, "&gt;=" &amp; template!V1,records!B2:B424, "&lt;" &amp; template!W1)</f>
        <v>32</v>
      </c>
      <c r="W5">
        <f>SUMIFS(records!E2:E424,records!A2:A424,template!A5, records!B2:B424, "&gt;=" &amp; template!W1,records!B2:B424, "&lt;" &amp; template!X1)</f>
        <v>0</v>
      </c>
      <c r="X5">
        <f>SUMIFS(records!E2:E424,records!A2:A424,template!A5, records!B2:B424, "&gt;=" &amp; template!X1,records!B2:B424, "&lt;" &amp; template!Y1)</f>
        <v>0</v>
      </c>
      <c r="Y5">
        <f>SUMIFS(records!E2:E424,records!A2:A424,template!A5, records!B2:B424, "&gt;=" &amp; template!Y1,records!B2:B424, "&lt;" &amp; template!Z1)</f>
        <v>0</v>
      </c>
      <c r="Z5">
        <f>SUMIFS(records!E2:E424,records!A2:A424,template!A5, records!B2:B424, "&gt;=" &amp; template!Z1)</f>
        <v>0</v>
      </c>
      <c r="AA5">
        <f>SUMIFS(records!E2:E424,records!A2:A424,template!A5,records!G2:G424,template!AA1)</f>
        <v>66</v>
      </c>
      <c r="AB5">
        <f>SUMIFS(records!E2:E424,records!A2:A424,template!A5,records!G2:G424,template!AB1)</f>
        <v>3</v>
      </c>
      <c r="AC5">
        <f>SUMIFS(records!E2:E424,records!A2:A424,template!A5,records!G2:G424,template!AC1)</f>
        <v>0</v>
      </c>
      <c r="AD5">
        <f>SUMIFS(records!E2:E424,records!A2:A424,template!A5,records!G2:G424,template!AD1)</f>
        <v>0</v>
      </c>
      <c r="AE5">
        <f>SUMIFS(records!E2:E424,records!A2:A424,template!A5,records!C2:C424,template!AE1)</f>
        <v>32</v>
      </c>
      <c r="AF5">
        <f>SUMIFS(records!E2:E424,records!A2:A424,template!A5,records!C2:C424,template!AF1)</f>
        <v>34</v>
      </c>
      <c r="AG5">
        <f>SUMIFS(records!E2:E424,records!A2:A424,template!A5,records!C2:C424,template!AG1)</f>
        <v>0</v>
      </c>
      <c r="AH5">
        <f>SUMIFS(records!E2:E424,records!A2:A424,template!A5,records!C2:C424,template!AH1)</f>
        <v>0</v>
      </c>
      <c r="AI5">
        <f>SUMIFS(records!E2:E424,records!A2:A424,template!A5,records!C2:C424,template!AI1)</f>
        <v>0</v>
      </c>
      <c r="AJ5">
        <f>SUMIFS(records!E2:E424,records!A2:A424,template!A5,records!C2:C424,template!AJ1)</f>
        <v>3</v>
      </c>
      <c r="AK5">
        <f>SUMIFS(records!E2:E424,records!A2:A424,template!A5,records!C2:C424,template!AK1)</f>
        <v>0</v>
      </c>
      <c r="AL5">
        <f>SUMIFS(records!E2:E424,records!A2:A424,template!A5,records!C2:C424,template!AL1)</f>
        <v>0</v>
      </c>
      <c r="AM5">
        <f>SUMIFS(records!E2:E424,records!A2:A424,template!A5,records!C2:C424,template!AM1)</f>
        <v>0</v>
      </c>
      <c r="AN5">
        <f>SUMIFS(records!E2:E424,records!A2:A424,template!A5,records!C2:C424,template!AN1)</f>
        <v>0</v>
      </c>
      <c r="AO5">
        <f>SUMIFS(records!E2:E424,records!A2:A424,template!A5,records!C2:C424,template!AO1)</f>
        <v>0</v>
      </c>
      <c r="AP5">
        <f>SUMIFS(records!E2:E424,records!A2:A424,template!A5,records!C2:C424,template!AP1)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SUMIFS(records!E2:E424,records!A2:A424,template!A6, records!B2:B424, "&gt;=" &amp; template!C1,records!B2:B424, "&lt;" &amp; template!D1)</f>
        <v>0</v>
      </c>
      <c r="D6" s="14">
        <f>SUMIFS(records!E2:E424,records!A2:A424,template!A6, records!B2:B424, "&gt;=" &amp; template!D1,records!B2:B424, "&lt;" &amp; template!E1)</f>
        <v>0</v>
      </c>
      <c r="E6">
        <f>SUMIFS(records!E2:E424,records!A2:A424,template!A6, records!B2:B424, "&gt;=" &amp; template!E1,records!B2:B424, "&lt;" &amp; template!F1)</f>
        <v>0</v>
      </c>
      <c r="F6">
        <f>SUMIFS(records!E2:E424,records!A2:A424,template!A6, records!B2:B424, "&gt;=" &amp; template!F1,records!B2:B424, "&lt;" &amp; template!G1)</f>
        <v>0</v>
      </c>
      <c r="G6">
        <f>SUMIFS(records!E2:E424,records!A2:A424,template!A6, records!B2:B424, "&gt;=" &amp; template!G1,records!B2:B424, "&lt;" &amp; template!H1)</f>
        <v>0</v>
      </c>
      <c r="H6">
        <f>SUMIFS(records!E2:E424,records!A2:A424,template!A6, records!B2:B424, "&gt;=" &amp; template!H1,records!B2:B424, "&lt;" &amp; template!I1)</f>
        <v>0</v>
      </c>
      <c r="I6">
        <f>SUMIFS(records!E2:E424,records!A2:A424,template!A6, records!B2:B424, "&gt;=" &amp; template!I1,records!B2:B424, "&lt;" &amp; template!J1)</f>
        <v>0</v>
      </c>
      <c r="J6">
        <f>SUMIFS(records!E2:E424,records!A2:A424,template!A6, records!B2:B424, "&gt;=" &amp; template!J1,records!B2:B424, "&lt;" &amp; template!K1)</f>
        <v>0</v>
      </c>
      <c r="K6">
        <f>SUMIFS(records!E2:E424,records!A2:A424,template!A6, records!B2:B424, "&gt;=" &amp; template!K1,records!B2:B424, "&lt;" &amp; template!L1)</f>
        <v>0</v>
      </c>
      <c r="L6">
        <f>SUMIFS(records!E2:E424,records!A2:A424,template!A6, records!B2:B424, "&gt;=" &amp; template!L1,records!B2:B424, "&lt;" &amp; template!M1)</f>
        <v>0</v>
      </c>
      <c r="M6">
        <f>SUMIFS(records!E2:E424,records!A2:A424,template!A6, records!B2:B424, "&gt;=" &amp; template!M1,records!B2:B424, "&lt;" &amp; template!N1)</f>
        <v>0</v>
      </c>
      <c r="N6">
        <f>SUMIFS(records!E2:E424,records!A2:A424,template!A6, records!B2:B424, "&gt;=" &amp; template!N1,records!B2:B424, "&lt;" &amp; template!O1)</f>
        <v>0</v>
      </c>
      <c r="O6">
        <f>SUMIFS(records!E2:E424,records!A2:A424,template!A6, records!B2:B424, "&gt;=" &amp; template!O1,records!B2:B424, "&lt;" &amp; template!P1)</f>
        <v>0</v>
      </c>
      <c r="P6">
        <f>SUMIFS(records!E2:E424,records!A2:A424,template!A6, records!B2:B424, "&gt;=" &amp; template!P1,records!B2:B424, "&lt;" &amp; template!Q1)</f>
        <v>17</v>
      </c>
      <c r="Q6">
        <f>SUMIFS(records!E2:E424,records!A2:A424,template!A6, records!B2:B424, "&gt;=" &amp; template!Q1,records!B2:B424, "&lt;" &amp; template!R1)</f>
        <v>0</v>
      </c>
      <c r="R6">
        <f>SUMIFS(records!E2:E424,records!A2:A424,template!A6, records!B2:B424, "&gt;=" &amp; template!R1,records!B2:B424, "&lt;" &amp; template!S1)</f>
        <v>0</v>
      </c>
      <c r="S6">
        <f>SUMIFS(records!E2:E424,records!A2:A424,template!A6, records!B2:B424, "&gt;=" &amp; template!S1,records!B2:B424, "&lt;" &amp; template!T1)</f>
        <v>0</v>
      </c>
      <c r="T6">
        <f>SUMIFS(records!E2:E424,records!A2:A424,template!A6, records!B2:B424, "&gt;=" &amp; template!T1,records!B2:B424, "&lt;" &amp; template!U1)</f>
        <v>0</v>
      </c>
      <c r="U6">
        <f>SUMIFS(records!E2:E424,records!A2:A424,template!A6, records!B2:B424, "&gt;=" &amp; template!U1,records!B2:B424, "&lt;" &amp; template!V1)</f>
        <v>0</v>
      </c>
      <c r="V6">
        <f>SUMIFS(records!E2:E424,records!A2:A424,template!A6, records!B2:B424, "&gt;=" &amp; template!V1,records!B2:B424, "&lt;" &amp; template!W1)</f>
        <v>0</v>
      </c>
      <c r="W6">
        <f>SUMIFS(records!E2:E424,records!A2:A424,template!A6, records!B2:B424, "&gt;=" &amp; template!W1,records!B2:B424, "&lt;" &amp; template!X1)</f>
        <v>0</v>
      </c>
      <c r="X6">
        <f>SUMIFS(records!E2:E424,records!A2:A424,template!A6, records!B2:B424, "&gt;=" &amp; template!X1,records!B2:B424, "&lt;" &amp; template!Y1)</f>
        <v>0</v>
      </c>
      <c r="Y6">
        <f>SUMIFS(records!E2:E424,records!A2:A424,template!A6, records!B2:B424, "&gt;=" &amp; template!Y1,records!B2:B424, "&lt;" &amp; template!Z1)</f>
        <v>0</v>
      </c>
      <c r="Z6">
        <f>SUMIFS(records!E2:E424,records!A2:A424,template!A6, records!B2:B424, "&gt;=" &amp; template!Z1)</f>
        <v>0</v>
      </c>
      <c r="AA6">
        <f>SUMIFS(records!E2:E424,records!A2:A424,template!A6,records!G2:G424,template!AA1)</f>
        <v>0</v>
      </c>
      <c r="AB6">
        <f>SUMIFS(records!E2:E424,records!A2:A424,template!A6,records!G2:G424,template!AB1)</f>
        <v>17</v>
      </c>
      <c r="AC6">
        <f>SUMIFS(records!E2:E424,records!A2:A424,template!A6,records!G2:G424,template!AC1)</f>
        <v>0</v>
      </c>
      <c r="AD6">
        <f>SUMIFS(records!E2:E424,records!A2:A424,template!A6,records!G2:G424,template!AD1)</f>
        <v>0</v>
      </c>
      <c r="AE6">
        <f>SUMIFS(records!E2:E424,records!A2:A424,template!A6,records!C2:C424,template!AE1)</f>
        <v>0</v>
      </c>
      <c r="AF6">
        <f>SUMIFS(records!E2:E424,records!A2:A424,template!A6,records!C2:C424,template!AF1)</f>
        <v>17</v>
      </c>
      <c r="AG6">
        <f>SUMIFS(records!E2:E424,records!A2:A424,template!A6,records!C2:C424,template!AG1)</f>
        <v>0</v>
      </c>
      <c r="AH6">
        <f>SUMIFS(records!E2:E424,records!A2:A424,template!A6,records!C2:C424,template!AH1)</f>
        <v>0</v>
      </c>
      <c r="AI6">
        <f>SUMIFS(records!E2:E424,records!A2:A424,template!A6,records!C2:C424,template!AI1)</f>
        <v>0</v>
      </c>
      <c r="AJ6">
        <f>SUMIFS(records!E2:E424,records!A2:A424,template!A6,records!C2:C424,template!AJ1)</f>
        <v>0</v>
      </c>
      <c r="AK6">
        <f>SUMIFS(records!E2:E424,records!A2:A424,template!A6,records!C2:C424,template!AK1)</f>
        <v>0</v>
      </c>
      <c r="AL6">
        <f>SUMIFS(records!E2:E424,records!A2:A424,template!A6,records!C2:C424,template!AL1)</f>
        <v>0</v>
      </c>
      <c r="AM6">
        <f>SUMIFS(records!E2:E424,records!A2:A424,template!A6,records!C2:C424,template!AM1)</f>
        <v>0</v>
      </c>
      <c r="AN6">
        <f>SUMIFS(records!E2:E424,records!A2:A424,template!A6,records!C2:C424,template!AN1)</f>
        <v>0</v>
      </c>
      <c r="AO6">
        <f>SUMIFS(records!E2:E424,records!A2:A424,template!A6,records!C2:C424,template!AO1)</f>
        <v>0</v>
      </c>
      <c r="AP6">
        <f>SUMIFS(records!E2:E424,records!A2:A424,template!A6,records!C2:C424,template!AP1)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SUMIFS(records!E2:E424,records!A2:A424,template!A7, records!B2:B424, "&gt;=" &amp; template!C1,records!B2:B424, "&lt;" &amp; template!D1)</f>
        <v>0</v>
      </c>
      <c r="D7" s="14">
        <f>SUMIFS(records!E2:E424,records!A2:A424,template!A7, records!B2:B424, "&gt;=" &amp; template!D1,records!B2:B424, "&lt;" &amp; template!E1)</f>
        <v>0</v>
      </c>
      <c r="E7">
        <f>SUMIFS(records!E2:E424,records!A2:A424,template!A7, records!B2:B424, "&gt;=" &amp; template!E1,records!B2:B424, "&lt;" &amp; template!F1)</f>
        <v>0</v>
      </c>
      <c r="F7">
        <f>SUMIFS(records!E2:E424,records!A2:A424,template!A7, records!B2:B424, "&gt;=" &amp; template!F1,records!B2:B424, "&lt;" &amp; template!G1)</f>
        <v>0</v>
      </c>
      <c r="G7">
        <f>SUMIFS(records!E2:E424,records!A2:A424,template!A7, records!B2:B424, "&gt;=" &amp; template!G1,records!B2:B424, "&lt;" &amp; template!H1)</f>
        <v>0</v>
      </c>
      <c r="H7">
        <f>SUMIFS(records!E2:E424,records!A2:A424,template!A7, records!B2:B424, "&gt;=" &amp; template!H1,records!B2:B424, "&lt;" &amp; template!I1)</f>
        <v>0</v>
      </c>
      <c r="I7">
        <f>SUMIFS(records!E2:E424,records!A2:A424,template!A7, records!B2:B424, "&gt;=" &amp; template!I1,records!B2:B424, "&lt;" &amp; template!J1)</f>
        <v>0</v>
      </c>
      <c r="J7">
        <f>SUMIFS(records!E2:E424,records!A2:A424,template!A7, records!B2:B424, "&gt;=" &amp; template!J1,records!B2:B424, "&lt;" &amp; template!K1)</f>
        <v>0</v>
      </c>
      <c r="K7">
        <f>SUMIFS(records!E2:E424,records!A2:A424,template!A7, records!B2:B424, "&gt;=" &amp; template!K1,records!B2:B424, "&lt;" &amp; template!L1)</f>
        <v>0</v>
      </c>
      <c r="L7">
        <f>SUMIFS(records!E2:E424,records!A2:A424,template!A7, records!B2:B424, "&gt;=" &amp; template!L1,records!B2:B424, "&lt;" &amp; template!M1)</f>
        <v>0</v>
      </c>
      <c r="M7">
        <f>SUMIFS(records!E2:E424,records!A2:A424,template!A7, records!B2:B424, "&gt;=" &amp; template!M1,records!B2:B424, "&lt;" &amp; template!N1)</f>
        <v>0</v>
      </c>
      <c r="N7">
        <f>SUMIFS(records!E2:E424,records!A2:A424,template!A7, records!B2:B424, "&gt;=" &amp; template!N1,records!B2:B424, "&lt;" &amp; template!O1)</f>
        <v>0</v>
      </c>
      <c r="O7">
        <f>SUMIFS(records!E2:E424,records!A2:A424,template!A7, records!B2:B424, "&gt;=" &amp; template!O1,records!B2:B424, "&lt;" &amp; template!P1)</f>
        <v>0</v>
      </c>
      <c r="P7">
        <f>SUMIFS(records!E2:E424,records!A2:A424,template!A7, records!B2:B424, "&gt;=" &amp; template!P1,records!B2:B424, "&lt;" &amp; template!Q1)</f>
        <v>16</v>
      </c>
      <c r="Q7">
        <f>SUMIFS(records!E2:E424,records!A2:A424,template!A7, records!B2:B424, "&gt;=" &amp; template!Q1,records!B2:B424, "&lt;" &amp; template!R1)</f>
        <v>0</v>
      </c>
      <c r="R7">
        <f>SUMIFS(records!E2:E424,records!A2:A424,template!A7, records!B2:B424, "&gt;=" &amp; template!R1,records!B2:B424, "&lt;" &amp; template!S1)</f>
        <v>0</v>
      </c>
      <c r="S7">
        <f>SUMIFS(records!E2:E424,records!A2:A424,template!A7, records!B2:B424, "&gt;=" &amp; template!S1,records!B2:B424, "&lt;" &amp; template!T1)</f>
        <v>0</v>
      </c>
      <c r="T7">
        <f>SUMIFS(records!E2:E424,records!A2:A424,template!A7, records!B2:B424, "&gt;=" &amp; template!T1,records!B2:B424, "&lt;" &amp; template!U1)</f>
        <v>0</v>
      </c>
      <c r="U7">
        <f>SUMIFS(records!E2:E424,records!A2:A424,template!A7, records!B2:B424, "&gt;=" &amp; template!U1,records!B2:B424, "&lt;" &amp; template!V1)</f>
        <v>32</v>
      </c>
      <c r="V7">
        <f>SUMIFS(records!E2:E424,records!A2:A424,template!A7, records!B2:B424, "&gt;=" &amp; template!V1,records!B2:B424, "&lt;" &amp; template!W1)</f>
        <v>0</v>
      </c>
      <c r="W7">
        <f>SUMIFS(records!E2:E424,records!A2:A424,template!A7, records!B2:B424, "&gt;=" &amp; template!W1,records!B2:B424, "&lt;" &amp; template!X1)</f>
        <v>0</v>
      </c>
      <c r="X7">
        <f>SUMIFS(records!E2:E424,records!A2:A424,template!A7, records!B2:B424, "&gt;=" &amp; template!X1,records!B2:B424, "&lt;" &amp; template!Y1)</f>
        <v>0</v>
      </c>
      <c r="Y7">
        <f>SUMIFS(records!E2:E424,records!A2:A424,template!A7, records!B2:B424, "&gt;=" &amp; template!Y1,records!B2:B424, "&lt;" &amp; template!Z1)</f>
        <v>0</v>
      </c>
      <c r="Z7">
        <f>SUMIFS(records!E2:E424,records!A2:A424,template!A7, records!B2:B424, "&gt;=" &amp; template!Z1)</f>
        <v>98.7</v>
      </c>
      <c r="AA7">
        <f>SUMIFS(records!E2:E424,records!A2:A424,template!A7,records!G2:G424,template!AA1)</f>
        <v>37</v>
      </c>
      <c r="AB7">
        <f>SUMIFS(records!E2:E424,records!A2:A424,template!A7,records!G2:G424,template!AB1)</f>
        <v>0</v>
      </c>
      <c r="AC7">
        <f>SUMIFS(records!E2:E424,records!A2:A424,template!A7,records!G2:G424,template!AC1)</f>
        <v>0</v>
      </c>
      <c r="AD7">
        <f>SUMIFS(records!E2:E424,records!A2:A424,template!A7,records!G2:G424,template!AD1)</f>
        <v>0</v>
      </c>
      <c r="AE7">
        <f>SUMIFS(records!E2:E424,records!A2:A424,template!A7,records!C2:C424,template!AE1)</f>
        <v>0</v>
      </c>
      <c r="AF7">
        <f>SUMIFS(records!E2:E424,records!A2:A424,template!A7,records!C2:C424,template!AF1)</f>
        <v>16</v>
      </c>
      <c r="AG7">
        <f>SUMIFS(records!E2:E424,records!A2:A424,template!A7,records!C2:C424,template!AG1)</f>
        <v>0</v>
      </c>
      <c r="AH7">
        <f>SUMIFS(records!E2:E424,records!A2:A424,template!A7,records!C2:C424,template!AH1)</f>
        <v>0</v>
      </c>
      <c r="AI7">
        <f>SUMIFS(records!E2:E424,records!A2:A424,template!A7,records!C2:C424,template!AI1)</f>
        <v>0</v>
      </c>
      <c r="AJ7">
        <f>SUMIFS(records!E2:E424,records!A2:A424,template!A7,records!C2:C424,template!AJ1)</f>
        <v>0</v>
      </c>
      <c r="AK7">
        <f>SUMIFS(records!E2:E424,records!A2:A424,template!A7,records!C2:C424,template!AK1)</f>
        <v>11</v>
      </c>
      <c r="AL7">
        <f>SUMIFS(records!E2:E424,records!A2:A424,template!A7,records!C2:C424,template!AL1)</f>
        <v>21</v>
      </c>
      <c r="AM7">
        <f>SUMIFS(records!E2:E424,records!A2:A424,template!A7,records!C2:C424,template!AM1)</f>
        <v>0</v>
      </c>
      <c r="AN7">
        <f>SUMIFS(records!E2:E424,records!A2:A424,template!A7,records!C2:C424,template!AN1)</f>
        <v>98.7</v>
      </c>
      <c r="AO7">
        <f>SUMIFS(records!E2:E424,records!A2:A424,template!A7,records!C2:C424,template!AO1)</f>
        <v>0</v>
      </c>
      <c r="AP7">
        <f>SUMIFS(records!E2:E424,records!A2:A424,template!A7,records!C2:C424,template!AP1)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SUMIFS(records!E2:E424,records!A2:A424,template!A8, records!B2:B424, "&gt;=" &amp; template!C1,records!B2:B424, "&lt;" &amp; template!D1)</f>
        <v>0</v>
      </c>
      <c r="D8" s="14">
        <f>SUMIFS(records!E2:E424,records!A2:A424,template!A8, records!B2:B424, "&gt;=" &amp; template!D1,records!B2:B424, "&lt;" &amp; template!E1)</f>
        <v>0</v>
      </c>
      <c r="E8">
        <f>SUMIFS(records!E2:E424,records!A2:A424,template!A8, records!B2:B424, "&gt;=" &amp; template!E1,records!B2:B424, "&lt;" &amp; template!F1)</f>
        <v>0</v>
      </c>
      <c r="F8">
        <f>SUMIFS(records!E2:E424,records!A2:A424,template!A8, records!B2:B424, "&gt;=" &amp; template!F1,records!B2:B424, "&lt;" &amp; template!G1)</f>
        <v>0</v>
      </c>
      <c r="G8">
        <f>SUMIFS(records!E2:E424,records!A2:A424,template!A8, records!B2:B424, "&gt;=" &amp; template!G1,records!B2:B424, "&lt;" &amp; template!H1)</f>
        <v>0</v>
      </c>
      <c r="H8">
        <f>SUMIFS(records!E2:E424,records!A2:A424,template!A8, records!B2:B424, "&gt;=" &amp; template!H1,records!B2:B424, "&lt;" &amp; template!I1)</f>
        <v>0</v>
      </c>
      <c r="I8">
        <f>SUMIFS(records!E2:E424,records!A2:A424,template!A8, records!B2:B424, "&gt;=" &amp; template!I1,records!B2:B424, "&lt;" &amp; template!J1)</f>
        <v>0</v>
      </c>
      <c r="J8">
        <f>SUMIFS(records!E2:E424,records!A2:A424,template!A8, records!B2:B424, "&gt;=" &amp; template!J1,records!B2:B424, "&lt;" &amp; template!K1)</f>
        <v>0</v>
      </c>
      <c r="K8">
        <f>SUMIFS(records!E2:E424,records!A2:A424,template!A8, records!B2:B424, "&gt;=" &amp; template!K1,records!B2:B424, "&lt;" &amp; template!L1)</f>
        <v>2000</v>
      </c>
      <c r="L8">
        <f>SUMIFS(records!E2:E424,records!A2:A424,template!A8, records!B2:B424, "&gt;=" &amp; template!L1,records!B2:B424, "&lt;" &amp; template!M1)</f>
        <v>0</v>
      </c>
      <c r="M8">
        <f>SUMIFS(records!E2:E424,records!A2:A424,template!A8, records!B2:B424, "&gt;=" &amp; template!M1,records!B2:B424, "&lt;" &amp; template!N1)</f>
        <v>0</v>
      </c>
      <c r="N8">
        <f>SUMIFS(records!E2:E424,records!A2:A424,template!A8, records!B2:B424, "&gt;=" &amp; template!N1,records!B2:B424, "&lt;" &amp; template!O1)</f>
        <v>0</v>
      </c>
      <c r="O8">
        <f>SUMIFS(records!E2:E424,records!A2:A424,template!A8, records!B2:B424, "&gt;=" &amp; template!O1,records!B2:B424, "&lt;" &amp; template!P1)</f>
        <v>17.98</v>
      </c>
      <c r="P8">
        <f>SUMIFS(records!E2:E424,records!A2:A424,template!A8, records!B2:B424, "&gt;=" &amp; template!P1,records!B2:B424, "&lt;" &amp; template!Q1)</f>
        <v>0</v>
      </c>
      <c r="Q8">
        <f>SUMIFS(records!E2:E424,records!A2:A424,template!A8, records!B2:B424, "&gt;=" &amp; template!Q1,records!B2:B424, "&lt;" &amp; template!R1)</f>
        <v>0</v>
      </c>
      <c r="R8">
        <f>SUMIFS(records!E2:E424,records!A2:A424,template!A8, records!B2:B424, "&gt;=" &amp; template!R1,records!B2:B424, "&lt;" &amp; template!S1)</f>
        <v>0</v>
      </c>
      <c r="S8">
        <f>SUMIFS(records!E2:E424,records!A2:A424,template!A8, records!B2:B424, "&gt;=" &amp; template!S1,records!B2:B424, "&lt;" &amp; template!T1)</f>
        <v>0</v>
      </c>
      <c r="T8">
        <f>SUMIFS(records!E2:E424,records!A2:A424,template!A8, records!B2:B424, "&gt;=" &amp; template!T1,records!B2:B424, "&lt;" &amp; template!U1)</f>
        <v>0</v>
      </c>
      <c r="U8">
        <f>SUMIFS(records!E2:E424,records!A2:A424,template!A8, records!B2:B424, "&gt;=" &amp; template!U1,records!B2:B424, "&lt;" &amp; template!V1)</f>
        <v>0</v>
      </c>
      <c r="V8">
        <f>SUMIFS(records!E2:E424,records!A2:A424,template!A8, records!B2:B424, "&gt;=" &amp; template!V1,records!B2:B424, "&lt;" &amp; template!W1)</f>
        <v>0</v>
      </c>
      <c r="W8">
        <f>SUMIFS(records!E2:E424,records!A2:A424,template!A8, records!B2:B424, "&gt;=" &amp; template!W1,records!B2:B424, "&lt;" &amp; template!X1)</f>
        <v>0</v>
      </c>
      <c r="X8">
        <f>SUMIFS(records!E2:E424,records!A2:A424,template!A8, records!B2:B424, "&gt;=" &amp; template!X1,records!B2:B424, "&lt;" &amp; template!Y1)</f>
        <v>0</v>
      </c>
      <c r="Y8">
        <f>SUMIFS(records!E2:E424,records!A2:A424,template!A8, records!B2:B424, "&gt;=" &amp; template!Y1,records!B2:B424, "&lt;" &amp; template!Z1)</f>
        <v>0</v>
      </c>
      <c r="Z8">
        <f>SUMIFS(records!E2:E424,records!A2:A424,template!A8, records!B2:B424, "&gt;=" &amp; template!Z1)</f>
        <v>0</v>
      </c>
      <c r="AA8">
        <f>SUMIFS(records!E2:E424,records!A2:A424,template!A8,records!G2:G424,template!AA1)</f>
        <v>0</v>
      </c>
      <c r="AB8">
        <f>SUMIFS(records!E2:E424,records!A2:A424,template!A8,records!G2:G424,template!AB1)</f>
        <v>2000</v>
      </c>
      <c r="AC8">
        <f>SUMIFS(records!E2:E424,records!A2:A424,template!A8,records!G2:G424,template!AC1)</f>
        <v>0</v>
      </c>
      <c r="AD8">
        <f>SUMIFS(records!E2:E424,records!A2:A424,template!A8,records!G2:G424,template!AD1)</f>
        <v>0</v>
      </c>
      <c r="AE8">
        <f>SUMIFS(records!E2:E424,records!A2:A424,template!A8,records!C2:C424,template!AE1)</f>
        <v>0</v>
      </c>
      <c r="AF8">
        <f>SUMIFS(records!E2:E424,records!A2:A424,template!A8,records!C2:C424,template!AF1)</f>
        <v>17.98</v>
      </c>
      <c r="AG8">
        <f>SUMIFS(records!E2:E424,records!A2:A424,template!A8,records!C2:C424,template!AG1)</f>
        <v>0</v>
      </c>
      <c r="AH8">
        <f>SUMIFS(records!E2:E424,records!A2:A424,template!A8,records!C2:C424,template!AH1)</f>
        <v>0</v>
      </c>
      <c r="AI8">
        <f>SUMIFS(records!E2:E424,records!A2:A424,template!A8,records!C2:C424,template!AI1)</f>
        <v>0</v>
      </c>
      <c r="AJ8">
        <f>SUMIFS(records!E2:E424,records!A2:A424,template!A8,records!C2:C424,template!AJ1)</f>
        <v>0</v>
      </c>
      <c r="AK8">
        <f>SUMIFS(records!E2:E424,records!A2:A424,template!A8,records!C2:C424,template!AK1)</f>
        <v>0</v>
      </c>
      <c r="AL8">
        <f>SUMIFS(records!E2:E424,records!A2:A424,template!A8,records!C2:C424,template!AL1)</f>
        <v>0</v>
      </c>
      <c r="AM8">
        <f>SUMIFS(records!E2:E424,records!A2:A424,template!A8,records!C2:C424,template!AM1)</f>
        <v>0</v>
      </c>
      <c r="AN8">
        <f>SUMIFS(records!E2:E424,records!A2:A424,template!A8,records!C2:C424,template!AN1)</f>
        <v>0</v>
      </c>
      <c r="AO8">
        <f>SUMIFS(records!E2:E424,records!A2:A424,template!A8,records!C2:C424,template!AO1)</f>
        <v>0</v>
      </c>
      <c r="AP8">
        <f>SUMIFS(records!E2:E424,records!A2:A424,template!A8,records!C2:C424,template!AP1)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SUMIFS(records!E2:E424,records!A2:A424,template!A9, records!B2:B424, "&gt;=" &amp; template!C1,records!B2:B424, "&lt;" &amp; template!D1)</f>
        <v>0</v>
      </c>
      <c r="D9" s="14">
        <f>SUMIFS(records!E2:E424,records!A2:A424,template!A9, records!B2:B424, "&gt;=" &amp; template!D1,records!B2:B424, "&lt;" &amp; template!E1)</f>
        <v>0</v>
      </c>
      <c r="E9">
        <f>SUMIFS(records!E2:E424,records!A2:A424,template!A9, records!B2:B424, "&gt;=" &amp; template!E1,records!B2:B424, "&lt;" &amp; template!F1)</f>
        <v>0</v>
      </c>
      <c r="F9">
        <f>SUMIFS(records!E2:E424,records!A2:A424,template!A9, records!B2:B424, "&gt;=" &amp; template!F1,records!B2:B424, "&lt;" &amp; template!G1)</f>
        <v>0</v>
      </c>
      <c r="G9">
        <f>SUMIFS(records!E2:E424,records!A2:A424,template!A9, records!B2:B424, "&gt;=" &amp; template!G1,records!B2:B424, "&lt;" &amp; template!H1)</f>
        <v>0</v>
      </c>
      <c r="H9">
        <f>SUMIFS(records!E2:E424,records!A2:A424,template!A9, records!B2:B424, "&gt;=" &amp; template!H1,records!B2:B424, "&lt;" &amp; template!I1)</f>
        <v>0</v>
      </c>
      <c r="I9">
        <f>SUMIFS(records!E2:E424,records!A2:A424,template!A9, records!B2:B424, "&gt;=" &amp; template!I1,records!B2:B424, "&lt;" &amp; template!J1)</f>
        <v>0</v>
      </c>
      <c r="J9">
        <f>SUMIFS(records!E2:E424,records!A2:A424,template!A9, records!B2:B424, "&gt;=" &amp; template!J1,records!B2:B424, "&lt;" &amp; template!K1)</f>
        <v>0</v>
      </c>
      <c r="K9">
        <f>SUMIFS(records!E2:E424,records!A2:A424,template!A9, records!B2:B424, "&gt;=" &amp; template!K1,records!B2:B424, "&lt;" &amp; template!L1)</f>
        <v>0</v>
      </c>
      <c r="L9">
        <f>SUMIFS(records!E2:E424,records!A2:A424,template!A9, records!B2:B424, "&gt;=" &amp; template!L1,records!B2:B424, "&lt;" &amp; template!M1)</f>
        <v>0</v>
      </c>
      <c r="M9">
        <f>SUMIFS(records!E2:E424,records!A2:A424,template!A9, records!B2:B424, "&gt;=" &amp; template!M1,records!B2:B424, "&lt;" &amp; template!N1)</f>
        <v>0</v>
      </c>
      <c r="N9">
        <f>SUMIFS(records!E2:E424,records!A2:A424,template!A9, records!B2:B424, "&gt;=" &amp; template!N1,records!B2:B424, "&lt;" &amp; template!O1)</f>
        <v>2</v>
      </c>
      <c r="O9">
        <f>SUMIFS(records!E2:E424,records!A2:A424,template!A9, records!B2:B424, "&gt;=" &amp; template!O1,records!B2:B424, "&lt;" &amp; template!P1)</f>
        <v>0</v>
      </c>
      <c r="P9">
        <f>SUMIFS(records!E2:E424,records!A2:A424,template!A9, records!B2:B424, "&gt;=" &amp; template!P1,records!B2:B424, "&lt;" &amp; template!Q1)</f>
        <v>20</v>
      </c>
      <c r="Q9">
        <f>SUMIFS(records!E2:E424,records!A2:A424,template!A9, records!B2:B424, "&gt;=" &amp; template!Q1,records!B2:B424, "&lt;" &amp; template!R1)</f>
        <v>10.5</v>
      </c>
      <c r="R9">
        <f>SUMIFS(records!E2:E424,records!A2:A424,template!A9, records!B2:B424, "&gt;=" &amp; template!R1,records!B2:B424, "&lt;" &amp; template!S1)</f>
        <v>0</v>
      </c>
      <c r="S9">
        <f>SUMIFS(records!E2:E424,records!A2:A424,template!A9, records!B2:B424, "&gt;=" &amp; template!S1,records!B2:B424, "&lt;" &amp; template!T1)</f>
        <v>0</v>
      </c>
      <c r="T9">
        <f>SUMIFS(records!E2:E424,records!A2:A424,template!A9, records!B2:B424, "&gt;=" &amp; template!T1,records!B2:B424, "&lt;" &amp; template!U1)</f>
        <v>0</v>
      </c>
      <c r="U9">
        <f>SUMIFS(records!E2:E424,records!A2:A424,template!A9, records!B2:B424, "&gt;=" &amp; template!U1,records!B2:B424, "&lt;" &amp; template!V1)</f>
        <v>0</v>
      </c>
      <c r="V9">
        <f>SUMIFS(records!E2:E424,records!A2:A424,template!A9, records!B2:B424, "&gt;=" &amp; template!V1,records!B2:B424, "&lt;" &amp; template!W1)</f>
        <v>0</v>
      </c>
      <c r="W9">
        <f>SUMIFS(records!E2:E424,records!A2:A424,template!A9, records!B2:B424, "&gt;=" &amp; template!W1,records!B2:B424, "&lt;" &amp; template!X1)</f>
        <v>0</v>
      </c>
      <c r="X9">
        <f>SUMIFS(records!E2:E424,records!A2:A424,template!A9, records!B2:B424, "&gt;=" &amp; template!X1,records!B2:B424, "&lt;" &amp; template!Y1)</f>
        <v>0</v>
      </c>
      <c r="Y9">
        <f>SUMIFS(records!E2:E424,records!A2:A424,template!A9, records!B2:B424, "&gt;=" &amp; template!Y1,records!B2:B424, "&lt;" &amp; template!Z1)</f>
        <v>1500</v>
      </c>
      <c r="Z9">
        <f>SUMIFS(records!E2:E424,records!A2:A424,template!A9, records!B2:B424, "&gt;=" &amp; template!Z1)</f>
        <v>0</v>
      </c>
      <c r="AA9">
        <f>SUMIFS(records!E2:E424,records!A2:A424,template!A9,records!G2:G424,template!AA1)</f>
        <v>1502</v>
      </c>
      <c r="AB9">
        <f>SUMIFS(records!E2:E424,records!A2:A424,template!A9,records!G2:G424,template!AB1)</f>
        <v>30.5</v>
      </c>
      <c r="AC9">
        <f>SUMIFS(records!E2:E424,records!A2:A424,template!A9,records!G2:G424,template!AC1)</f>
        <v>0</v>
      </c>
      <c r="AD9">
        <f>SUMIFS(records!E2:E424,records!A2:A424,template!A9,records!G2:G424,template!AD1)</f>
        <v>0</v>
      </c>
      <c r="AE9">
        <f>SUMIFS(records!E2:E424,records!A2:A424,template!A9,records!C2:C424,template!AE1)</f>
        <v>2</v>
      </c>
      <c r="AF9">
        <f>SUMIFS(records!E2:E424,records!A2:A424,template!A9,records!C2:C424,template!AF1)</f>
        <v>20</v>
      </c>
      <c r="AG9">
        <f>SUMIFS(records!E2:E424,records!A2:A424,template!A9,records!C2:C424,template!AG1)</f>
        <v>0</v>
      </c>
      <c r="AH9">
        <f>SUMIFS(records!E2:E424,records!A2:A424,template!A9,records!C2:C424,template!AH1)</f>
        <v>1500</v>
      </c>
      <c r="AI9">
        <f>SUMIFS(records!E2:E424,records!A2:A424,template!A9,records!C2:C424,template!AI1)</f>
        <v>0</v>
      </c>
      <c r="AJ9">
        <f>SUMIFS(records!E2:E424,records!A2:A424,template!A9,records!C2:C424,template!AJ1)</f>
        <v>10.5</v>
      </c>
      <c r="AK9">
        <f>SUMIFS(records!E2:E424,records!A2:A424,template!A9,records!C2:C424,template!AK1)</f>
        <v>0</v>
      </c>
      <c r="AL9">
        <f>SUMIFS(records!E2:E424,records!A2:A424,template!A9,records!C2:C424,template!AL1)</f>
        <v>0</v>
      </c>
      <c r="AM9">
        <f>SUMIFS(records!E2:E424,records!A2:A424,template!A9,records!C2:C424,template!AM1)</f>
        <v>0</v>
      </c>
      <c r="AN9">
        <f>SUMIFS(records!E2:E424,records!A2:A424,template!A9,records!C2:C424,template!AN1)</f>
        <v>0</v>
      </c>
      <c r="AO9">
        <f>SUMIFS(records!E2:E424,records!A2:A424,template!A9,records!C2:C424,template!AO1)</f>
        <v>0</v>
      </c>
      <c r="AP9">
        <f>SUMIFS(records!E2:E424,records!A2:A424,template!A9,records!C2:C424,template!AP1)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SUMIFS(records!E2:E424,records!A2:A424,template!A10, records!B2:B424, "&gt;=" &amp; template!C1,records!B2:B424, "&lt;" &amp; template!D1)</f>
        <v>0</v>
      </c>
      <c r="D10" s="14">
        <f>SUMIFS(records!E2:E424,records!A2:A424,template!A10, records!B2:B424, "&gt;=" &amp; template!D1,records!B2:B424, "&lt;" &amp; template!E1)</f>
        <v>0</v>
      </c>
      <c r="E10">
        <f>SUMIFS(records!E2:E424,records!A2:A424,template!A10, records!B2:B424, "&gt;=" &amp; template!E1,records!B2:B424, "&lt;" &amp; template!F1)</f>
        <v>0</v>
      </c>
      <c r="F10">
        <f>SUMIFS(records!E2:E424,records!A2:A424,template!A10, records!B2:B424, "&gt;=" &amp; template!F1,records!B2:B424, "&lt;" &amp; template!G1)</f>
        <v>0</v>
      </c>
      <c r="G10">
        <f>SUMIFS(records!E2:E424,records!A2:A424,template!A10, records!B2:B424, "&gt;=" &amp; template!G1,records!B2:B424, "&lt;" &amp; template!H1)</f>
        <v>0</v>
      </c>
      <c r="H10">
        <f>SUMIFS(records!E2:E424,records!A2:A424,template!A10, records!B2:B424, "&gt;=" &amp; template!H1,records!B2:B424, "&lt;" &amp; template!I1)</f>
        <v>0</v>
      </c>
      <c r="I10">
        <f>SUMIFS(records!E2:E424,records!A2:A424,template!A10, records!B2:B424, "&gt;=" &amp; template!I1,records!B2:B424, "&lt;" &amp; template!J1)</f>
        <v>0</v>
      </c>
      <c r="J10">
        <f>SUMIFS(records!E2:E424,records!A2:A424,template!A10, records!B2:B424, "&gt;=" &amp; template!J1,records!B2:B424, "&lt;" &amp; template!K1)</f>
        <v>0</v>
      </c>
      <c r="K10">
        <f>SUMIFS(records!E2:E424,records!A2:A424,template!A10, records!B2:B424, "&gt;=" &amp; template!K1,records!B2:B424, "&lt;" &amp; template!L1)</f>
        <v>0</v>
      </c>
      <c r="L10">
        <f>SUMIFS(records!E2:E424,records!A2:A424,template!A10, records!B2:B424, "&gt;=" &amp; template!L1,records!B2:B424, "&lt;" &amp; template!M1)</f>
        <v>18</v>
      </c>
      <c r="M10">
        <f>SUMIFS(records!E2:E424,records!A2:A424,template!A10, records!B2:B424, "&gt;=" &amp; template!M1,records!B2:B424, "&lt;" &amp; template!N1)</f>
        <v>15</v>
      </c>
      <c r="N10">
        <f>SUMIFS(records!E2:E424,records!A2:A424,template!A10, records!B2:B424, "&gt;=" &amp; template!N1,records!B2:B424, "&lt;" &amp; template!O1)</f>
        <v>30</v>
      </c>
      <c r="O10">
        <f>SUMIFS(records!E2:E424,records!A2:A424,template!A10, records!B2:B424, "&gt;=" &amp; template!O1,records!B2:B424, "&lt;" &amp; template!P1)</f>
        <v>0</v>
      </c>
      <c r="P10">
        <f>SUMIFS(records!E2:E424,records!A2:A424,template!A10, records!B2:B424, "&gt;=" &amp; template!P1,records!B2:B424, "&lt;" &amp; template!Q1)</f>
        <v>30</v>
      </c>
      <c r="Q10">
        <f>SUMIFS(records!E2:E424,records!A2:A424,template!A10, records!B2:B424, "&gt;=" &amp; template!Q1,records!B2:B424, "&lt;" &amp; template!R1)</f>
        <v>0</v>
      </c>
      <c r="R10">
        <f>SUMIFS(records!E2:E424,records!A2:A424,template!A10, records!B2:B424, "&gt;=" &amp; template!R1,records!B2:B424, "&lt;" &amp; template!S1)</f>
        <v>6</v>
      </c>
      <c r="S10">
        <f>SUMIFS(records!E2:E424,records!A2:A424,template!A10, records!B2:B424, "&gt;=" &amp; template!S1,records!B2:B424, "&lt;" &amp; template!T1)</f>
        <v>0</v>
      </c>
      <c r="T10">
        <f>SUMIFS(records!E2:E424,records!A2:A424,template!A10, records!B2:B424, "&gt;=" &amp; template!T1,records!B2:B424, "&lt;" &amp; template!U1)</f>
        <v>10</v>
      </c>
      <c r="U10">
        <f>SUMIFS(records!E2:E424,records!A2:A424,template!A10, records!B2:B424, "&gt;=" &amp; template!U1,records!B2:B424, "&lt;" &amp; template!V1)</f>
        <v>0</v>
      </c>
      <c r="V10">
        <f>SUMIFS(records!E2:E424,records!A2:A424,template!A10, records!B2:B424, "&gt;=" &amp; template!V1,records!B2:B424, "&lt;" &amp; template!W1)</f>
        <v>0</v>
      </c>
      <c r="W10">
        <f>SUMIFS(records!E2:E424,records!A2:A424,template!A10, records!B2:B424, "&gt;=" &amp; template!W1,records!B2:B424, "&lt;" &amp; template!X1)</f>
        <v>0</v>
      </c>
      <c r="X10">
        <f>SUMIFS(records!E2:E424,records!A2:A424,template!A10, records!B2:B424, "&gt;=" &amp; template!X1,records!B2:B424, "&lt;" &amp; template!Y1)</f>
        <v>0</v>
      </c>
      <c r="Y10">
        <f>SUMIFS(records!E2:E424,records!A2:A424,template!A10, records!B2:B424, "&gt;=" &amp; template!Y1,records!B2:B424, "&lt;" &amp; template!Z1)</f>
        <v>0</v>
      </c>
      <c r="Z10">
        <f>SUMIFS(records!E2:E424,records!A2:A424,template!A10, records!B2:B424, "&gt;=" &amp; template!Z1)</f>
        <v>0</v>
      </c>
      <c r="AA10">
        <f>SUMIFS(records!E2:E424,records!A2:A424,template!A10,records!G2:G424,template!AA1)</f>
        <v>94</v>
      </c>
      <c r="AB10">
        <f>SUMIFS(records!E2:E424,records!A2:A424,template!A10,records!G2:G424,template!AB1)</f>
        <v>0</v>
      </c>
      <c r="AC10">
        <f>SUMIFS(records!E2:E424,records!A2:A424,template!A10,records!G2:G424,template!AC1)</f>
        <v>15</v>
      </c>
      <c r="AD10">
        <f>SUMIFS(records!E2:E424,records!A2:A424,template!A10,records!G2:G424,template!AD1)</f>
        <v>0</v>
      </c>
      <c r="AE10">
        <f>SUMIFS(records!E2:E424,records!A2:A424,template!A10,records!C2:C424,template!AE1)</f>
        <v>33</v>
      </c>
      <c r="AF10">
        <f>SUMIFS(records!E2:E424,records!A2:A424,template!A10,records!C2:C424,template!AF1)</f>
        <v>30</v>
      </c>
      <c r="AG10">
        <f>SUMIFS(records!E2:E424,records!A2:A424,template!A10,records!C2:C424,template!AG1)</f>
        <v>0</v>
      </c>
      <c r="AH10">
        <f>SUMIFS(records!E2:E424,records!A2:A424,template!A10,records!C2:C424,template!AH1)</f>
        <v>0</v>
      </c>
      <c r="AI10">
        <f>SUMIFS(records!E2:E424,records!A2:A424,template!A10,records!C2:C424,template!AI1)</f>
        <v>0</v>
      </c>
      <c r="AJ10">
        <f>SUMIFS(records!E2:E424,records!A2:A424,template!A10,records!C2:C424,template!AJ1)</f>
        <v>6</v>
      </c>
      <c r="AK10">
        <f>SUMIFS(records!E2:E424,records!A2:A424,template!A10,records!C2:C424,template!AK1)</f>
        <v>0</v>
      </c>
      <c r="AL10">
        <f>SUMIFS(records!E2:E424,records!A2:A424,template!A10,records!C2:C424,template!AL1)</f>
        <v>0</v>
      </c>
      <c r="AM10">
        <f>SUMIFS(records!E2:E424,records!A2:A424,template!A10,records!C2:C424,template!AM1)</f>
        <v>0</v>
      </c>
      <c r="AN10">
        <f>SUMIFS(records!E2:E424,records!A2:A424,template!A10,records!C2:C424,template!AN1)</f>
        <v>0</v>
      </c>
      <c r="AO10">
        <f>SUMIFS(records!E2:E424,records!A2:A424,template!A10,records!C2:C424,template!AO1)</f>
        <v>10</v>
      </c>
      <c r="AP10">
        <f>SUMIFS(records!E2:E424,records!A2:A424,template!A10,records!C2:C424,template!AP1)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SUMIFS(records!E2:E424,records!A2:A424,template!A11, records!B2:B424, "&gt;=" &amp; template!C1,records!B2:B424, "&lt;" &amp; template!D1)</f>
        <v>0</v>
      </c>
      <c r="D11" s="14">
        <f>SUMIFS(records!E2:E424,records!A2:A424,template!A11, records!B2:B424, "&gt;=" &amp; template!D1,records!B2:B424, "&lt;" &amp; template!E1)</f>
        <v>0</v>
      </c>
      <c r="E11">
        <f>SUMIFS(records!E2:E424,records!A2:A424,template!A11, records!B2:B424, "&gt;=" &amp; template!E1,records!B2:B424, "&lt;" &amp; template!F1)</f>
        <v>0</v>
      </c>
      <c r="F11">
        <f>SUMIFS(records!E2:E424,records!A2:A424,template!A11, records!B2:B424, "&gt;=" &amp; template!F1,records!B2:B424, "&lt;" &amp; template!G1)</f>
        <v>0</v>
      </c>
      <c r="G11">
        <f>SUMIFS(records!E2:E424,records!A2:A424,template!A11, records!B2:B424, "&gt;=" &amp; template!G1,records!B2:B424, "&lt;" &amp; template!H1)</f>
        <v>0</v>
      </c>
      <c r="H11">
        <f>SUMIFS(records!E2:E424,records!A2:A424,template!A11, records!B2:B424, "&gt;=" &amp; template!H1,records!B2:B424, "&lt;" &amp; template!I1)</f>
        <v>0</v>
      </c>
      <c r="I11">
        <f>SUMIFS(records!E2:E424,records!A2:A424,template!A11, records!B2:B424, "&gt;=" &amp; template!I1,records!B2:B424, "&lt;" &amp; template!J1)</f>
        <v>0</v>
      </c>
      <c r="J11">
        <f>SUMIFS(records!E2:E424,records!A2:A424,template!A11, records!B2:B424, "&gt;=" &amp; template!J1,records!B2:B424, "&lt;" &amp; template!K1)</f>
        <v>0</v>
      </c>
      <c r="K11">
        <f>SUMIFS(records!E2:E424,records!A2:A424,template!A11, records!B2:B424, "&gt;=" &amp; template!K1,records!B2:B424, "&lt;" &amp; template!L1)</f>
        <v>0</v>
      </c>
      <c r="L11">
        <f>SUMIFS(records!E2:E424,records!A2:A424,template!A11, records!B2:B424, "&gt;=" &amp; template!L1,records!B2:B424, "&lt;" &amp; template!M1)</f>
        <v>0</v>
      </c>
      <c r="M11">
        <f>SUMIFS(records!E2:E424,records!A2:A424,template!A11, records!B2:B424, "&gt;=" &amp; template!M1,records!B2:B424, "&lt;" &amp; template!N1)</f>
        <v>0</v>
      </c>
      <c r="N11">
        <f>SUMIFS(records!E2:E424,records!A2:A424,template!A11, records!B2:B424, "&gt;=" &amp; template!N1,records!B2:B424, "&lt;" &amp; template!O1)</f>
        <v>18</v>
      </c>
      <c r="O11">
        <f>SUMIFS(records!E2:E424,records!A2:A424,template!A11, records!B2:B424, "&gt;=" &amp; template!O1,records!B2:B424, "&lt;" &amp; template!P1)</f>
        <v>0</v>
      </c>
      <c r="P11">
        <f>SUMIFS(records!E2:E424,records!A2:A424,template!A11, records!B2:B424, "&gt;=" &amp; template!P1,records!B2:B424, "&lt;" &amp; template!Q1)</f>
        <v>0</v>
      </c>
      <c r="Q11">
        <f>SUMIFS(records!E2:E424,records!A2:A424,template!A11, records!B2:B424, "&gt;=" &amp; template!Q1,records!B2:B424, "&lt;" &amp; template!R1)</f>
        <v>51</v>
      </c>
      <c r="R11">
        <f>SUMIFS(records!E2:E424,records!A2:A424,template!A11, records!B2:B424, "&gt;=" &amp; template!R1,records!B2:B424, "&lt;" &amp; template!S1)</f>
        <v>15</v>
      </c>
      <c r="S11">
        <f>SUMIFS(records!E2:E424,records!A2:A424,template!A11, records!B2:B424, "&gt;=" &amp; template!S1,records!B2:B424, "&lt;" &amp; template!T1)</f>
        <v>0</v>
      </c>
      <c r="T11">
        <f>SUMIFS(records!E2:E424,records!A2:A424,template!A11, records!B2:B424, "&gt;=" &amp; template!T1,records!B2:B424, "&lt;" &amp; template!U1)</f>
        <v>31</v>
      </c>
      <c r="U11">
        <f>SUMIFS(records!E2:E424,records!A2:A424,template!A11, records!B2:B424, "&gt;=" &amp; template!U1,records!B2:B424, "&lt;" &amp; template!V1)</f>
        <v>0</v>
      </c>
      <c r="V11">
        <f>SUMIFS(records!E2:E424,records!A2:A424,template!A11, records!B2:B424, "&gt;=" &amp; template!V1,records!B2:B424, "&lt;" &amp; template!W1)</f>
        <v>0</v>
      </c>
      <c r="W11">
        <f>SUMIFS(records!E2:E424,records!A2:A424,template!A11, records!B2:B424, "&gt;=" &amp; template!W1,records!B2:B424, "&lt;" &amp; template!X1)</f>
        <v>0</v>
      </c>
      <c r="X11">
        <f>SUMIFS(records!E2:E424,records!A2:A424,template!A11, records!B2:B424, "&gt;=" &amp; template!X1,records!B2:B424, "&lt;" &amp; template!Y1)</f>
        <v>0</v>
      </c>
      <c r="Y11">
        <f>SUMIFS(records!E2:E424,records!A2:A424,template!A11, records!B2:B424, "&gt;=" &amp; template!Y1,records!B2:B424, "&lt;" &amp; template!Z1)</f>
        <v>0</v>
      </c>
      <c r="Z11">
        <f>SUMIFS(records!E2:E424,records!A2:A424,template!A11, records!B2:B424, "&gt;=" &amp; template!Z1)</f>
        <v>0</v>
      </c>
      <c r="AA11">
        <f>SUMIFS(records!E2:E424,records!A2:A424,template!A11,records!G2:G424,template!AA1)</f>
        <v>49</v>
      </c>
      <c r="AB11">
        <f>SUMIFS(records!E2:E424,records!A2:A424,template!A11,records!G2:G424,template!AB1)</f>
        <v>51</v>
      </c>
      <c r="AC11">
        <f>SUMIFS(records!E2:E424,records!A2:A424,template!A11,records!G2:G424,template!AC1)</f>
        <v>15</v>
      </c>
      <c r="AD11">
        <f>SUMIFS(records!E2:E424,records!A2:A424,template!A11,records!G2:G424,template!AD1)</f>
        <v>0</v>
      </c>
      <c r="AE11">
        <f>SUMIFS(records!E2:E424,records!A2:A424,template!A11,records!C2:C424,template!AE1)</f>
        <v>64</v>
      </c>
      <c r="AF11">
        <f>SUMIFS(records!E2:E424,records!A2:A424,template!A11,records!C2:C424,template!AF1)</f>
        <v>51</v>
      </c>
      <c r="AG11">
        <f>SUMIFS(records!E2:E424,records!A2:A424,template!A11,records!C2:C424,template!AG1)</f>
        <v>0</v>
      </c>
      <c r="AH11">
        <f>SUMIFS(records!E2:E424,records!A2:A424,template!A11,records!C2:C424,template!AH1)</f>
        <v>0</v>
      </c>
      <c r="AI11">
        <f>SUMIFS(records!E2:E424,records!A2:A424,template!A11,records!C2:C424,template!AI1)</f>
        <v>0</v>
      </c>
      <c r="AJ11">
        <f>SUMIFS(records!E2:E424,records!A2:A424,template!A11,records!C2:C424,template!AJ1)</f>
        <v>0</v>
      </c>
      <c r="AK11">
        <f>SUMIFS(records!E2:E424,records!A2:A424,template!A11,records!C2:C424,template!AK1)</f>
        <v>0</v>
      </c>
      <c r="AL11">
        <f>SUMIFS(records!E2:E424,records!A2:A424,template!A11,records!C2:C424,template!AL1)</f>
        <v>0</v>
      </c>
      <c r="AM11">
        <f>SUMIFS(records!E2:E424,records!A2:A424,template!A11,records!C2:C424,template!AM1)</f>
        <v>0</v>
      </c>
      <c r="AN11">
        <f>SUMIFS(records!E2:E424,records!A2:A424,template!A11,records!C2:C424,template!AN1)</f>
        <v>0</v>
      </c>
      <c r="AO11">
        <f>SUMIFS(records!E2:E424,records!A2:A424,template!A11,records!C2:C424,template!AO1)</f>
        <v>0</v>
      </c>
      <c r="AP11">
        <f>SUMIFS(records!E2:E424,records!A2:A424,template!A11,records!C2:C424,template!AP1)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SUMIFS(records!E2:E424,records!A2:A424,template!A12, records!B2:B424, "&gt;=" &amp; template!C1,records!B2:B424, "&lt;" &amp; template!D1)</f>
        <v>0</v>
      </c>
      <c r="D12" s="14">
        <f>SUMIFS(records!E2:E424,records!A2:A424,template!A12, records!B2:B424, "&gt;=" &amp; template!D1,records!B2:B424, "&lt;" &amp; template!E1)</f>
        <v>0</v>
      </c>
      <c r="E12">
        <f>SUMIFS(records!E2:E424,records!A2:A424,template!A12, records!B2:B424, "&gt;=" &amp; template!E1,records!B2:B424, "&lt;" &amp; template!F1)</f>
        <v>0</v>
      </c>
      <c r="F12">
        <f>SUMIFS(records!E2:E424,records!A2:A424,template!A12, records!B2:B424, "&gt;=" &amp; template!F1,records!B2:B424, "&lt;" &amp; template!G1)</f>
        <v>0</v>
      </c>
      <c r="G12">
        <f>SUMIFS(records!E2:E424,records!A2:A424,template!A12, records!B2:B424, "&gt;=" &amp; template!G1,records!B2:B424, "&lt;" &amp; template!H1)</f>
        <v>0</v>
      </c>
      <c r="H12">
        <f>SUMIFS(records!E2:E424,records!A2:A424,template!A12, records!B2:B424, "&gt;=" &amp; template!H1,records!B2:B424, "&lt;" &amp; template!I1)</f>
        <v>0</v>
      </c>
      <c r="I12">
        <f>SUMIFS(records!E2:E424,records!A2:A424,template!A12, records!B2:B424, "&gt;=" &amp; template!I1,records!B2:B424, "&lt;" &amp; template!J1)</f>
        <v>0</v>
      </c>
      <c r="J12">
        <f>SUMIFS(records!E2:E424,records!A2:A424,template!A12, records!B2:B424, "&gt;=" &amp; template!J1,records!B2:B424, "&lt;" &amp; template!K1)</f>
        <v>0</v>
      </c>
      <c r="K12">
        <f>SUMIFS(records!E2:E424,records!A2:A424,template!A12, records!B2:B424, "&gt;=" &amp; template!K1,records!B2:B424, "&lt;" &amp; template!L1)</f>
        <v>0</v>
      </c>
      <c r="L12">
        <f>SUMIFS(records!E2:E424,records!A2:A424,template!A12, records!B2:B424, "&gt;=" &amp; template!L1,records!B2:B424, "&lt;" &amp; template!M1)</f>
        <v>0</v>
      </c>
      <c r="M12">
        <f>SUMIFS(records!E2:E424,records!A2:A424,template!A12, records!B2:B424, "&gt;=" &amp; template!M1,records!B2:B424, "&lt;" &amp; template!N1)</f>
        <v>0</v>
      </c>
      <c r="N12">
        <f>SUMIFS(records!E2:E424,records!A2:A424,template!A12, records!B2:B424, "&gt;=" &amp; template!N1,records!B2:B424, "&lt;" &amp; template!O1)</f>
        <v>0</v>
      </c>
      <c r="O12">
        <f>SUMIFS(records!E2:E424,records!A2:A424,template!A12, records!B2:B424, "&gt;=" &amp; template!O1,records!B2:B424, "&lt;" &amp; template!P1)</f>
        <v>0</v>
      </c>
      <c r="P12">
        <f>SUMIFS(records!E2:E424,records!A2:A424,template!A12, records!B2:B424, "&gt;=" &amp; template!P1,records!B2:B424, "&lt;" &amp; template!Q1)</f>
        <v>0</v>
      </c>
      <c r="Q12">
        <f>SUMIFS(records!E2:E424,records!A2:A424,template!A12, records!B2:B424, "&gt;=" &amp; template!Q1,records!B2:B424, "&lt;" &amp; template!R1)</f>
        <v>0</v>
      </c>
      <c r="R12">
        <f>SUMIFS(records!E2:E424,records!A2:A424,template!A12, records!B2:B424, "&gt;=" &amp; template!R1,records!B2:B424, "&lt;" &amp; template!S1)</f>
        <v>0</v>
      </c>
      <c r="S12">
        <f>SUMIFS(records!E2:E424,records!A2:A424,template!A12, records!B2:B424, "&gt;=" &amp; template!S1,records!B2:B424, "&lt;" &amp; template!T1)</f>
        <v>88</v>
      </c>
      <c r="T12">
        <f>SUMIFS(records!E2:E424,records!A2:A424,template!A12, records!B2:B424, "&gt;=" &amp; template!T1,records!B2:B424, "&lt;" &amp; template!U1)</f>
        <v>0</v>
      </c>
      <c r="U12">
        <f>SUMIFS(records!E2:E424,records!A2:A424,template!A12, records!B2:B424, "&gt;=" &amp; template!U1,records!B2:B424, "&lt;" &amp; template!V1)</f>
        <v>12</v>
      </c>
      <c r="V12">
        <f>SUMIFS(records!E2:E424,records!A2:A424,template!A12, records!B2:B424, "&gt;=" &amp; template!V1,records!B2:B424, "&lt;" &amp; template!W1)</f>
        <v>0</v>
      </c>
      <c r="W12">
        <f>SUMIFS(records!E2:E424,records!A2:A424,template!A12, records!B2:B424, "&gt;=" &amp; template!W1,records!B2:B424, "&lt;" &amp; template!X1)</f>
        <v>0</v>
      </c>
      <c r="X12">
        <f>SUMIFS(records!E2:E424,records!A2:A424,template!A12, records!B2:B424, "&gt;=" &amp; template!X1,records!B2:B424, "&lt;" &amp; template!Y1)</f>
        <v>0</v>
      </c>
      <c r="Y12">
        <f>SUMIFS(records!E2:E424,records!A2:A424,template!A12, records!B2:B424, "&gt;=" &amp; template!Y1,records!B2:B424, "&lt;" &amp; template!Z1)</f>
        <v>0</v>
      </c>
      <c r="Z12">
        <f>SUMIFS(records!E2:E424,records!A2:A424,template!A12, records!B2:B424, "&gt;=" &amp; template!Z1)</f>
        <v>0</v>
      </c>
      <c r="AA12">
        <f>SUMIFS(records!E2:E424,records!A2:A424,template!A12,records!G2:G424,template!AA1)</f>
        <v>0</v>
      </c>
      <c r="AB12">
        <f>SUMIFS(records!E2:E424,records!A2:A424,template!A12,records!G2:G424,template!AB1)</f>
        <v>100</v>
      </c>
      <c r="AC12">
        <f>SUMIFS(records!E2:E424,records!A2:A424,template!A12,records!G2:G424,template!AC1)</f>
        <v>0</v>
      </c>
      <c r="AD12">
        <f>SUMIFS(records!E2:E424,records!A2:A424,template!A12,records!G2:G424,template!AD1)</f>
        <v>0</v>
      </c>
      <c r="AE12">
        <f>SUMIFS(records!E2:E424,records!A2:A424,template!A12,records!C2:C424,template!AE1)</f>
        <v>0</v>
      </c>
      <c r="AF12">
        <f>SUMIFS(records!E2:E424,records!A2:A424,template!A12,records!C2:C424,template!AF1)</f>
        <v>0</v>
      </c>
      <c r="AG12">
        <f>SUMIFS(records!E2:E424,records!A2:A424,template!A12,records!C2:C424,template!AG1)</f>
        <v>0</v>
      </c>
      <c r="AH12">
        <f>SUMIFS(records!E2:E424,records!A2:A424,template!A12,records!C2:C424,template!AH1)</f>
        <v>88</v>
      </c>
      <c r="AI12">
        <f>SUMIFS(records!E2:E424,records!A2:A424,template!A12,records!C2:C424,template!AI1)</f>
        <v>0</v>
      </c>
      <c r="AJ12">
        <f>SUMIFS(records!E2:E424,records!A2:A424,template!A12,records!C2:C424,template!AJ1)</f>
        <v>0</v>
      </c>
      <c r="AK12">
        <f>SUMIFS(records!E2:E424,records!A2:A424,template!A12,records!C2:C424,template!AK1)</f>
        <v>0</v>
      </c>
      <c r="AL12">
        <f>SUMIFS(records!E2:E424,records!A2:A424,template!A12,records!C2:C424,template!AL1)</f>
        <v>12</v>
      </c>
      <c r="AM12">
        <f>SUMIFS(records!E2:E424,records!A2:A424,template!A12,records!C2:C424,template!AM1)</f>
        <v>0</v>
      </c>
      <c r="AN12">
        <f>SUMIFS(records!E2:E424,records!A2:A424,template!A12,records!C2:C424,template!AN1)</f>
        <v>0</v>
      </c>
      <c r="AO12">
        <f>SUMIFS(records!E2:E424,records!A2:A424,template!A12,records!C2:C424,template!AO1)</f>
        <v>0</v>
      </c>
      <c r="AP12">
        <f>SUMIFS(records!E2:E424,records!A2:A424,template!A12,records!C2:C424,template!AP1)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2020-06-01T11:04:04Z</dcterms:modified>
</cp:coreProperties>
</file>