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A8D0759B-78FA-A04B-AD7C-7309504DE59D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M207" i="1"/>
  <c r="A208" i="1"/>
  <c r="B208" i="1"/>
  <c r="C208" i="1"/>
  <c r="D208" i="1"/>
  <c r="M208" i="1"/>
  <c r="A209" i="1"/>
  <c r="B209" i="1"/>
  <c r="C209" i="1"/>
  <c r="D209" i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M250" i="1" s="1"/>
  <c r="A250" i="1"/>
  <c r="B250" i="1"/>
  <c r="C250" i="1"/>
  <c r="D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M254" i="1" s="1"/>
  <c r="A254" i="1"/>
  <c r="B254" i="1"/>
  <c r="C254" i="1"/>
  <c r="D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M264" i="1" s="1"/>
  <c r="A264" i="1"/>
  <c r="B264" i="1"/>
  <c r="C264" i="1"/>
  <c r="D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M274" i="1" s="1"/>
  <c r="A274" i="1"/>
  <c r="B274" i="1"/>
  <c r="C274" i="1"/>
  <c r="D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M202" i="1"/>
  <c r="A203" i="1"/>
  <c r="B203" i="1"/>
  <c r="C203" i="1"/>
  <c r="D203" i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<sst xmlns="http://schemas.openxmlformats.org/spreadsheetml/2006/main" count="35" uniqueCount="19">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</sst>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59" workbookViewId="0">
      <selection activeCell="F284" sqref="F28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6" t="str">
        <f>"总分: "&amp;SUM(records[得分])</f>
        <v>总分: -20.933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2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23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1</v>
      </c>
      <c r="I250" s="5">
        <v>1</v>
      </c>
      <c r="J250" s="5">
        <v>0</v>
      </c>
      <c r="K250" s="9"/>
      <c r="L250" s="10">
        <f>IF(((records[Porn-Video]+records[Masturbation]+records[Sexual-Intercourse])&gt;0), 0, L249+1)</f>
        <v>0</v>
      </c>
      <c r="M250" s="10">
        <f>IF(((records[Porn-Video]+records[Masturbation]+records[Sexual-Intercourse])&gt;0), M249+1, 0)</f>
        <v>1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1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2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3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1</v>
      </c>
      <c r="I254" s="5">
        <v>1</v>
      </c>
      <c r="J254" s="5">
        <v>0</v>
      </c>
      <c r="K254" s="9"/>
      <c r="L254" s="10">
        <f>IF(((records[Porn-Video]+records[Masturbation]+records[Sexual-Intercourse])&gt;0), 0, L253+1)</f>
        <v>0</v>
      </c>
      <c r="M254" s="10">
        <f>IF(((records[Porn-Video]+records[Masturbation]+records[Sexual-Intercourse])&gt;0), M253+1, 0)</f>
        <v>1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1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2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3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4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5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6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1</v>
      </c>
      <c r="I261" s="5">
        <v>1</v>
      </c>
      <c r="J261" s="5">
        <v>0</v>
      </c>
      <c r="K261" s="9"/>
      <c r="L261" s="10">
        <f>IF(((records[Porn-Video]+records[Masturbation]+records[Sexual-Intercourse])&gt;0), 0, L260+1)</f>
        <v>0</v>
      </c>
      <c r="M261" s="10">
        <f>IF(((records[Porn-Video]+records[Masturbation]+records[Sexual-Intercourse])&gt;0), M260+1, 0)</f>
        <v>1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1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2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2</v>
      </c>
      <c r="I264" s="5">
        <v>2</v>
      </c>
      <c r="J264" s="5">
        <v>0</v>
      </c>
      <c r="K264" s="9"/>
      <c r="L264" s="10">
        <f>IF(((records[Porn-Video]+records[Masturbation]+records[Sexual-Intercourse])&gt;0), 0, L263+1)</f>
        <v>0</v>
      </c>
      <c r="M264" s="10">
        <f>IF(((records[Porn-Video]+records[Masturbation]+records[Sexual-Intercourse])&gt;0), M263+1, 0)</f>
        <v>1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1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2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3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4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5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6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7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8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9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1</v>
      </c>
      <c r="J274" s="5">
        <v>0</v>
      </c>
      <c r="K274" s="9"/>
      <c r="L274" s="10">
        <f>IF(((records[Porn-Video]+records[Masturbation]+records[Sexual-Intercourse])&gt;0), 0, L273+1)</f>
        <v>0</v>
      </c>
      <c r="M274" s="10">
        <f>IF(((records[Porn-Video]+records[Masturbation]+records[Sexual-Intercourse])&gt;0), M273+1, 0)</f>
        <v>1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1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2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3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4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5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6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7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8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9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1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10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11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12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13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14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15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9"/>
      <c r="L290" s="10">
        <f>IF(((records[Porn-Video]+records[Masturbation]+records[Sexual-Intercourse])&gt;0), 0, L289+1)</f>
        <v>16</v>
      </c>
      <c r="M290" s="10">
        <f>IF(((records[Porn-Video]+records[Masturbation]+records[Sexual-Intercourse])&gt;0), M289+1, 0)</f>
        <v>0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9"/>
      <c r="L291" s="10">
        <f>IF(((records[Porn-Video]+records[Masturbation]+records[Sexual-Intercourse])&gt;0), 0, L290+1)</f>
        <v>17</v>
      </c>
      <c r="M291" s="10">
        <f>IF(((records[Porn-Video]+records[Masturbation]+records[Sexual-Intercourse])&gt;0), M290+1, 0)</f>
        <v>0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9"/>
      <c r="L292" s="10">
        <f>IF(((records[Porn-Video]+records[Masturbation]+records[Sexual-Intercourse])&gt;0), 0, L291+1)</f>
        <v>18</v>
      </c>
      <c r="M292" s="10">
        <f>IF(((records[Porn-Video]+records[Masturbation]+records[Sexual-Intercourse])&gt;0), M291+1, 0)</f>
        <v>0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19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20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21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22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23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24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25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26</v>
      </c>
      <c r="M300" s="10">
        <f>IF(((records[Porn-Video]+records[Masturbation]+records[Sexual-Intercourse])&gt;0), M299+1, 0)</f>
        <v>0</v>
      </c>
      <c r="N300" s="5"/>
    </row>
    <row r="301" spans="1:14">
      <c r="A301" s="11" t="str">
        <f>YEAR(records[[#This Row],[日期]])&amp;" 年"</f>
        <v>1900 年</v>
      </c>
      <c r="B301" s="12" t="str">
        <f>"第 "&amp;INT(MONTH(records[[#This Row],[日期]])/3+1)&amp;" 季度"</f>
        <v>第 1 季度</v>
      </c>
      <c r="C301" s="12" t="str">
        <f>MONTH(records[[#This Row],[日期]])&amp;" 月"</f>
        <v>1 月</v>
      </c>
      <c r="D301" s="12" t="str">
        <f>"第 "&amp;WEEKNUM(records[[#This Row],[日期]],2)&amp;" 周"</f>
        <v>第 1 周</v>
      </c>
      <c r="E301" s="12"/>
      <c r="F301" s="12"/>
      <c r="G301" s="5"/>
      <c r="H301" s="13"/>
      <c r="I301" s="13">
        <f>records[[#This Row],[Porn-Video]]-records[[#This Row],[Wet-Dream]]</f>
        <v>0</v>
      </c>
      <c r="J301" s="14"/>
      <c r="K301" s="15"/>
      <c r="L301" s="9"/>
      <c r="M301" s="9"/>
      <c r="N301" s="11"/>
    </row>
    <row r="302" spans="1:14">
      <c r="A302" s="11" t="str">
        <f>YEAR(records[[#This Row],[日期]])&amp;" 年"</f>
        <v>1900 年</v>
      </c>
      <c r="B302" s="12" t="str">
        <f>"第 "&amp;INT(MONTH(records[[#This Row],[日期]])/3+1)&amp;" 季度"</f>
        <v>第 1 季度</v>
      </c>
      <c r="C302" s="12" t="str">
        <f>MONTH(records[[#This Row],[日期]])&amp;" 月"</f>
        <v>1 月</v>
      </c>
      <c r="D302" s="12" t="str">
        <f>"第 "&amp;WEEKNUM(records[[#This Row],[日期]],2)&amp;" 周"</f>
        <v>第 1 周</v>
      </c>
      <c r="E302" s="12"/>
      <c r="F302" s="12"/>
      <c r="G302" s="5"/>
      <c r="H302" s="13"/>
      <c r="I302" s="13">
        <f>records[[#This Row],[Porn-Video]]-records[[#This Row],[Wet-Dream]]</f>
        <v>0</v>
      </c>
      <c r="J302" s="14"/>
      <c r="K302" s="15"/>
      <c r="L302" s="9"/>
      <c r="M302" s="9"/>
      <c r="N302" s="11"/>
    </row>
    <row r="303" spans="1:14">
      <c r="A303" s="11" t="str">
        <f>YEAR(records[[#This Row],[日期]])&amp;" 年"</f>
        <v>1900 年</v>
      </c>
      <c r="B303" s="12" t="str">
        <f>"第 "&amp;INT(MONTH(records[[#This Row],[日期]])/3+1)&amp;" 季度"</f>
        <v>第 1 季度</v>
      </c>
      <c r="C303" s="12" t="str">
        <f>MONTH(records[[#This Row],[日期]])&amp;" 月"</f>
        <v>1 月</v>
      </c>
      <c r="D303" s="12" t="str">
        <f>"第 "&amp;WEEKNUM(records[[#This Row],[日期]],2)&amp;" 周"</f>
        <v>第 1 周</v>
      </c>
      <c r="E303" s="12"/>
      <c r="F303" s="12"/>
      <c r="G303" s="5"/>
      <c r="H303" s="13"/>
      <c r="I303" s="13">
        <f>records[[#This Row],[Porn-Video]]-records[[#This Row],[Wet-Dream]]</f>
        <v>0</v>
      </c>
      <c r="J303" s="14"/>
      <c r="K303" s="15"/>
      <c r="L303" s="9"/>
      <c r="M303" s="9"/>
      <c r="N303" s="11"/>
    </row>
    <row r="304" spans="1:14">
      <c r="A304" s="11" t="str">
        <f>YEAR(records[[#This Row],[日期]])&amp;" 年"</f>
        <v>1900 年</v>
      </c>
      <c r="B304" s="12" t="str">
        <f>"第 "&amp;INT(MONTH(records[[#This Row],[日期]])/3+1)&amp;" 季度"</f>
        <v>第 1 季度</v>
      </c>
      <c r="C304" s="12" t="str">
        <f>MONTH(records[[#This Row],[日期]])&amp;" 月"</f>
        <v>1 月</v>
      </c>
      <c r="D304" s="12" t="str">
        <f>"第 "&amp;WEEKNUM(records[[#This Row],[日期]],2)&amp;" 周"</f>
        <v>第 1 周</v>
      </c>
      <c r="E304" s="12"/>
      <c r="F304" s="12"/>
      <c r="G304" s="5"/>
      <c r="H304" s="13"/>
      <c r="I304" s="13">
        <f>records[[#This Row],[Porn-Video]]-records[[#This Row],[Wet-Dream]]</f>
        <v>0</v>
      </c>
      <c r="J304" s="14"/>
      <c r="K304" s="15"/>
      <c r="L304" s="9"/>
      <c r="M304" s="9"/>
      <c r="N304" s="11"/>
    </row>
    <row r="305" spans="1:14">
      <c r="A305" s="11" t="str">
        <f>YEAR(records[[#This Row],[日期]])&amp;" 年"</f>
        <v>1900 年</v>
      </c>
      <c r="B305" s="12" t="str">
        <f>"第 "&amp;INT(MONTH(records[[#This Row],[日期]])/3+1)&amp;" 季度"</f>
        <v>第 1 季度</v>
      </c>
      <c r="C305" s="12" t="str">
        <f>MONTH(records[[#This Row],[日期]])&amp;" 月"</f>
        <v>1 月</v>
      </c>
      <c r="D305" s="12" t="str">
        <f>"第 "&amp;WEEKNUM(records[[#This Row],[日期]],2)&amp;" 周"</f>
        <v>第 1 周</v>
      </c>
      <c r="E305" s="12"/>
      <c r="F305" s="12"/>
      <c r="G305" s="5"/>
      <c r="H305" s="13"/>
      <c r="I305" s="13">
        <f>records[[#This Row],[Porn-Video]]-records[[#This Row],[Wet-Dream]]</f>
        <v>0</v>
      </c>
      <c r="J305" s="14"/>
      <c r="K305" s="15"/>
      <c r="L305" s="9"/>
      <c r="M305" s="9"/>
      <c r="N305" s="11"/>
    </row>
    <row r="306" spans="1:14">
      <c r="A306" s="11" t="str">
        <f>YEAR(records[[#This Row],[日期]])&amp;" 年"</f>
        <v>1900 年</v>
      </c>
      <c r="B306" s="12" t="str">
        <f>"第 "&amp;INT(MONTH(records[[#This Row],[日期]])/3+1)&amp;" 季度"</f>
        <v>第 1 季度</v>
      </c>
      <c r="C306" s="12" t="str">
        <f>MONTH(records[[#This Row],[日期]])&amp;" 月"</f>
        <v>1 月</v>
      </c>
      <c r="D306" s="12" t="str">
        <f>"第 "&amp;WEEKNUM(records[[#This Row],[日期]],2)&amp;" 周"</f>
        <v>第 1 周</v>
      </c>
      <c r="E306" s="12"/>
      <c r="F306" s="12"/>
      <c r="G306" s="5"/>
      <c r="H306" s="13"/>
      <c r="I306" s="13">
        <f>records[[#This Row],[Porn-Video]]-records[[#This Row],[Wet-Dream]]</f>
        <v>0</v>
      </c>
      <c r="J306" s="14"/>
      <c r="K306" s="15"/>
      <c r="L306" s="9"/>
      <c r="M306" s="9"/>
      <c r="N306" s="11"/>
    </row>
    <row r="307" spans="1:14">
      <c r="A307" s="11" t="str">
        <f>YEAR(records[[#This Row],[日期]])&amp;" 年"</f>
        <v>1900 年</v>
      </c>
      <c r="B307" s="12" t="str">
        <f>"第 "&amp;INT(MONTH(records[[#This Row],[日期]])/3+1)&amp;" 季度"</f>
        <v>第 1 季度</v>
      </c>
      <c r="C307" s="12" t="str">
        <f>MONTH(records[[#This Row],[日期]])&amp;" 月"</f>
        <v>1 月</v>
      </c>
      <c r="D307" s="12" t="str">
        <f>"第 "&amp;WEEKNUM(records[[#This Row],[日期]],2)&amp;" 周"</f>
        <v>第 1 周</v>
      </c>
      <c r="E307" s="12"/>
      <c r="F307" s="12"/>
      <c r="G307" s="5"/>
      <c r="H307" s="13"/>
      <c r="I307" s="13">
        <f>records[[#This Row],[Porn-Video]]-records[[#This Row],[Wet-Dream]]</f>
        <v>0</v>
      </c>
      <c r="J307" s="14"/>
      <c r="K307" s="15"/>
      <c r="L307" s="9"/>
      <c r="M307" s="9"/>
      <c r="N307" s="11"/>
    </row>
    <row r="308" spans="1:14">
      <c r="A308" s="11" t="str">
        <f>YEAR(records[[#This Row],[日期]])&amp;" 年"</f>
        <v>1900 年</v>
      </c>
      <c r="B308" s="12" t="str">
        <f>"第 "&amp;INT(MONTH(records[[#This Row],[日期]])/3+1)&amp;" 季度"</f>
        <v>第 1 季度</v>
      </c>
      <c r="C308" s="12" t="str">
        <f>MONTH(records[[#This Row],[日期]])&amp;" 月"</f>
        <v>1 月</v>
      </c>
      <c r="D308" s="12" t="str">
        <f>"第 "&amp;WEEKNUM(records[[#This Row],[日期]],2)&amp;" 周"</f>
        <v>第 1 周</v>
      </c>
      <c r="E308" s="12"/>
      <c r="F308" s="12"/>
      <c r="G308" s="5"/>
      <c r="H308" s="13"/>
      <c r="I308" s="13">
        <f>records[[#This Row],[Porn-Video]]-records[[#This Row],[Wet-Dream]]</f>
        <v>0</v>
      </c>
      <c r="J308" s="14"/>
      <c r="K308" s="15"/>
      <c r="L308" s="9"/>
      <c r="M308" s="9"/>
      <c r="N308" s="11"/>
    </row>
    <row r="309" spans="1:14">
      <c r="A309" s="11" t="str">
        <f>YEAR(records[[#This Row],[日期]])&amp;" 年"</f>
        <v>1900 年</v>
      </c>
      <c r="B309" s="12" t="str">
        <f>"第 "&amp;INT(MONTH(records[[#This Row],[日期]])/3+1)&amp;" 季度"</f>
        <v>第 1 季度</v>
      </c>
      <c r="C309" s="12" t="str">
        <f>MONTH(records[[#This Row],[日期]])&amp;" 月"</f>
        <v>1 月</v>
      </c>
      <c r="D309" s="12" t="str">
        <f>"第 "&amp;WEEKNUM(records[[#This Row],[日期]],2)&amp;" 周"</f>
        <v>第 1 周</v>
      </c>
      <c r="E309" s="12"/>
      <c r="F309" s="12"/>
      <c r="G309" s="5"/>
      <c r="H309" s="13"/>
      <c r="I309" s="13">
        <f>records[[#This Row],[Porn-Video]]-records[[#This Row],[Wet-Dream]]</f>
        <v>0</v>
      </c>
      <c r="J309" s="14"/>
      <c r="K309" s="15"/>
      <c r="L309" s="9"/>
      <c r="M309" s="9"/>
      <c r="N309" s="11"/>
    </row>
    <row r="310" spans="1:14">
      <c r="A310" s="11" t="str">
        <f>YEAR(records[[#This Row],[日期]])&amp;" 年"</f>
        <v>1900 年</v>
      </c>
      <c r="B310" s="12" t="str">
        <f>"第 "&amp;INT(MONTH(records[[#This Row],[日期]])/3+1)&amp;" 季度"</f>
        <v>第 1 季度</v>
      </c>
      <c r="C310" s="12" t="str">
        <f>MONTH(records[[#This Row],[日期]])&amp;" 月"</f>
        <v>1 月</v>
      </c>
      <c r="D310" s="12" t="str">
        <f>"第 "&amp;WEEKNUM(records[[#This Row],[日期]],2)&amp;" 周"</f>
        <v>第 1 周</v>
      </c>
      <c r="E310" s="12"/>
      <c r="F310" s="12"/>
      <c r="G310" s="5"/>
      <c r="H310" s="13"/>
      <c r="I310" s="13">
        <f>records[[#This Row],[Porn-Video]]-records[[#This Row],[Wet-Dream]]</f>
        <v>0</v>
      </c>
      <c r="J310" s="14"/>
      <c r="K310" s="15"/>
      <c r="L310" s="9"/>
      <c r="M310" s="9"/>
      <c r="N310" s="11"/>
    </row>
    <row r="311" spans="1:14">
      <c r="A311" s="11" t="str">
        <f>YEAR(records[[#This Row],[日期]])&amp;" 年"</f>
        <v>1900 年</v>
      </c>
      <c r="B311" s="12" t="str">
        <f>"第 "&amp;INT(MONTH(records[[#This Row],[日期]])/3+1)&amp;" 季度"</f>
        <v>第 1 季度</v>
      </c>
      <c r="C311" s="12" t="str">
        <f>MONTH(records[[#This Row],[日期]])&amp;" 月"</f>
        <v>1 月</v>
      </c>
      <c r="D311" s="12" t="str">
        <f>"第 "&amp;WEEKNUM(records[[#This Row],[日期]],2)&amp;" 周"</f>
        <v>第 1 周</v>
      </c>
      <c r="E311" s="12"/>
      <c r="F311" s="12"/>
      <c r="G311" s="5"/>
      <c r="H311" s="13"/>
      <c r="I311" s="13">
        <f>records[[#This Row],[Porn-Video]]-records[[#This Row],[Wet-Dream]]</f>
        <v>0</v>
      </c>
      <c r="J311" s="14"/>
      <c r="K311" s="15"/>
      <c r="L311" s="9"/>
      <c r="M311" s="9"/>
      <c r="N311" s="11"/>
    </row>
    <row r="312" spans="1:14">
      <c r="A312" s="11" t="str">
        <f>YEAR(records[[#This Row],[日期]])&amp;" 年"</f>
        <v>1900 年</v>
      </c>
      <c r="B312" s="12" t="str">
        <f>"第 "&amp;INT(MONTH(records[[#This Row],[日期]])/3+1)&amp;" 季度"</f>
        <v>第 1 季度</v>
      </c>
      <c r="C312" s="12" t="str">
        <f>MONTH(records[[#This Row],[日期]])&amp;" 月"</f>
        <v>1 月</v>
      </c>
      <c r="D312" s="12" t="str">
        <f>"第 "&amp;WEEKNUM(records[[#This Row],[日期]],2)&amp;" 周"</f>
        <v>第 1 周</v>
      </c>
      <c r="E312" s="12"/>
      <c r="F312" s="12"/>
      <c r="G312" s="5"/>
      <c r="H312" s="13"/>
      <c r="I312" s="13">
        <f>records[[#This Row],[Porn-Video]]-records[[#This Row],[Wet-Dream]]</f>
        <v>0</v>
      </c>
      <c r="J312" s="14"/>
      <c r="K312" s="15"/>
      <c r="L312" s="9"/>
      <c r="M312" s="9"/>
      <c r="N312" s="11"/>
    </row>
    <row r="313" spans="1:14">
      <c r="A313" s="11" t="str">
        <f>YEAR(records[[#This Row],[日期]])&amp;" 年"</f>
        <v>1900 年</v>
      </c>
      <c r="B313" s="12" t="str">
        <f>"第 "&amp;INT(MONTH(records[[#This Row],[日期]])/3+1)&amp;" 季度"</f>
        <v>第 1 季度</v>
      </c>
      <c r="C313" s="12" t="str">
        <f>MONTH(records[[#This Row],[日期]])&amp;" 月"</f>
        <v>1 月</v>
      </c>
      <c r="D313" s="12" t="str">
        <f>"第 "&amp;WEEKNUM(records[[#This Row],[日期]],2)&amp;" 周"</f>
        <v>第 1 周</v>
      </c>
      <c r="E313" s="12"/>
      <c r="F313" s="12"/>
      <c r="G313" s="5"/>
      <c r="H313" s="13"/>
      <c r="I313" s="13">
        <f>records[[#This Row],[Porn-Video]]-records[[#This Row],[Wet-Dream]]</f>
        <v>0</v>
      </c>
      <c r="J313" s="14"/>
      <c r="K313" s="15"/>
      <c r="L313" s="9"/>
      <c r="M313" s="9"/>
      <c r="N313" s="11"/>
    </row>
    <row r="314" spans="1:14">
      <c r="A314" s="11" t="str">
        <f>YEAR(records[[#This Row],[日期]])&amp;" 年"</f>
        <v>1900 年</v>
      </c>
      <c r="B314" s="12" t="str">
        <f>"第 "&amp;INT(MONTH(records[[#This Row],[日期]])/3+1)&amp;" 季度"</f>
        <v>第 1 季度</v>
      </c>
      <c r="C314" s="12" t="str">
        <f>MONTH(records[[#This Row],[日期]])&amp;" 月"</f>
        <v>1 月</v>
      </c>
      <c r="D314" s="12" t="str">
        <f>"第 "&amp;WEEKNUM(records[[#This Row],[日期]],2)&amp;" 周"</f>
        <v>第 1 周</v>
      </c>
      <c r="E314" s="12"/>
      <c r="F314" s="12"/>
      <c r="G314" s="5"/>
      <c r="H314" s="13"/>
      <c r="I314" s="13">
        <f>records[[#This Row],[Porn-Video]]-records[[#This Row],[Wet-Dream]]</f>
        <v>0</v>
      </c>
      <c r="J314" s="14"/>
      <c r="K314" s="15"/>
      <c r="L314" s="9"/>
      <c r="M314" s="9"/>
      <c r="N314" s="11"/>
    </row>
    <row r="315" spans="1:14">
      <c r="A315" s="11" t="str">
        <f>YEAR(records[[#This Row],[日期]])&amp;" 年"</f>
        <v>1900 年</v>
      </c>
      <c r="B315" s="12" t="str">
        <f>"第 "&amp;INT(MONTH(records[[#This Row],[日期]])/3+1)&amp;" 季度"</f>
        <v>第 1 季度</v>
      </c>
      <c r="C315" s="12" t="str">
        <f>MONTH(records[[#This Row],[日期]])&amp;" 月"</f>
        <v>1 月</v>
      </c>
      <c r="D315" s="12" t="str">
        <f>"第 "&amp;WEEKNUM(records[[#This Row],[日期]],2)&amp;" 周"</f>
        <v>第 1 周</v>
      </c>
      <c r="E315" s="12"/>
      <c r="F315" s="12"/>
      <c r="G315" s="5"/>
      <c r="H315" s="13"/>
      <c r="I315" s="13">
        <f>records[[#This Row],[Porn-Video]]-records[[#This Row],[Wet-Dream]]</f>
        <v>0</v>
      </c>
      <c r="J315" s="14"/>
      <c r="K315" s="15"/>
      <c r="L315" s="9"/>
      <c r="M315" s="9"/>
      <c r="N315" s="11"/>
    </row>
    <row r="316" spans="1:14">
      <c r="A316" s="11" t="str">
        <f>YEAR(records[[#This Row],[日期]])&amp;" 年"</f>
        <v>1900 年</v>
      </c>
      <c r="B316" s="12" t="str">
        <f>"第 "&amp;INT(MONTH(records[[#This Row],[日期]])/3+1)&amp;" 季度"</f>
        <v>第 1 季度</v>
      </c>
      <c r="C316" s="12" t="str">
        <f>MONTH(records[[#This Row],[日期]])&amp;" 月"</f>
        <v>1 月</v>
      </c>
      <c r="D316" s="12" t="str">
        <f>"第 "&amp;WEEKNUM(records[[#This Row],[日期]],2)&amp;" 周"</f>
        <v>第 1 周</v>
      </c>
      <c r="E316" s="12"/>
      <c r="F316" s="12"/>
      <c r="G316" s="5"/>
      <c r="H316" s="13"/>
      <c r="I316" s="13">
        <f>records[[#This Row],[Porn-Video]]-records[[#This Row],[Wet-Dream]]</f>
        <v>0</v>
      </c>
      <c r="J316" s="14"/>
      <c r="K316" s="15"/>
      <c r="L316" s="9"/>
      <c r="M316" s="9"/>
      <c r="N316" s="11"/>
    </row>
    <row r="317" spans="1:14">
      <c r="A317" s="11" t="str">
        <f>YEAR(records[[#This Row],[日期]])&amp;" 年"</f>
        <v>1900 年</v>
      </c>
      <c r="B317" s="12" t="str">
        <f>"第 "&amp;INT(MONTH(records[[#This Row],[日期]])/3+1)&amp;" 季度"</f>
        <v>第 1 季度</v>
      </c>
      <c r="C317" s="12" t="str">
        <f>MONTH(records[[#This Row],[日期]])&amp;" 月"</f>
        <v>1 月</v>
      </c>
      <c r="D317" s="12" t="str">
        <f>"第 "&amp;WEEKNUM(records[[#This Row],[日期]],2)&amp;" 周"</f>
        <v>第 1 周</v>
      </c>
      <c r="E317" s="12"/>
      <c r="F317" s="12"/>
      <c r="G317" s="5"/>
      <c r="H317" s="13"/>
      <c r="I317" s="13">
        <f>records[[#This Row],[Porn-Video]]-records[[#This Row],[Wet-Dream]]</f>
        <v>0</v>
      </c>
      <c r="J317" s="14"/>
      <c r="K317" s="15"/>
      <c r="L317" s="9"/>
      <c r="M317" s="9"/>
      <c r="N317" s="11"/>
    </row>
    <row r="318" spans="1:14">
      <c r="A318" s="11" t="str">
        <f>YEAR(records[[#This Row],[日期]])&amp;" 年"</f>
        <v>1900 年</v>
      </c>
      <c r="B318" s="12" t="str">
        <f>"第 "&amp;INT(MONTH(records[[#This Row],[日期]])/3+1)&amp;" 季度"</f>
        <v>第 1 季度</v>
      </c>
      <c r="C318" s="12" t="str">
        <f>MONTH(records[[#This Row],[日期]])&amp;" 月"</f>
        <v>1 月</v>
      </c>
      <c r="D318" s="12" t="str">
        <f>"第 "&amp;WEEKNUM(records[[#This Row],[日期]],2)&amp;" 周"</f>
        <v>第 1 周</v>
      </c>
      <c r="E318" s="12"/>
      <c r="F318" s="12"/>
      <c r="G318" s="5"/>
      <c r="H318" s="13"/>
      <c r="I318" s="13">
        <f>records[[#This Row],[Porn-Video]]-records[[#This Row],[Wet-Dream]]</f>
        <v>0</v>
      </c>
      <c r="J318" s="14"/>
      <c r="K318" s="15"/>
      <c r="L318" s="9"/>
      <c r="M318" s="9"/>
      <c r="N318" s="11"/>
    </row>
    <row r="319" spans="1:14">
      <c r="A319" s="11" t="str">
        <f>YEAR(records[[#This Row],[日期]])&amp;" 年"</f>
        <v>1900 年</v>
      </c>
      <c r="B319" s="12" t="str">
        <f>"第 "&amp;INT(MONTH(records[[#This Row],[日期]])/3+1)&amp;" 季度"</f>
        <v>第 1 季度</v>
      </c>
      <c r="C319" s="12" t="str">
        <f>MONTH(records[[#This Row],[日期]])&amp;" 月"</f>
        <v>1 月</v>
      </c>
      <c r="D319" s="12" t="str">
        <f>"第 "&amp;WEEKNUM(records[[#This Row],[日期]],2)&amp;" 周"</f>
        <v>第 1 周</v>
      </c>
      <c r="E319" s="12"/>
      <c r="F319" s="12"/>
      <c r="G319" s="5"/>
      <c r="H319" s="13"/>
      <c r="I319" s="13">
        <f>records[[#This Row],[Porn-Video]]-records[[#This Row],[Wet-Dream]]</f>
        <v>0</v>
      </c>
      <c r="J319" s="14"/>
      <c r="K319" s="15"/>
      <c r="L319" s="9"/>
      <c r="M319" s="9"/>
      <c r="N319" s="11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2020-11-28T01:48:19Z</dcterms:modified>
</cp:coreProperties>
</file>