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ersonal\financial\"/>
    </mc:Choice>
  </mc:AlternateContent>
  <xr:revisionPtr revIDLastSave="0" documentId="13_ncr:1_{991C7B4D-418E-46F6-9829-9254DB7F30F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基金持仓表" sheetId="1" r:id="rId1"/>
    <sheet name="投资策略总表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4" i="1"/>
  <c r="P7" i="1"/>
  <c r="E5" i="1"/>
  <c r="H5" i="1" s="1"/>
  <c r="E6" i="1"/>
  <c r="H6" i="1" s="1"/>
  <c r="E7" i="1"/>
  <c r="H7" i="1" s="1"/>
  <c r="E8" i="1"/>
  <c r="E9" i="1"/>
  <c r="E10" i="1"/>
  <c r="E11" i="1"/>
  <c r="H11" i="1" s="1"/>
  <c r="E12" i="1"/>
  <c r="E13" i="1"/>
  <c r="E14" i="1"/>
  <c r="E15" i="1"/>
  <c r="E16" i="1"/>
  <c r="E17" i="1"/>
  <c r="E18" i="1"/>
  <c r="H10" i="1"/>
  <c r="E4" i="1"/>
  <c r="H4" i="1" s="1"/>
  <c r="E6" i="2"/>
  <c r="E5" i="2"/>
  <c r="E4" i="2"/>
  <c r="C11" i="1"/>
  <c r="C10" i="1"/>
  <c r="H9" i="1"/>
  <c r="C9" i="1"/>
  <c r="H8" i="1"/>
  <c r="C8" i="1"/>
  <c r="C7" i="1"/>
  <c r="C6" i="1"/>
  <c r="C5" i="1"/>
  <c r="C4" i="1"/>
  <c r="C16" i="1"/>
  <c r="C18" i="1"/>
  <c r="C17" i="1"/>
  <c r="C14" i="1"/>
  <c r="C12" i="1"/>
  <c r="C15" i="1"/>
  <c r="C13" i="1"/>
  <c r="P1" i="1" l="1"/>
  <c r="L14" i="1" s="1"/>
  <c r="L8" i="1" l="1"/>
  <c r="L13" i="1"/>
  <c r="P3" i="1"/>
  <c r="L9" i="1"/>
  <c r="L4" i="1"/>
  <c r="L6" i="1"/>
  <c r="L5" i="1"/>
  <c r="L7" i="1"/>
  <c r="L10" i="1"/>
  <c r="L11" i="1"/>
  <c r="L15" i="1"/>
  <c r="L12" i="1"/>
  <c r="L16" i="1"/>
  <c r="L18" i="1"/>
  <c r="L17" i="1"/>
</calcChain>
</file>

<file path=xl/sharedStrings.xml><?xml version="1.0" encoding="utf-8"?>
<sst xmlns="http://schemas.openxmlformats.org/spreadsheetml/2006/main" count="79" uniqueCount="70">
  <si>
    <t>基金持仓统计表</t>
  </si>
  <si>
    <t>总资产</t>
  </si>
  <si>
    <t>基金名称</t>
  </si>
  <si>
    <t>基金代码</t>
  </si>
  <si>
    <t>总金额</t>
  </si>
  <si>
    <t>原金额</t>
  </si>
  <si>
    <t>平均成本</t>
  </si>
  <si>
    <t>持有份额</t>
  </si>
  <si>
    <t>最新净值</t>
  </si>
  <si>
    <t>净值差值</t>
  </si>
  <si>
    <t>持有意见</t>
  </si>
  <si>
    <t>止盈预期</t>
  </si>
  <si>
    <t>止损预期</t>
  </si>
  <si>
    <t>资金占比</t>
  </si>
  <si>
    <t>备注</t>
  </si>
  <si>
    <t>单位资本</t>
  </si>
  <si>
    <t>工银产业债券</t>
  </si>
  <si>
    <t>000045</t>
  </si>
  <si>
    <t>暂时持有</t>
  </si>
  <si>
    <t>基金总数</t>
  </si>
  <si>
    <t>天弘上证50指数A</t>
  </si>
  <si>
    <t>001548</t>
  </si>
  <si>
    <t>长期布局</t>
  </si>
  <si>
    <t>长安增强混合C</t>
  </si>
  <si>
    <t>002147</t>
  </si>
  <si>
    <t>观望</t>
  </si>
  <si>
    <t>博时富瑞纯债</t>
  </si>
  <si>
    <t>004200</t>
  </si>
  <si>
    <t>中长期</t>
  </si>
  <si>
    <t>南方信息创新混合C</t>
  </si>
  <si>
    <t>007491</t>
  </si>
  <si>
    <t>热点追随</t>
  </si>
  <si>
    <t>华安纳斯达克100</t>
  </si>
  <si>
    <t>040046</t>
  </si>
  <si>
    <t>易方达消费行业</t>
  </si>
  <si>
    <t>110022</t>
  </si>
  <si>
    <t>准备空仓</t>
  </si>
  <si>
    <t>天弘安康颐养混合</t>
  </si>
  <si>
    <t>420009</t>
  </si>
  <si>
    <t>0</t>
  </si>
  <si>
    <t>2020年度总数据</t>
  </si>
  <si>
    <t>资产分类</t>
  </si>
  <si>
    <t>资金量</t>
  </si>
  <si>
    <t>占比</t>
  </si>
  <si>
    <t>调整方向</t>
  </si>
  <si>
    <t>投资账户总资产</t>
  </si>
  <si>
    <t>15天内需临时转出300元左右，30天内补回账户</t>
  </si>
  <si>
    <t>债券类中低风险总资产</t>
  </si>
  <si>
    <t>增持25.8%</t>
  </si>
  <si>
    <t>保守投资策略</t>
  </si>
  <si>
    <t>可投放待布局资金</t>
  </si>
  <si>
    <t>减持2.6%</t>
  </si>
  <si>
    <t>保留300元待临时转出，保持账户不低于500</t>
  </si>
  <si>
    <t>中高风险投资类总资产</t>
  </si>
  <si>
    <t>减持23.2%</t>
  </si>
  <si>
    <t>价格过高谨慎投资</t>
  </si>
  <si>
    <t>更新日期</t>
  </si>
  <si>
    <t>投资策略及布局统计表</t>
  </si>
  <si>
    <t>日期</t>
  </si>
  <si>
    <t>备用资本</t>
  </si>
  <si>
    <t>中低风险资本</t>
  </si>
  <si>
    <t>长期布局中资本</t>
  </si>
  <si>
    <t>短期热点类资本</t>
  </si>
  <si>
    <t>消费热点近期寻机退出，信息产业保留暂定</t>
  </si>
  <si>
    <t>在市资产</t>
    <phoneticPr fontId="1" type="noConversion"/>
  </si>
  <si>
    <t>备用资产</t>
    <phoneticPr fontId="1" type="noConversion"/>
  </si>
  <si>
    <t>总资产</t>
    <phoneticPr fontId="1" type="noConversion"/>
  </si>
  <si>
    <t>极端年度风险估算</t>
    <phoneticPr fontId="1" type="noConversion"/>
  </si>
  <si>
    <t>总体风险水平</t>
    <phoneticPr fontId="1" type="noConversion"/>
  </si>
  <si>
    <t>加权风险估算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</si>
</sst>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);[Red]\(0.0000\)"/>
    <numFmt numFmtId="177" formatCode="0_ "/>
    <numFmt numFmtId="178" formatCode="0.0%"/>
    <numFmt numFmtId="179" formatCode="0.00_ "/>
    <numFmt numFmtId="180" formatCode="0.00_);[Red]\(0.00\)"/>
    <numFmt numFmtId="181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darkTrellis">
        <fgColor theme="5" tint="0.39991454817346722"/>
        <bgColor theme="2" tint="-9.9887081514938816E-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6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0" fillId="9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80" fontId="0" fillId="10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0" fillId="6" borderId="4" xfId="0" applyNumberForma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11" borderId="1" xfId="0" applyFill="1" applyBorder="1" applyAlignment="1">
      <alignment horizontal="center" vertical="center"/>
    </xf>
    <xf numFmtId="0" fontId="0" fillId="0" borderId="7" xfId="0" applyBorder="1"/>
    <xf numFmtId="179" fontId="0" fillId="11" borderId="1" xfId="0" applyNumberForma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5" borderId="1" xfId="0" applyFill="1" applyBorder="1" applyAlignment="1">
      <alignment horizontal="center" vertical="center"/>
    </xf>
    <xf numFmtId="0" fontId="0" fillId="0" borderId="8" xfId="0" applyBorder="1"/>
    <xf numFmtId="14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81" fontId="0" fillId="10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79" fontId="0" fillId="6" borderId="9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80" fontId="0" fillId="12" borderId="1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81" fontId="0" fillId="6" borderId="1" xfId="0" applyNumberFormat="1" applyFill="1" applyBorder="1" applyAlignment="1">
      <alignment horizontal="center" vertical="center"/>
    </xf>
    <xf numFmtId="181" fontId="0" fillId="7" borderId="9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7" zoomScaleNormal="100" workbookViewId="0">
      <selection activeCell="P19" sqref="P19"/>
    </sheetView>
  </sheetViews>
  <sheetFormatPr defaultRowHeight="14" x14ac:dyDescent="0.3"/>
  <cols>
    <col min="1" max="1" width="17.5" style="7" customWidth="1"/>
    <col min="2" max="11" width="8.6640625" style="7" customWidth="1"/>
    <col min="12" max="12" width="10.33203125" style="7" customWidth="1"/>
    <col min="13" max="13" width="15.33203125" style="7" customWidth="1"/>
    <col min="14" max="14" width="17.4140625" style="7" customWidth="1"/>
    <col min="15" max="15" width="12.83203125" style="7" customWidth="1"/>
    <col min="16" max="16" width="8.6640625" style="7" customWidth="1"/>
    <col min="17" max="16384" width="8.6640625" style="7"/>
  </cols>
  <sheetData>
    <row r="1" spans="1:16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 t="s">
        <v>64</v>
      </c>
      <c r="P1" s="28">
        <f>SUM(C4:C18)</f>
        <v>3476.9675160000002</v>
      </c>
    </row>
    <row r="2" spans="1:16" x14ac:dyDescent="0.3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7"/>
      <c r="P2" s="27"/>
    </row>
    <row r="3" spans="1:16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45" t="s">
        <v>67</v>
      </c>
      <c r="N3" s="3" t="s">
        <v>69</v>
      </c>
      <c r="O3" s="10" t="s">
        <v>15</v>
      </c>
      <c r="P3" s="10">
        <f>P1/100</f>
        <v>34.769675159999998</v>
      </c>
    </row>
    <row r="4" spans="1:16" x14ac:dyDescent="0.3">
      <c r="A4" s="10" t="s">
        <v>16</v>
      </c>
      <c r="B4" s="6" t="s">
        <v>17</v>
      </c>
      <c r="C4" s="12">
        <f t="shared" ref="C4:C18" si="0">F4*G4</f>
        <v>997.28941000000009</v>
      </c>
      <c r="D4" s="13">
        <v>1000</v>
      </c>
      <c r="E4" s="9">
        <f>D4/F4</f>
        <v>1.4729926792263843</v>
      </c>
      <c r="F4" s="11">
        <v>678.89</v>
      </c>
      <c r="G4" s="3">
        <v>1.4690000000000001</v>
      </c>
      <c r="H4" s="39">
        <f t="shared" ref="H4:H11" si="1">G4-E4</f>
        <v>-3.9926792263842437E-3</v>
      </c>
      <c r="I4" s="10" t="s">
        <v>18</v>
      </c>
      <c r="J4" s="14">
        <v>1.4870000000000001</v>
      </c>
      <c r="K4" s="15">
        <v>1.46</v>
      </c>
      <c r="L4" s="16">
        <f>C4/P1</f>
        <v>0.28682735901637341</v>
      </c>
      <c r="M4" s="46">
        <v>0.1</v>
      </c>
      <c r="N4" s="49">
        <f>L4*M4</f>
        <v>2.8682735901637342E-2</v>
      </c>
      <c r="O4" s="10" t="s">
        <v>19</v>
      </c>
      <c r="P4" s="17">
        <v>8</v>
      </c>
    </row>
    <row r="5" spans="1:16" x14ac:dyDescent="0.3">
      <c r="A5" s="10" t="s">
        <v>20</v>
      </c>
      <c r="B5" s="6" t="s">
        <v>21</v>
      </c>
      <c r="C5" s="12">
        <f t="shared" si="0"/>
        <v>523.52802599999995</v>
      </c>
      <c r="D5" s="13">
        <v>530</v>
      </c>
      <c r="E5" s="9">
        <f t="shared" ref="E5:E18" si="2">D5/F5</f>
        <v>1.2635292995756449</v>
      </c>
      <c r="F5" s="11">
        <v>419.46</v>
      </c>
      <c r="G5" s="3">
        <v>1.2481</v>
      </c>
      <c r="H5" s="39">
        <f t="shared" si="1"/>
        <v>-1.5429299575644873E-2</v>
      </c>
      <c r="I5" s="10" t="s">
        <v>22</v>
      </c>
      <c r="J5" s="14">
        <v>1.28</v>
      </c>
      <c r="K5" s="15">
        <v>1</v>
      </c>
      <c r="L5" s="16">
        <f>C5/P1</f>
        <v>0.15057029540565886</v>
      </c>
      <c r="M5" s="46">
        <v>0.27</v>
      </c>
      <c r="N5" s="49">
        <f t="shared" ref="N5:N18" si="3">L5*M5</f>
        <v>4.0653979759527892E-2</v>
      </c>
      <c r="O5" s="40" t="s">
        <v>65</v>
      </c>
      <c r="P5" s="40">
        <v>1321.3</v>
      </c>
    </row>
    <row r="6" spans="1:16" x14ac:dyDescent="0.3">
      <c r="A6" s="10" t="s">
        <v>23</v>
      </c>
      <c r="B6" s="6" t="s">
        <v>24</v>
      </c>
      <c r="C6" s="12">
        <f t="shared" si="0"/>
        <v>499.99470400000001</v>
      </c>
      <c r="D6" s="13">
        <v>500</v>
      </c>
      <c r="E6" s="9">
        <f t="shared" si="2"/>
        <v>1.2076127910346826</v>
      </c>
      <c r="F6" s="11">
        <v>414.04</v>
      </c>
      <c r="G6" s="3">
        <v>1.2076</v>
      </c>
      <c r="H6" s="39">
        <f t="shared" si="1"/>
        <v>-1.2791034682546609E-5</v>
      </c>
      <c r="I6" s="10" t="s">
        <v>25</v>
      </c>
      <c r="J6" s="14">
        <v>1.28</v>
      </c>
      <c r="K6" s="15">
        <v>1.19</v>
      </c>
      <c r="L6" s="16">
        <f>C6/P1</f>
        <v>0.14380194859433365</v>
      </c>
      <c r="M6" s="46">
        <v>0.08</v>
      </c>
      <c r="N6" s="49">
        <f t="shared" si="3"/>
        <v>1.1504155887546693E-2</v>
      </c>
      <c r="O6" s="41"/>
      <c r="P6" s="41"/>
    </row>
    <row r="7" spans="1:16" x14ac:dyDescent="0.3">
      <c r="A7" s="10" t="s">
        <v>26</v>
      </c>
      <c r="B7" s="6" t="s">
        <v>27</v>
      </c>
      <c r="C7" s="12">
        <f t="shared" si="0"/>
        <v>499.90982400000001</v>
      </c>
      <c r="D7" s="13">
        <v>500</v>
      </c>
      <c r="E7" s="9">
        <f t="shared" si="2"/>
        <v>1.0395874916833001</v>
      </c>
      <c r="F7" s="11">
        <v>480.96</v>
      </c>
      <c r="G7" s="3">
        <v>1.0394000000000001</v>
      </c>
      <c r="H7" s="39">
        <f t="shared" si="1"/>
        <v>-1.8749168330001176E-4</v>
      </c>
      <c r="I7" s="10" t="s">
        <v>28</v>
      </c>
      <c r="J7" s="14">
        <v>1.1000000000000001</v>
      </c>
      <c r="K7" s="15">
        <v>1</v>
      </c>
      <c r="L7" s="16">
        <f>C7/P1</f>
        <v>0.14377753651696756</v>
      </c>
      <c r="M7" s="46">
        <v>0.06</v>
      </c>
      <c r="N7" s="49">
        <f t="shared" si="3"/>
        <v>8.6266521910180541E-3</v>
      </c>
      <c r="O7" s="42" t="s">
        <v>66</v>
      </c>
      <c r="P7" s="44">
        <f>P1+P5</f>
        <v>4798.2675159999999</v>
      </c>
    </row>
    <row r="8" spans="1:16" x14ac:dyDescent="0.3">
      <c r="A8" s="10" t="s">
        <v>29</v>
      </c>
      <c r="B8" s="6" t="s">
        <v>30</v>
      </c>
      <c r="C8" s="12">
        <f t="shared" si="0"/>
        <v>362.35551199999998</v>
      </c>
      <c r="D8" s="13">
        <v>350</v>
      </c>
      <c r="E8" s="9">
        <f t="shared" si="2"/>
        <v>1.6182726095801738</v>
      </c>
      <c r="F8" s="11">
        <v>216.28</v>
      </c>
      <c r="G8" s="3">
        <v>1.6754</v>
      </c>
      <c r="H8" s="39">
        <f t="shared" si="1"/>
        <v>5.7127390419826174E-2</v>
      </c>
      <c r="I8" s="10" t="s">
        <v>31</v>
      </c>
      <c r="J8" s="14">
        <v>1.7</v>
      </c>
      <c r="K8" s="15">
        <v>1.5</v>
      </c>
      <c r="L8" s="16">
        <f>C8/P1</f>
        <v>0.10421596127445672</v>
      </c>
      <c r="M8" s="46">
        <v>0.67</v>
      </c>
      <c r="N8" s="49">
        <f t="shared" si="3"/>
        <v>6.9824694053885999E-2</v>
      </c>
      <c r="O8" s="43"/>
      <c r="P8" s="43"/>
    </row>
    <row r="9" spans="1:16" x14ac:dyDescent="0.3">
      <c r="A9" s="10" t="s">
        <v>32</v>
      </c>
      <c r="B9" s="6" t="s">
        <v>33</v>
      </c>
      <c r="C9" s="12">
        <f t="shared" si="0"/>
        <v>100.28864</v>
      </c>
      <c r="D9" s="13">
        <v>100</v>
      </c>
      <c r="E9" s="9">
        <f t="shared" si="2"/>
        <v>2.7839643652561246</v>
      </c>
      <c r="F9" s="11">
        <v>35.92</v>
      </c>
      <c r="G9" s="3">
        <v>2.7919999999999998</v>
      </c>
      <c r="H9" s="39">
        <f t="shared" si="1"/>
        <v>8.0356347438752529E-3</v>
      </c>
      <c r="I9" s="10" t="s">
        <v>28</v>
      </c>
      <c r="J9" s="14">
        <v>3</v>
      </c>
      <c r="K9" s="15">
        <v>2.5</v>
      </c>
      <c r="L9" s="16">
        <f>C9/P1</f>
        <v>2.8843709220319331E-2</v>
      </c>
      <c r="M9" s="46">
        <v>0.35</v>
      </c>
      <c r="N9" s="49">
        <f t="shared" si="3"/>
        <v>1.0095298227111766E-2</v>
      </c>
      <c r="O9" s="47" t="s">
        <v>68</v>
      </c>
      <c r="P9" s="50">
        <f>SUM(N4:N18)</f>
        <v>0.24479455079844351</v>
      </c>
    </row>
    <row r="10" spans="1:16" x14ac:dyDescent="0.3">
      <c r="A10" s="10" t="s">
        <v>34</v>
      </c>
      <c r="B10" s="6" t="s">
        <v>35</v>
      </c>
      <c r="C10" s="12">
        <f t="shared" si="0"/>
        <v>443.39098000000001</v>
      </c>
      <c r="D10" s="13">
        <v>450</v>
      </c>
      <c r="E10" s="9">
        <f t="shared" si="2"/>
        <v>3.11677517661726</v>
      </c>
      <c r="F10" s="11">
        <v>144.38</v>
      </c>
      <c r="G10" s="3">
        <v>3.0710000000000002</v>
      </c>
      <c r="H10" s="39">
        <f t="shared" si="1"/>
        <v>-4.5775176617259827E-2</v>
      </c>
      <c r="I10" s="10" t="s">
        <v>36</v>
      </c>
      <c r="J10" s="14">
        <v>3.15</v>
      </c>
      <c r="K10" s="15">
        <v>3.1</v>
      </c>
      <c r="L10" s="16">
        <f>C10/P1</f>
        <v>0.12752232454276399</v>
      </c>
      <c r="M10" s="46">
        <v>0.57999999999999996</v>
      </c>
      <c r="N10" s="49">
        <f t="shared" si="3"/>
        <v>7.3962948234803108E-2</v>
      </c>
      <c r="O10" s="48"/>
      <c r="P10" s="48"/>
    </row>
    <row r="11" spans="1:16" x14ac:dyDescent="0.3">
      <c r="A11" s="10" t="s">
        <v>37</v>
      </c>
      <c r="B11" s="6" t="s">
        <v>38</v>
      </c>
      <c r="C11" s="12">
        <f t="shared" si="0"/>
        <v>50.210419999999999</v>
      </c>
      <c r="D11" s="13">
        <v>50</v>
      </c>
      <c r="E11" s="9">
        <f t="shared" si="2"/>
        <v>1.7018379850238259</v>
      </c>
      <c r="F11" s="11">
        <v>29.38</v>
      </c>
      <c r="G11" s="3">
        <v>1.7090000000000001</v>
      </c>
      <c r="H11" s="39">
        <f t="shared" si="1"/>
        <v>7.1620149761741914E-3</v>
      </c>
      <c r="I11" s="10" t="s">
        <v>25</v>
      </c>
      <c r="J11" s="14">
        <v>1.8</v>
      </c>
      <c r="K11" s="15">
        <v>1.69</v>
      </c>
      <c r="L11" s="16">
        <f>C11/P1</f>
        <v>1.4440865429126429E-2</v>
      </c>
      <c r="M11" s="46">
        <v>0.1</v>
      </c>
      <c r="N11" s="49">
        <f t="shared" si="3"/>
        <v>1.444086542912643E-3</v>
      </c>
    </row>
    <row r="12" spans="1:16" x14ac:dyDescent="0.3">
      <c r="A12" s="10">
        <v>0</v>
      </c>
      <c r="B12" s="6" t="s">
        <v>39</v>
      </c>
      <c r="C12" s="12">
        <f t="shared" si="0"/>
        <v>0</v>
      </c>
      <c r="D12" s="10">
        <v>0</v>
      </c>
      <c r="E12" s="9">
        <f t="shared" si="2"/>
        <v>0</v>
      </c>
      <c r="F12" s="11">
        <v>1</v>
      </c>
      <c r="G12" s="3">
        <v>0</v>
      </c>
      <c r="H12" s="39">
        <v>0</v>
      </c>
      <c r="I12" s="10">
        <v>0</v>
      </c>
      <c r="J12" s="3">
        <v>0</v>
      </c>
      <c r="K12" s="5">
        <v>0</v>
      </c>
      <c r="L12" s="16">
        <f>C12/P1</f>
        <v>0</v>
      </c>
      <c r="M12" s="46">
        <v>0</v>
      </c>
      <c r="N12" s="49">
        <f t="shared" si="3"/>
        <v>0</v>
      </c>
    </row>
    <row r="13" spans="1:16" x14ac:dyDescent="0.3">
      <c r="A13" s="10">
        <v>0</v>
      </c>
      <c r="B13" s="6" t="s">
        <v>39</v>
      </c>
      <c r="C13" s="12">
        <f t="shared" si="0"/>
        <v>0</v>
      </c>
      <c r="D13" s="10">
        <v>0</v>
      </c>
      <c r="E13" s="9">
        <f t="shared" si="2"/>
        <v>0</v>
      </c>
      <c r="F13" s="11">
        <v>1</v>
      </c>
      <c r="G13" s="3">
        <v>0</v>
      </c>
      <c r="H13" s="39">
        <v>0</v>
      </c>
      <c r="I13" s="10">
        <v>0</v>
      </c>
      <c r="J13" s="3">
        <v>0</v>
      </c>
      <c r="K13" s="5">
        <v>0</v>
      </c>
      <c r="L13" s="16">
        <f>B13/P1</f>
        <v>0</v>
      </c>
      <c r="M13" s="46">
        <v>0</v>
      </c>
      <c r="N13" s="49">
        <f t="shared" si="3"/>
        <v>0</v>
      </c>
    </row>
    <row r="14" spans="1:16" x14ac:dyDescent="0.3">
      <c r="A14" s="10">
        <v>0</v>
      </c>
      <c r="B14" s="6" t="s">
        <v>39</v>
      </c>
      <c r="C14" s="12">
        <f t="shared" si="0"/>
        <v>0</v>
      </c>
      <c r="D14" s="10">
        <v>0</v>
      </c>
      <c r="E14" s="9">
        <f t="shared" si="2"/>
        <v>0</v>
      </c>
      <c r="F14" s="11">
        <v>1</v>
      </c>
      <c r="G14" s="3">
        <v>0</v>
      </c>
      <c r="H14" s="39">
        <v>0</v>
      </c>
      <c r="I14" s="10">
        <v>0</v>
      </c>
      <c r="J14" s="3">
        <v>0</v>
      </c>
      <c r="K14" s="5">
        <v>0</v>
      </c>
      <c r="L14" s="16">
        <f>C14/P1</f>
        <v>0</v>
      </c>
      <c r="M14" s="46">
        <v>0</v>
      </c>
      <c r="N14" s="49">
        <f t="shared" si="3"/>
        <v>0</v>
      </c>
    </row>
    <row r="15" spans="1:16" x14ac:dyDescent="0.3">
      <c r="A15" s="10">
        <v>0</v>
      </c>
      <c r="B15" s="6" t="s">
        <v>39</v>
      </c>
      <c r="C15" s="12">
        <f t="shared" si="0"/>
        <v>0</v>
      </c>
      <c r="D15" s="10">
        <v>0</v>
      </c>
      <c r="E15" s="9">
        <f t="shared" si="2"/>
        <v>0</v>
      </c>
      <c r="F15" s="11">
        <v>1</v>
      </c>
      <c r="G15" s="3">
        <v>0</v>
      </c>
      <c r="H15" s="39">
        <v>0</v>
      </c>
      <c r="I15" s="10">
        <v>0</v>
      </c>
      <c r="J15" s="3">
        <v>0</v>
      </c>
      <c r="K15" s="5">
        <v>0</v>
      </c>
      <c r="L15" s="16">
        <f>B15/P1</f>
        <v>0</v>
      </c>
      <c r="M15" s="46">
        <v>0</v>
      </c>
      <c r="N15" s="49">
        <f t="shared" si="3"/>
        <v>0</v>
      </c>
    </row>
    <row r="16" spans="1:16" x14ac:dyDescent="0.3">
      <c r="A16" s="10">
        <v>0</v>
      </c>
      <c r="B16" s="6" t="s">
        <v>39</v>
      </c>
      <c r="C16" s="12">
        <f t="shared" si="0"/>
        <v>0</v>
      </c>
      <c r="D16" s="10">
        <v>0</v>
      </c>
      <c r="E16" s="9">
        <f t="shared" si="2"/>
        <v>0</v>
      </c>
      <c r="F16" s="11">
        <v>1</v>
      </c>
      <c r="G16" s="3">
        <v>0</v>
      </c>
      <c r="H16" s="39">
        <v>0</v>
      </c>
      <c r="I16" s="10">
        <v>0</v>
      </c>
      <c r="J16" s="3">
        <v>0</v>
      </c>
      <c r="K16" s="5">
        <v>0</v>
      </c>
      <c r="L16" s="16">
        <f>C16/P1</f>
        <v>0</v>
      </c>
      <c r="M16" s="46">
        <v>0</v>
      </c>
      <c r="N16" s="49">
        <f t="shared" si="3"/>
        <v>0</v>
      </c>
    </row>
    <row r="17" spans="1:14" x14ac:dyDescent="0.3">
      <c r="A17" s="10">
        <v>0</v>
      </c>
      <c r="B17" s="6" t="s">
        <v>39</v>
      </c>
      <c r="C17" s="12">
        <f t="shared" si="0"/>
        <v>0</v>
      </c>
      <c r="D17" s="10">
        <v>0</v>
      </c>
      <c r="E17" s="9">
        <f t="shared" si="2"/>
        <v>0</v>
      </c>
      <c r="F17" s="11">
        <v>1</v>
      </c>
      <c r="G17" s="3">
        <v>0</v>
      </c>
      <c r="H17" s="39">
        <v>0</v>
      </c>
      <c r="I17" s="10">
        <v>0</v>
      </c>
      <c r="J17" s="3">
        <v>0</v>
      </c>
      <c r="K17" s="5">
        <v>0</v>
      </c>
      <c r="L17" s="16">
        <f>C17/P1</f>
        <v>0</v>
      </c>
      <c r="M17" s="46">
        <v>0</v>
      </c>
      <c r="N17" s="49">
        <f t="shared" si="3"/>
        <v>0</v>
      </c>
    </row>
    <row r="18" spans="1:14" x14ac:dyDescent="0.3">
      <c r="A18" s="10">
        <v>0</v>
      </c>
      <c r="B18" s="6" t="s">
        <v>39</v>
      </c>
      <c r="C18" s="12">
        <f t="shared" si="0"/>
        <v>0</v>
      </c>
      <c r="D18" s="10">
        <v>0</v>
      </c>
      <c r="E18" s="9">
        <f t="shared" si="2"/>
        <v>0</v>
      </c>
      <c r="F18" s="11">
        <v>1</v>
      </c>
      <c r="G18" s="3">
        <v>0</v>
      </c>
      <c r="H18" s="39">
        <v>0</v>
      </c>
      <c r="I18" s="10">
        <v>0</v>
      </c>
      <c r="J18" s="3">
        <v>0</v>
      </c>
      <c r="K18" s="5">
        <v>0</v>
      </c>
      <c r="L18" s="16">
        <f>C18/P1</f>
        <v>0</v>
      </c>
      <c r="M18" s="46">
        <v>0</v>
      </c>
      <c r="N18" s="49">
        <f t="shared" si="3"/>
        <v>0</v>
      </c>
    </row>
  </sheetData>
  <mergeCells count="9">
    <mergeCell ref="O5:O6"/>
    <mergeCell ref="P5:P6"/>
    <mergeCell ref="O7:O8"/>
    <mergeCell ref="P7:P8"/>
    <mergeCell ref="O9:O10"/>
    <mergeCell ref="P9:P10"/>
    <mergeCell ref="A1:N2"/>
    <mergeCell ref="O1:O2"/>
    <mergeCell ref="P1:P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G17" sqref="G17"/>
    </sheetView>
  </sheetViews>
  <sheetFormatPr defaultRowHeight="14" x14ac:dyDescent="0.3"/>
  <cols>
    <col min="1" max="1" width="17.4140625" style="7" customWidth="1"/>
    <col min="2" max="2" width="13.1640625" style="7" customWidth="1"/>
    <col min="3" max="3" width="8.6640625" style="7" customWidth="1"/>
    <col min="4" max="4" width="17.4140625" style="7" customWidth="1"/>
    <col min="5" max="5" width="17.25" style="7" customWidth="1"/>
    <col min="6" max="6" width="17.33203125" style="7" customWidth="1"/>
    <col min="7" max="7" width="60.58203125" style="7" customWidth="1"/>
    <col min="8" max="9" width="8.6640625" style="7" customWidth="1"/>
    <col min="10" max="16384" width="8.6640625" style="7"/>
  </cols>
  <sheetData>
    <row r="1" spans="1:7" x14ac:dyDescent="0.3">
      <c r="A1" s="30" t="s">
        <v>40</v>
      </c>
      <c r="B1" s="31"/>
      <c r="C1" s="31"/>
      <c r="D1" s="31"/>
      <c r="E1" s="31"/>
      <c r="F1" s="31"/>
      <c r="G1" s="32"/>
    </row>
    <row r="2" spans="1:7" x14ac:dyDescent="0.3">
      <c r="A2" s="33" t="s">
        <v>41</v>
      </c>
      <c r="B2" s="34"/>
      <c r="C2" s="33" t="s">
        <v>42</v>
      </c>
      <c r="D2" s="34"/>
      <c r="E2" s="8" t="s">
        <v>43</v>
      </c>
      <c r="F2" s="1" t="s">
        <v>44</v>
      </c>
      <c r="G2" s="2" t="s">
        <v>14</v>
      </c>
    </row>
    <row r="3" spans="1:7" x14ac:dyDescent="0.3">
      <c r="A3" s="33" t="s">
        <v>45</v>
      </c>
      <c r="B3" s="34"/>
      <c r="C3" s="38">
        <v>4520</v>
      </c>
      <c r="D3" s="34"/>
      <c r="E3" s="18">
        <v>1</v>
      </c>
      <c r="F3" s="19"/>
      <c r="G3" s="2" t="s">
        <v>46</v>
      </c>
    </row>
    <row r="4" spans="1:7" x14ac:dyDescent="0.3">
      <c r="A4" s="33" t="s">
        <v>47</v>
      </c>
      <c r="B4" s="34"/>
      <c r="C4" s="38">
        <v>2000</v>
      </c>
      <c r="D4" s="34"/>
      <c r="E4" s="18">
        <f>C4/C3</f>
        <v>0.44247787610619471</v>
      </c>
      <c r="F4" s="19" t="s">
        <v>48</v>
      </c>
      <c r="G4" s="2" t="s">
        <v>49</v>
      </c>
    </row>
    <row r="5" spans="1:7" x14ac:dyDescent="0.3">
      <c r="A5" s="33" t="s">
        <v>50</v>
      </c>
      <c r="B5" s="34"/>
      <c r="C5" s="38">
        <v>1020</v>
      </c>
      <c r="D5" s="34"/>
      <c r="E5" s="18">
        <f>C5/C3</f>
        <v>0.22566371681415928</v>
      </c>
      <c r="F5" s="19" t="s">
        <v>51</v>
      </c>
      <c r="G5" s="2" t="s">
        <v>52</v>
      </c>
    </row>
    <row r="6" spans="1:7" x14ac:dyDescent="0.3">
      <c r="A6" s="33" t="s">
        <v>53</v>
      </c>
      <c r="B6" s="34"/>
      <c r="C6" s="38">
        <v>1500</v>
      </c>
      <c r="D6" s="34"/>
      <c r="E6" s="18">
        <f>C6/C3</f>
        <v>0.33185840707964603</v>
      </c>
      <c r="F6" s="19" t="s">
        <v>54</v>
      </c>
      <c r="G6" s="2" t="s">
        <v>55</v>
      </c>
    </row>
    <row r="7" spans="1:7" x14ac:dyDescent="0.3">
      <c r="A7" s="35" t="s">
        <v>56</v>
      </c>
      <c r="B7" s="36"/>
      <c r="C7" s="34"/>
      <c r="D7" s="37">
        <v>43851</v>
      </c>
      <c r="E7" s="34"/>
      <c r="F7" s="1"/>
      <c r="G7" s="2"/>
    </row>
    <row r="8" spans="1:7" ht="14" customHeight="1" x14ac:dyDescent="0.3">
      <c r="A8" s="29" t="s">
        <v>57</v>
      </c>
      <c r="B8" s="24"/>
      <c r="C8" s="24"/>
      <c r="D8" s="24"/>
      <c r="E8" s="24"/>
      <c r="F8" s="24"/>
      <c r="G8" s="24"/>
    </row>
    <row r="9" spans="1:7" ht="14" customHeight="1" x14ac:dyDescent="0.3">
      <c r="A9" s="25"/>
      <c r="B9" s="24"/>
      <c r="C9" s="24"/>
      <c r="D9" s="24"/>
      <c r="E9" s="24"/>
      <c r="F9" s="24"/>
      <c r="G9" s="24"/>
    </row>
    <row r="10" spans="1:7" x14ac:dyDescent="0.3">
      <c r="A10" s="8" t="s">
        <v>58</v>
      </c>
      <c r="B10" s="8" t="s">
        <v>1</v>
      </c>
      <c r="C10" s="8" t="s">
        <v>59</v>
      </c>
      <c r="D10" s="8" t="s">
        <v>60</v>
      </c>
      <c r="E10" s="8" t="s">
        <v>61</v>
      </c>
      <c r="F10" s="8" t="s">
        <v>62</v>
      </c>
      <c r="G10" s="2" t="s">
        <v>14</v>
      </c>
    </row>
    <row r="11" spans="1:7" x14ac:dyDescent="0.3">
      <c r="A11" s="4">
        <v>43851</v>
      </c>
      <c r="B11" s="9">
        <v>4520</v>
      </c>
      <c r="C11" s="20">
        <v>0.22600000000000001</v>
      </c>
      <c r="D11" s="21">
        <v>0.442</v>
      </c>
      <c r="E11" s="18">
        <v>0.14000000000000001</v>
      </c>
      <c r="F11" s="22">
        <v>0.19500000000000001</v>
      </c>
      <c r="G11" s="2" t="s">
        <v>63</v>
      </c>
    </row>
    <row r="12" spans="1:7" x14ac:dyDescent="0.3">
      <c r="A12" s="10"/>
      <c r="B12" s="9"/>
      <c r="C12" s="20"/>
      <c r="D12" s="21"/>
      <c r="E12" s="18"/>
      <c r="F12" s="22"/>
      <c r="G12" s="2"/>
    </row>
    <row r="13" spans="1:7" x14ac:dyDescent="0.3">
      <c r="A13" s="10"/>
      <c r="B13" s="9"/>
      <c r="C13" s="20"/>
      <c r="D13" s="21"/>
      <c r="E13" s="18"/>
      <c r="F13" s="22"/>
      <c r="G13" s="2"/>
    </row>
    <row r="14" spans="1:7" x14ac:dyDescent="0.3">
      <c r="A14" s="10"/>
      <c r="B14" s="9"/>
      <c r="C14" s="20"/>
      <c r="D14" s="21"/>
      <c r="E14" s="18"/>
      <c r="F14" s="22"/>
      <c r="G14" s="2"/>
    </row>
    <row r="15" spans="1:7" x14ac:dyDescent="0.3">
      <c r="A15" s="10"/>
      <c r="B15" s="9"/>
      <c r="C15" s="20"/>
      <c r="D15" s="21"/>
      <c r="E15" s="18"/>
      <c r="F15" s="22"/>
      <c r="G15" s="2"/>
    </row>
    <row r="16" spans="1:7" x14ac:dyDescent="0.3">
      <c r="A16" s="10"/>
      <c r="B16" s="9"/>
      <c r="C16" s="20"/>
      <c r="D16" s="21"/>
      <c r="E16" s="18"/>
      <c r="F16" s="22"/>
      <c r="G16" s="2"/>
    </row>
    <row r="17" spans="1:7" x14ac:dyDescent="0.3">
      <c r="A17" s="10"/>
      <c r="B17" s="9"/>
      <c r="C17" s="20"/>
      <c r="D17" s="21"/>
      <c r="E17" s="18"/>
      <c r="F17" s="22"/>
      <c r="G17" s="2"/>
    </row>
    <row r="18" spans="1:7" x14ac:dyDescent="0.3">
      <c r="A18" s="10"/>
      <c r="B18" s="9"/>
      <c r="C18" s="20"/>
      <c r="D18" s="21"/>
      <c r="E18" s="18"/>
      <c r="F18" s="22"/>
      <c r="G18" s="2"/>
    </row>
    <row r="19" spans="1:7" x14ac:dyDescent="0.3">
      <c r="A19" s="10"/>
      <c r="B19" s="9"/>
      <c r="C19" s="20"/>
      <c r="D19" s="21"/>
      <c r="E19" s="18"/>
      <c r="F19" s="22"/>
      <c r="G19" s="2"/>
    </row>
    <row r="20" spans="1:7" x14ac:dyDescent="0.3">
      <c r="A20" s="10"/>
      <c r="B20" s="9"/>
      <c r="C20" s="20"/>
      <c r="D20" s="21"/>
      <c r="E20" s="18"/>
      <c r="F20" s="22"/>
      <c r="G20" s="2"/>
    </row>
    <row r="21" spans="1:7" x14ac:dyDescent="0.3">
      <c r="A21" s="10"/>
      <c r="B21" s="9"/>
      <c r="C21" s="20"/>
      <c r="D21" s="21"/>
      <c r="E21" s="18"/>
      <c r="F21" s="22"/>
      <c r="G21" s="2"/>
    </row>
    <row r="22" spans="1:7" x14ac:dyDescent="0.3">
      <c r="A22" s="10"/>
      <c r="B22" s="9"/>
      <c r="C22" s="20"/>
      <c r="D22" s="21"/>
      <c r="E22" s="18"/>
      <c r="F22" s="22"/>
      <c r="G22" s="2"/>
    </row>
    <row r="23" spans="1:7" x14ac:dyDescent="0.3">
      <c r="A23" s="10"/>
      <c r="B23" s="9"/>
      <c r="C23" s="20"/>
      <c r="D23" s="21"/>
      <c r="E23" s="18"/>
      <c r="F23" s="22"/>
      <c r="G23" s="2"/>
    </row>
    <row r="24" spans="1:7" x14ac:dyDescent="0.3">
      <c r="A24" s="10"/>
      <c r="B24" s="9"/>
      <c r="C24" s="20"/>
      <c r="D24" s="21"/>
      <c r="E24" s="18"/>
      <c r="F24" s="22"/>
      <c r="G24" s="2"/>
    </row>
    <row r="25" spans="1:7" x14ac:dyDescent="0.3">
      <c r="A25" s="10"/>
      <c r="B25" s="9"/>
      <c r="C25" s="20"/>
      <c r="D25" s="21"/>
      <c r="E25" s="18"/>
      <c r="F25" s="22"/>
      <c r="G25" s="2"/>
    </row>
    <row r="26" spans="1:7" x14ac:dyDescent="0.3">
      <c r="A26" s="10"/>
      <c r="B26" s="9"/>
      <c r="C26" s="20"/>
      <c r="D26" s="21"/>
      <c r="E26" s="18"/>
      <c r="F26" s="22"/>
      <c r="G26" s="2"/>
    </row>
    <row r="27" spans="1:7" x14ac:dyDescent="0.3">
      <c r="A27" s="10"/>
      <c r="B27" s="9"/>
      <c r="C27" s="20"/>
      <c r="D27" s="21"/>
      <c r="E27" s="18"/>
      <c r="F27" s="22"/>
      <c r="G27" s="2"/>
    </row>
    <row r="28" spans="1:7" x14ac:dyDescent="0.3">
      <c r="A28" s="10"/>
      <c r="B28" s="9"/>
      <c r="C28" s="20"/>
      <c r="D28" s="21"/>
      <c r="E28" s="18"/>
      <c r="F28" s="22"/>
      <c r="G28" s="2"/>
    </row>
    <row r="29" spans="1:7" x14ac:dyDescent="0.3">
      <c r="A29" s="10"/>
      <c r="B29" s="9"/>
      <c r="C29" s="20"/>
      <c r="D29" s="21"/>
      <c r="E29" s="18"/>
      <c r="F29" s="22"/>
      <c r="G29" s="2"/>
    </row>
    <row r="30" spans="1:7" x14ac:dyDescent="0.3">
      <c r="A30" s="10"/>
      <c r="B30" s="9"/>
      <c r="C30" s="20"/>
      <c r="D30" s="21"/>
      <c r="E30" s="18"/>
      <c r="F30" s="22"/>
      <c r="G30" s="2"/>
    </row>
    <row r="31" spans="1:7" x14ac:dyDescent="0.3">
      <c r="A31" s="10"/>
      <c r="B31" s="9"/>
      <c r="C31" s="20"/>
      <c r="D31" s="21"/>
      <c r="E31" s="18"/>
      <c r="F31" s="22"/>
      <c r="G31" s="2"/>
    </row>
    <row r="32" spans="1:7" x14ac:dyDescent="0.3">
      <c r="A32" s="10"/>
      <c r="B32" s="9"/>
      <c r="C32" s="20"/>
      <c r="D32" s="21"/>
      <c r="E32" s="18"/>
      <c r="F32" s="22"/>
      <c r="G32" s="2"/>
    </row>
    <row r="33" spans="1:7" x14ac:dyDescent="0.3">
      <c r="A33" s="10"/>
      <c r="B33" s="9"/>
      <c r="C33" s="20"/>
      <c r="D33" s="21"/>
      <c r="E33" s="18"/>
      <c r="F33" s="22"/>
      <c r="G33" s="2"/>
    </row>
    <row r="34" spans="1:7" x14ac:dyDescent="0.3">
      <c r="A34" s="10"/>
      <c r="B34" s="9"/>
      <c r="C34" s="20"/>
      <c r="D34" s="21"/>
      <c r="E34" s="18"/>
      <c r="F34" s="22"/>
      <c r="G34" s="2"/>
    </row>
    <row r="35" spans="1:7" x14ac:dyDescent="0.3">
      <c r="A35" s="10"/>
      <c r="B35" s="9"/>
      <c r="C35" s="20"/>
      <c r="D35" s="21"/>
      <c r="E35" s="18"/>
      <c r="F35" s="22"/>
      <c r="G35" s="2"/>
    </row>
    <row r="36" spans="1:7" x14ac:dyDescent="0.3">
      <c r="A36" s="10"/>
      <c r="B36" s="9"/>
      <c r="C36" s="20"/>
      <c r="D36" s="21"/>
      <c r="E36" s="18"/>
      <c r="F36" s="22"/>
      <c r="G36" s="2"/>
    </row>
    <row r="37" spans="1:7" x14ac:dyDescent="0.3">
      <c r="A37" s="10"/>
      <c r="B37" s="9"/>
      <c r="C37" s="20"/>
      <c r="D37" s="21"/>
      <c r="E37" s="18"/>
      <c r="F37" s="22"/>
      <c r="G37" s="2"/>
    </row>
    <row r="38" spans="1:7" x14ac:dyDescent="0.3">
      <c r="A38" s="10"/>
      <c r="B38" s="9"/>
      <c r="C38" s="20"/>
      <c r="D38" s="21"/>
      <c r="E38" s="18"/>
      <c r="F38" s="22"/>
      <c r="G38" s="2"/>
    </row>
    <row r="39" spans="1:7" x14ac:dyDescent="0.3">
      <c r="A39" s="10"/>
      <c r="B39" s="9"/>
      <c r="C39" s="20"/>
      <c r="D39" s="21"/>
      <c r="E39" s="18"/>
      <c r="F39" s="22"/>
      <c r="G39" s="2"/>
    </row>
    <row r="40" spans="1:7" x14ac:dyDescent="0.3">
      <c r="A40" s="10"/>
      <c r="B40" s="9"/>
      <c r="C40" s="20"/>
      <c r="D40" s="21"/>
      <c r="E40" s="18"/>
      <c r="F40" s="22"/>
      <c r="G40" s="2"/>
    </row>
  </sheetData>
  <mergeCells count="14">
    <mergeCell ref="A8:G9"/>
    <mergeCell ref="A1:G1"/>
    <mergeCell ref="C2:D2"/>
    <mergeCell ref="A7:C7"/>
    <mergeCell ref="D7:E7"/>
    <mergeCell ref="A3:B3"/>
    <mergeCell ref="A4:B4"/>
    <mergeCell ref="A5:B5"/>
    <mergeCell ref="A6:B6"/>
    <mergeCell ref="C3:D3"/>
    <mergeCell ref="C4:D4"/>
    <mergeCell ref="C5:D5"/>
    <mergeCell ref="C6:D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基金持仓表</vt:lpstr>
      <vt:lpstr>投资策略总表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luvinda hcx</dc:creator>
  <cp:lastModifiedBy>luvinda hcx</cp:lastModifiedBy>
  <dcterms:created xsi:type="dcterms:W3CDTF">2015-06-05T18:19:34Z</dcterms:created>
  <dcterms:modified xsi:type="dcterms:W3CDTF">2020-01-22T08:31:20Z</dcterms:modified>
</cp:coreProperties>
</file>