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tsumei365-my.sharepoint.com/personal/mfukui_se_ritsumei_ac_jp/Documents/_講義/24A_確率統計/講義資料(9)標本・乱数/"/>
    </mc:Choice>
  </mc:AlternateContent>
  <xr:revisionPtr revIDLastSave="243" documentId="8_{E6EC56BE-D37C-4207-9FAA-D53DC44E0A5F}" xr6:coauthVersionLast="47" xr6:coauthVersionMax="47" xr10:uidLastSave="{8967E8A2-5AB9-41B5-B6A7-3F2965BF6936}"/>
  <bookViews>
    <workbookView xWindow="19365" yWindow="10995" windowWidth="17550" windowHeight="20310" activeTab="4" xr2:uid="{E3A0BD03-033D-45E9-8E90-A2257C95F84C}"/>
  </bookViews>
  <sheets>
    <sheet name="自由度１" sheetId="1" r:id="rId1"/>
    <sheet name="自由度2" sheetId="3" r:id="rId2"/>
    <sheet name="自由度3" sheetId="6" r:id="rId3"/>
    <sheet name="自由度4" sheetId="7" r:id="rId4"/>
    <sheet name="自由度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7" l="1"/>
  <c r="AB10" i="7"/>
  <c r="AA10" i="7"/>
  <c r="Z10" i="7"/>
  <c r="Y10" i="7"/>
  <c r="AB9" i="7"/>
  <c r="AB8" i="7"/>
  <c r="AA8" i="7"/>
  <c r="Z8" i="7"/>
  <c r="Y8" i="7"/>
  <c r="X14" i="7"/>
  <c r="X18" i="7"/>
  <c r="V18" i="7"/>
  <c r="T18" i="7"/>
  <c r="Q5" i="8"/>
  <c r="E12" i="8"/>
  <c r="E13" i="8" s="1"/>
  <c r="P11" i="8"/>
  <c r="P12" i="8" s="1"/>
  <c r="E11" i="8"/>
  <c r="P10" i="8"/>
  <c r="P9" i="8"/>
  <c r="Q6" i="8"/>
  <c r="P6" i="8"/>
  <c r="E6" i="8"/>
  <c r="E7" i="8" s="1"/>
  <c r="C6" i="8"/>
  <c r="B6" i="8"/>
  <c r="B7" i="8" s="1"/>
  <c r="C5" i="8"/>
  <c r="S2" i="8"/>
  <c r="Q7" i="8" s="1"/>
  <c r="E12" i="7"/>
  <c r="P11" i="7"/>
  <c r="E11" i="7"/>
  <c r="R10" i="7"/>
  <c r="P10" i="7"/>
  <c r="P9" i="7"/>
  <c r="Q9" i="7" s="1"/>
  <c r="R8" i="7"/>
  <c r="P6" i="7"/>
  <c r="R6" i="7" s="1"/>
  <c r="E6" i="7"/>
  <c r="E7" i="7" s="1"/>
  <c r="B6" i="7"/>
  <c r="B7" i="7" s="1"/>
  <c r="C5" i="7"/>
  <c r="S2" i="7"/>
  <c r="G10" i="7" s="1"/>
  <c r="S2" i="6"/>
  <c r="Q8" i="6" s="1"/>
  <c r="E11" i="6"/>
  <c r="P10" i="6"/>
  <c r="Q9" i="6"/>
  <c r="P9" i="6"/>
  <c r="R8" i="6"/>
  <c r="B8" i="6"/>
  <c r="B9" i="6" s="1"/>
  <c r="R7" i="6"/>
  <c r="Q7" i="6"/>
  <c r="F7" i="6"/>
  <c r="E7" i="6"/>
  <c r="B7" i="6"/>
  <c r="C7" i="6" s="1"/>
  <c r="Q6" i="6"/>
  <c r="P6" i="6"/>
  <c r="R6" i="6" s="1"/>
  <c r="F6" i="6"/>
  <c r="E6" i="6"/>
  <c r="C6" i="6"/>
  <c r="B6" i="6"/>
  <c r="R5" i="6"/>
  <c r="Q5" i="6"/>
  <c r="G5" i="6"/>
  <c r="F5" i="6"/>
  <c r="C5" i="6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Q5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E11" i="3"/>
  <c r="E12" i="3" s="1"/>
  <c r="P10" i="3"/>
  <c r="P11" i="3" s="1"/>
  <c r="P9" i="3"/>
  <c r="E8" i="3"/>
  <c r="E7" i="3"/>
  <c r="P6" i="3"/>
  <c r="E6" i="3"/>
  <c r="B6" i="3"/>
  <c r="C5" i="3"/>
  <c r="L63" i="1"/>
  <c r="G50" i="1"/>
  <c r="K63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P9" i="1"/>
  <c r="P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81" i="1"/>
  <c r="E82" i="1" s="1"/>
  <c r="E83" i="1" s="1"/>
  <c r="E84" i="1" s="1"/>
  <c r="E85" i="1" s="1"/>
  <c r="E80" i="1"/>
  <c r="E71" i="1"/>
  <c r="E72" i="1" s="1"/>
  <c r="E73" i="1" s="1"/>
  <c r="E74" i="1" s="1"/>
  <c r="E75" i="1" s="1"/>
  <c r="E76" i="1" s="1"/>
  <c r="E77" i="1" s="1"/>
  <c r="E78" i="1" s="1"/>
  <c r="E79" i="1" s="1"/>
  <c r="E7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11" i="1"/>
  <c r="F10" i="1"/>
  <c r="F9" i="1"/>
  <c r="F8" i="1"/>
  <c r="F7" i="1"/>
  <c r="F6" i="1"/>
  <c r="F5" i="1"/>
  <c r="E7" i="1"/>
  <c r="E8" i="1" s="1"/>
  <c r="E9" i="1" s="1"/>
  <c r="E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B84" i="1"/>
  <c r="B85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44" i="1"/>
  <c r="B7" i="1"/>
  <c r="C7" i="1" s="1"/>
  <c r="B6" i="1"/>
  <c r="C6" i="1"/>
  <c r="C5" i="1"/>
  <c r="F5" i="8" l="1"/>
  <c r="R7" i="8"/>
  <c r="R5" i="8"/>
  <c r="Q9" i="8"/>
  <c r="R9" i="8"/>
  <c r="R10" i="8"/>
  <c r="G11" i="8"/>
  <c r="G6" i="8"/>
  <c r="R6" i="8"/>
  <c r="E14" i="8"/>
  <c r="G13" i="8"/>
  <c r="F13" i="8"/>
  <c r="B8" i="8"/>
  <c r="C7" i="8"/>
  <c r="E8" i="8"/>
  <c r="G7" i="8"/>
  <c r="F7" i="8"/>
  <c r="P13" i="8"/>
  <c r="R12" i="8"/>
  <c r="Q12" i="8"/>
  <c r="G5" i="8"/>
  <c r="Q8" i="8"/>
  <c r="Q11" i="8"/>
  <c r="F12" i="8"/>
  <c r="F6" i="8"/>
  <c r="R8" i="8"/>
  <c r="R11" i="8"/>
  <c r="G12" i="8"/>
  <c r="F10" i="8"/>
  <c r="G10" i="8"/>
  <c r="Q10" i="8"/>
  <c r="F11" i="8"/>
  <c r="F6" i="7"/>
  <c r="R9" i="7"/>
  <c r="G6" i="7"/>
  <c r="Q10" i="7"/>
  <c r="F5" i="7"/>
  <c r="Q6" i="7"/>
  <c r="F11" i="7"/>
  <c r="Q5" i="7"/>
  <c r="Q7" i="7"/>
  <c r="G11" i="7"/>
  <c r="R5" i="7"/>
  <c r="R7" i="7"/>
  <c r="C6" i="7"/>
  <c r="P12" i="7"/>
  <c r="R11" i="7"/>
  <c r="Q11" i="7"/>
  <c r="E8" i="7"/>
  <c r="G7" i="7"/>
  <c r="F7" i="7"/>
  <c r="G12" i="7"/>
  <c r="E13" i="7"/>
  <c r="F12" i="7"/>
  <c r="B8" i="7"/>
  <c r="C7" i="7"/>
  <c r="G5" i="7"/>
  <c r="Q8" i="7"/>
  <c r="F10" i="7"/>
  <c r="R9" i="6"/>
  <c r="F10" i="6"/>
  <c r="G10" i="6"/>
  <c r="G6" i="6"/>
  <c r="G11" i="6"/>
  <c r="F11" i="6"/>
  <c r="E12" i="6"/>
  <c r="C9" i="6"/>
  <c r="B10" i="6"/>
  <c r="C8" i="6"/>
  <c r="R10" i="6"/>
  <c r="Q10" i="6"/>
  <c r="P11" i="6"/>
  <c r="E8" i="6"/>
  <c r="G7" i="6"/>
  <c r="B7" i="3"/>
  <c r="C6" i="3"/>
  <c r="E13" i="3"/>
  <c r="P12" i="3"/>
  <c r="E9" i="3"/>
  <c r="P10" i="1"/>
  <c r="F13" i="1"/>
  <c r="F12" i="1"/>
  <c r="F11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Q13" i="8" l="1"/>
  <c r="R13" i="8"/>
  <c r="P14" i="8"/>
  <c r="F14" i="8"/>
  <c r="G14" i="8"/>
  <c r="E15" i="8"/>
  <c r="F8" i="8"/>
  <c r="E9" i="8"/>
  <c r="G8" i="8"/>
  <c r="B9" i="8"/>
  <c r="C8" i="8"/>
  <c r="E14" i="7"/>
  <c r="G13" i="7"/>
  <c r="F13" i="7"/>
  <c r="P13" i="7"/>
  <c r="R12" i="7"/>
  <c r="Q12" i="7"/>
  <c r="E9" i="7"/>
  <c r="F8" i="7"/>
  <c r="G8" i="7"/>
  <c r="B9" i="7"/>
  <c r="C8" i="7"/>
  <c r="P12" i="6"/>
  <c r="R11" i="6"/>
  <c r="Q11" i="6"/>
  <c r="B11" i="6"/>
  <c r="C10" i="6"/>
  <c r="F8" i="6"/>
  <c r="E9" i="6"/>
  <c r="G8" i="6"/>
  <c r="E13" i="6"/>
  <c r="G12" i="6"/>
  <c r="F12" i="6"/>
  <c r="C7" i="3"/>
  <c r="B8" i="3"/>
  <c r="P13" i="3"/>
  <c r="E14" i="3"/>
  <c r="P11" i="1"/>
  <c r="F14" i="1"/>
  <c r="C8" i="1"/>
  <c r="C9" i="1"/>
  <c r="E16" i="8" l="1"/>
  <c r="G15" i="8"/>
  <c r="F15" i="8"/>
  <c r="G9" i="8"/>
  <c r="F9" i="8"/>
  <c r="P15" i="8"/>
  <c r="R14" i="8"/>
  <c r="Q14" i="8"/>
  <c r="C9" i="8"/>
  <c r="B10" i="8"/>
  <c r="B10" i="7"/>
  <c r="C9" i="7"/>
  <c r="F14" i="7"/>
  <c r="E15" i="7"/>
  <c r="G14" i="7"/>
  <c r="G9" i="7"/>
  <c r="F9" i="7"/>
  <c r="Q13" i="7"/>
  <c r="P14" i="7"/>
  <c r="R13" i="7"/>
  <c r="G9" i="6"/>
  <c r="F9" i="6"/>
  <c r="B12" i="6"/>
  <c r="C11" i="6"/>
  <c r="E14" i="6"/>
  <c r="G13" i="6"/>
  <c r="F13" i="6"/>
  <c r="P13" i="6"/>
  <c r="R12" i="6"/>
  <c r="Q12" i="6"/>
  <c r="P14" i="3"/>
  <c r="E15" i="3"/>
  <c r="B9" i="3"/>
  <c r="C8" i="3"/>
  <c r="P12" i="1"/>
  <c r="F15" i="1"/>
  <c r="C10" i="1"/>
  <c r="P16" i="8" l="1"/>
  <c r="R15" i="8"/>
  <c r="Q15" i="8"/>
  <c r="E17" i="8"/>
  <c r="G16" i="8"/>
  <c r="F16" i="8"/>
  <c r="B11" i="8"/>
  <c r="C10" i="8"/>
  <c r="E16" i="7"/>
  <c r="G15" i="7"/>
  <c r="F15" i="7"/>
  <c r="B11" i="7"/>
  <c r="C10" i="7"/>
  <c r="P15" i="7"/>
  <c r="Q14" i="7"/>
  <c r="R14" i="7"/>
  <c r="F14" i="6"/>
  <c r="E15" i="6"/>
  <c r="G14" i="6"/>
  <c r="C12" i="6"/>
  <c r="B13" i="6"/>
  <c r="Q13" i="6"/>
  <c r="P14" i="6"/>
  <c r="R13" i="6"/>
  <c r="P15" i="3"/>
  <c r="B10" i="3"/>
  <c r="C9" i="3"/>
  <c r="E16" i="3"/>
  <c r="P13" i="1"/>
  <c r="F16" i="1"/>
  <c r="C11" i="1"/>
  <c r="Q16" i="8" l="1"/>
  <c r="P17" i="8"/>
  <c r="R16" i="8"/>
  <c r="B12" i="8"/>
  <c r="C11" i="8"/>
  <c r="F17" i="8"/>
  <c r="E18" i="8"/>
  <c r="G17" i="8"/>
  <c r="E17" i="7"/>
  <c r="G16" i="7"/>
  <c r="F16" i="7"/>
  <c r="P16" i="7"/>
  <c r="R15" i="7"/>
  <c r="Q15" i="7"/>
  <c r="B12" i="7"/>
  <c r="C11" i="7"/>
  <c r="R14" i="6"/>
  <c r="Q14" i="6"/>
  <c r="P15" i="6"/>
  <c r="C13" i="6"/>
  <c r="B14" i="6"/>
  <c r="G15" i="6"/>
  <c r="F15" i="6"/>
  <c r="E16" i="6"/>
  <c r="B11" i="3"/>
  <c r="C10" i="3"/>
  <c r="E17" i="3"/>
  <c r="P16" i="3"/>
  <c r="P14" i="1"/>
  <c r="F17" i="1"/>
  <c r="C12" i="1"/>
  <c r="P18" i="8" l="1"/>
  <c r="R17" i="8"/>
  <c r="Q17" i="8"/>
  <c r="E19" i="8"/>
  <c r="G18" i="8"/>
  <c r="F18" i="8"/>
  <c r="C12" i="8"/>
  <c r="B13" i="8"/>
  <c r="E18" i="7"/>
  <c r="G17" i="7"/>
  <c r="F17" i="7"/>
  <c r="C12" i="7"/>
  <c r="B13" i="7"/>
  <c r="P17" i="7"/>
  <c r="R16" i="7"/>
  <c r="Q16" i="7"/>
  <c r="B15" i="6"/>
  <c r="C14" i="6"/>
  <c r="E17" i="6"/>
  <c r="G16" i="6"/>
  <c r="F16" i="6"/>
  <c r="P16" i="6"/>
  <c r="R15" i="6"/>
  <c r="Q15" i="6"/>
  <c r="E18" i="3"/>
  <c r="P17" i="3"/>
  <c r="B12" i="3"/>
  <c r="C11" i="3"/>
  <c r="P15" i="1"/>
  <c r="F18" i="1"/>
  <c r="F19" i="1"/>
  <c r="C13" i="1"/>
  <c r="R18" i="8" l="1"/>
  <c r="Q18" i="8"/>
  <c r="P19" i="8"/>
  <c r="B14" i="8"/>
  <c r="C13" i="8"/>
  <c r="G19" i="8"/>
  <c r="F19" i="8"/>
  <c r="E20" i="8"/>
  <c r="E19" i="7"/>
  <c r="G18" i="7"/>
  <c r="F18" i="7"/>
  <c r="P18" i="7"/>
  <c r="R17" i="7"/>
  <c r="Q17" i="7"/>
  <c r="B14" i="7"/>
  <c r="C13" i="7"/>
  <c r="P17" i="6"/>
  <c r="R16" i="6"/>
  <c r="Q16" i="6"/>
  <c r="E18" i="6"/>
  <c r="G17" i="6"/>
  <c r="F17" i="6"/>
  <c r="B16" i="6"/>
  <c r="C15" i="6"/>
  <c r="E19" i="3"/>
  <c r="B13" i="3"/>
  <c r="C12" i="3"/>
  <c r="P18" i="3"/>
  <c r="P16" i="1"/>
  <c r="F20" i="1"/>
  <c r="C14" i="1"/>
  <c r="P20" i="8" l="1"/>
  <c r="R19" i="8"/>
  <c r="Q19" i="8"/>
  <c r="E21" i="8"/>
  <c r="G20" i="8"/>
  <c r="F20" i="8"/>
  <c r="B15" i="8"/>
  <c r="C14" i="8"/>
  <c r="G19" i="7"/>
  <c r="F19" i="7"/>
  <c r="E20" i="7"/>
  <c r="B15" i="7"/>
  <c r="C14" i="7"/>
  <c r="R18" i="7"/>
  <c r="Q18" i="7"/>
  <c r="P19" i="7"/>
  <c r="Q17" i="6"/>
  <c r="P18" i="6"/>
  <c r="R17" i="6"/>
  <c r="F18" i="6"/>
  <c r="E19" i="6"/>
  <c r="G18" i="6"/>
  <c r="C16" i="6"/>
  <c r="B17" i="6"/>
  <c r="P19" i="3"/>
  <c r="C13" i="3"/>
  <c r="B14" i="3"/>
  <c r="E20" i="3"/>
  <c r="P17" i="1"/>
  <c r="F21" i="1"/>
  <c r="C15" i="1"/>
  <c r="C15" i="8" l="1"/>
  <c r="B16" i="8"/>
  <c r="E22" i="8"/>
  <c r="G21" i="8"/>
  <c r="F21" i="8"/>
  <c r="P21" i="8"/>
  <c r="R20" i="8"/>
  <c r="Q20" i="8"/>
  <c r="P20" i="7"/>
  <c r="R19" i="7"/>
  <c r="Q19" i="7"/>
  <c r="B16" i="7"/>
  <c r="C15" i="7"/>
  <c r="G20" i="7"/>
  <c r="E21" i="7"/>
  <c r="F20" i="7"/>
  <c r="R18" i="6"/>
  <c r="Q18" i="6"/>
  <c r="P19" i="6"/>
  <c r="C17" i="6"/>
  <c r="B18" i="6"/>
  <c r="G19" i="6"/>
  <c r="F19" i="6"/>
  <c r="E20" i="6"/>
  <c r="P20" i="3"/>
  <c r="E21" i="3"/>
  <c r="C14" i="3"/>
  <c r="B15" i="3"/>
  <c r="P18" i="1"/>
  <c r="F22" i="1"/>
  <c r="C16" i="1"/>
  <c r="F22" i="8" l="1"/>
  <c r="G22" i="8"/>
  <c r="E23" i="8"/>
  <c r="Q21" i="8"/>
  <c r="R21" i="8"/>
  <c r="P22" i="8"/>
  <c r="B17" i="8"/>
  <c r="C16" i="8"/>
  <c r="B17" i="7"/>
  <c r="C16" i="7"/>
  <c r="E22" i="7"/>
  <c r="G21" i="7"/>
  <c r="F21" i="7"/>
  <c r="P21" i="7"/>
  <c r="R20" i="7"/>
  <c r="Q20" i="7"/>
  <c r="B19" i="6"/>
  <c r="C18" i="6"/>
  <c r="E21" i="6"/>
  <c r="G20" i="6"/>
  <c r="F20" i="6"/>
  <c r="P20" i="6"/>
  <c r="R19" i="6"/>
  <c r="Q19" i="6"/>
  <c r="B16" i="3"/>
  <c r="C15" i="3"/>
  <c r="E22" i="3"/>
  <c r="P21" i="3"/>
  <c r="P19" i="1"/>
  <c r="F23" i="1"/>
  <c r="C17" i="1"/>
  <c r="C17" i="8" l="1"/>
  <c r="B18" i="8"/>
  <c r="P23" i="8"/>
  <c r="R22" i="8"/>
  <c r="Q22" i="8"/>
  <c r="E24" i="8"/>
  <c r="G23" i="8"/>
  <c r="F23" i="8"/>
  <c r="Q21" i="7"/>
  <c r="P22" i="7"/>
  <c r="R21" i="7"/>
  <c r="F22" i="7"/>
  <c r="E23" i="7"/>
  <c r="G22" i="7"/>
  <c r="C17" i="7"/>
  <c r="B18" i="7"/>
  <c r="B20" i="6"/>
  <c r="C19" i="6"/>
  <c r="P21" i="6"/>
  <c r="Q20" i="6"/>
  <c r="R20" i="6"/>
  <c r="E22" i="6"/>
  <c r="G21" i="6"/>
  <c r="F21" i="6"/>
  <c r="P22" i="3"/>
  <c r="B17" i="3"/>
  <c r="C16" i="3"/>
  <c r="E23" i="3"/>
  <c r="P20" i="1"/>
  <c r="F24" i="1"/>
  <c r="C18" i="1"/>
  <c r="P24" i="8" l="1"/>
  <c r="R23" i="8"/>
  <c r="Q23" i="8"/>
  <c r="B19" i="8"/>
  <c r="C18" i="8"/>
  <c r="E25" i="8"/>
  <c r="G24" i="8"/>
  <c r="F24" i="8"/>
  <c r="B19" i="7"/>
  <c r="C18" i="7"/>
  <c r="E24" i="7"/>
  <c r="G23" i="7"/>
  <c r="F23" i="7"/>
  <c r="P23" i="7"/>
  <c r="R22" i="7"/>
  <c r="Q22" i="7"/>
  <c r="Q21" i="6"/>
  <c r="P22" i="6"/>
  <c r="R21" i="6"/>
  <c r="C20" i="6"/>
  <c r="B21" i="6"/>
  <c r="F22" i="6"/>
  <c r="E23" i="6"/>
  <c r="G22" i="6"/>
  <c r="E24" i="3"/>
  <c r="B18" i="3"/>
  <c r="C17" i="3"/>
  <c r="P23" i="3"/>
  <c r="P21" i="1"/>
  <c r="F25" i="1"/>
  <c r="C19" i="1"/>
  <c r="Q24" i="8" l="1"/>
  <c r="P25" i="8"/>
  <c r="R24" i="8"/>
  <c r="F25" i="8"/>
  <c r="E26" i="8"/>
  <c r="G25" i="8"/>
  <c r="B20" i="8"/>
  <c r="C19" i="8"/>
  <c r="P24" i="7"/>
  <c r="R23" i="7"/>
  <c r="Q23" i="7"/>
  <c r="E25" i="7"/>
  <c r="G24" i="7"/>
  <c r="F24" i="7"/>
  <c r="B20" i="7"/>
  <c r="C19" i="7"/>
  <c r="G23" i="6"/>
  <c r="F23" i="6"/>
  <c r="E24" i="6"/>
  <c r="R22" i="6"/>
  <c r="Q22" i="6"/>
  <c r="P23" i="6"/>
  <c r="C21" i="6"/>
  <c r="B22" i="6"/>
  <c r="P24" i="3"/>
  <c r="B19" i="3"/>
  <c r="C18" i="3"/>
  <c r="E25" i="3"/>
  <c r="P22" i="1"/>
  <c r="F26" i="1"/>
  <c r="C20" i="1"/>
  <c r="P26" i="8" l="1"/>
  <c r="R25" i="8"/>
  <c r="Q25" i="8"/>
  <c r="C20" i="8"/>
  <c r="B21" i="8"/>
  <c r="E27" i="8"/>
  <c r="G26" i="8"/>
  <c r="F26" i="8"/>
  <c r="C20" i="7"/>
  <c r="B21" i="7"/>
  <c r="E26" i="7"/>
  <c r="G25" i="7"/>
  <c r="F25" i="7"/>
  <c r="P25" i="7"/>
  <c r="R24" i="7"/>
  <c r="Q24" i="7"/>
  <c r="B23" i="6"/>
  <c r="C22" i="6"/>
  <c r="P24" i="6"/>
  <c r="R23" i="6"/>
  <c r="Q23" i="6"/>
  <c r="E25" i="6"/>
  <c r="G24" i="6"/>
  <c r="F24" i="6"/>
  <c r="E26" i="3"/>
  <c r="B20" i="3"/>
  <c r="C19" i="3"/>
  <c r="P25" i="3"/>
  <c r="P23" i="1"/>
  <c r="F27" i="1"/>
  <c r="C21" i="1"/>
  <c r="R26" i="8" l="1"/>
  <c r="Q26" i="8"/>
  <c r="P27" i="8"/>
  <c r="G27" i="8"/>
  <c r="E28" i="8"/>
  <c r="F27" i="8"/>
  <c r="B22" i="8"/>
  <c r="C21" i="8"/>
  <c r="E27" i="7"/>
  <c r="G26" i="7"/>
  <c r="F26" i="7"/>
  <c r="P26" i="7"/>
  <c r="R25" i="7"/>
  <c r="Q25" i="7"/>
  <c r="B22" i="7"/>
  <c r="C21" i="7"/>
  <c r="B24" i="6"/>
  <c r="C23" i="6"/>
  <c r="E26" i="6"/>
  <c r="G25" i="6"/>
  <c r="F25" i="6"/>
  <c r="P25" i="6"/>
  <c r="R24" i="6"/>
  <c r="Q24" i="6"/>
  <c r="P26" i="3"/>
  <c r="B21" i="3"/>
  <c r="C20" i="3"/>
  <c r="E27" i="3"/>
  <c r="P24" i="1"/>
  <c r="F28" i="1"/>
  <c r="C22" i="1"/>
  <c r="B23" i="8" l="1"/>
  <c r="C22" i="8"/>
  <c r="T5" i="8"/>
  <c r="R27" i="8"/>
  <c r="Q27" i="8"/>
  <c r="E29" i="8"/>
  <c r="G28" i="8"/>
  <c r="F28" i="8"/>
  <c r="B23" i="7"/>
  <c r="C22" i="7"/>
  <c r="R26" i="7"/>
  <c r="Q26" i="7"/>
  <c r="P27" i="7"/>
  <c r="G27" i="7"/>
  <c r="F27" i="7"/>
  <c r="E28" i="7"/>
  <c r="Q25" i="6"/>
  <c r="R25" i="6"/>
  <c r="P26" i="6"/>
  <c r="E27" i="6"/>
  <c r="F26" i="6"/>
  <c r="G26" i="6"/>
  <c r="B25" i="6"/>
  <c r="C24" i="6"/>
  <c r="E28" i="3"/>
  <c r="C21" i="3"/>
  <c r="B22" i="3"/>
  <c r="P27" i="3"/>
  <c r="P25" i="1"/>
  <c r="F29" i="1"/>
  <c r="C23" i="1"/>
  <c r="C23" i="8" l="1"/>
  <c r="B24" i="8"/>
  <c r="T6" i="8"/>
  <c r="V5" i="8"/>
  <c r="U5" i="8"/>
  <c r="G29" i="8"/>
  <c r="F29" i="8"/>
  <c r="E30" i="8"/>
  <c r="E29" i="7"/>
  <c r="G28" i="7"/>
  <c r="F28" i="7"/>
  <c r="T5" i="7"/>
  <c r="R27" i="7"/>
  <c r="Q27" i="7"/>
  <c r="B24" i="7"/>
  <c r="C23" i="7"/>
  <c r="C25" i="6"/>
  <c r="B26" i="6"/>
  <c r="G27" i="6"/>
  <c r="F27" i="6"/>
  <c r="E28" i="6"/>
  <c r="R26" i="6"/>
  <c r="Q26" i="6"/>
  <c r="P27" i="6"/>
  <c r="T5" i="3"/>
  <c r="C22" i="3"/>
  <c r="B23" i="3"/>
  <c r="E29" i="3"/>
  <c r="P26" i="1"/>
  <c r="F30" i="1"/>
  <c r="C24" i="1"/>
  <c r="E31" i="8" l="1"/>
  <c r="G30" i="8"/>
  <c r="F30" i="8"/>
  <c r="U6" i="8"/>
  <c r="T7" i="8"/>
  <c r="V6" i="8"/>
  <c r="B25" i="8"/>
  <c r="C24" i="8"/>
  <c r="B25" i="7"/>
  <c r="C24" i="7"/>
  <c r="V5" i="7"/>
  <c r="U5" i="7"/>
  <c r="T6" i="7"/>
  <c r="G29" i="7"/>
  <c r="F29" i="7"/>
  <c r="E30" i="7"/>
  <c r="R27" i="6"/>
  <c r="Q27" i="6"/>
  <c r="T5" i="6"/>
  <c r="E29" i="6"/>
  <c r="G28" i="6"/>
  <c r="F28" i="6"/>
  <c r="B27" i="6"/>
  <c r="C26" i="6"/>
  <c r="E30" i="3"/>
  <c r="B24" i="3"/>
  <c r="C23" i="3"/>
  <c r="T6" i="3"/>
  <c r="P27" i="1"/>
  <c r="F31" i="1"/>
  <c r="C25" i="1"/>
  <c r="E32" i="8" l="1"/>
  <c r="F31" i="8"/>
  <c r="G31" i="8"/>
  <c r="C25" i="8"/>
  <c r="B26" i="8"/>
  <c r="T8" i="8"/>
  <c r="V7" i="8"/>
  <c r="U7" i="8"/>
  <c r="T7" i="7"/>
  <c r="V6" i="7"/>
  <c r="U6" i="7"/>
  <c r="E31" i="7"/>
  <c r="G30" i="7"/>
  <c r="F30" i="7"/>
  <c r="C25" i="7"/>
  <c r="B26" i="7"/>
  <c r="B28" i="6"/>
  <c r="C27" i="6"/>
  <c r="G29" i="6"/>
  <c r="F29" i="6"/>
  <c r="E30" i="6"/>
  <c r="T6" i="6"/>
  <c r="V5" i="6"/>
  <c r="U5" i="6"/>
  <c r="B25" i="3"/>
  <c r="C24" i="3"/>
  <c r="T7" i="3"/>
  <c r="E31" i="3"/>
  <c r="T5" i="1"/>
  <c r="F32" i="1"/>
  <c r="B27" i="8" l="1"/>
  <c r="C26" i="8"/>
  <c r="T9" i="8"/>
  <c r="V8" i="8"/>
  <c r="U8" i="8"/>
  <c r="G32" i="8"/>
  <c r="F32" i="8"/>
  <c r="E33" i="8"/>
  <c r="B27" i="7"/>
  <c r="C26" i="7"/>
  <c r="E32" i="7"/>
  <c r="G31" i="7"/>
  <c r="F31" i="7"/>
  <c r="T8" i="7"/>
  <c r="V7" i="7"/>
  <c r="U7" i="7"/>
  <c r="C28" i="6"/>
  <c r="B29" i="6"/>
  <c r="T7" i="6"/>
  <c r="V6" i="6"/>
  <c r="U6" i="6"/>
  <c r="E31" i="6"/>
  <c r="F30" i="6"/>
  <c r="G30" i="6"/>
  <c r="E32" i="3"/>
  <c r="T8" i="3"/>
  <c r="B26" i="3"/>
  <c r="C25" i="3"/>
  <c r="T6" i="1"/>
  <c r="F33" i="1"/>
  <c r="U9" i="8" l="1"/>
  <c r="T10" i="8"/>
  <c r="V9" i="8"/>
  <c r="E34" i="8"/>
  <c r="G33" i="8"/>
  <c r="F33" i="8"/>
  <c r="B28" i="8"/>
  <c r="C27" i="8"/>
  <c r="G32" i="7"/>
  <c r="F32" i="7"/>
  <c r="E33" i="7"/>
  <c r="T9" i="7"/>
  <c r="V8" i="7"/>
  <c r="U8" i="7"/>
  <c r="B28" i="7"/>
  <c r="C27" i="7"/>
  <c r="T8" i="6"/>
  <c r="V7" i="6"/>
  <c r="U7" i="6"/>
  <c r="B30" i="6"/>
  <c r="C29" i="6"/>
  <c r="G31" i="6"/>
  <c r="F31" i="6"/>
  <c r="E32" i="6"/>
  <c r="B27" i="3"/>
  <c r="C26" i="3"/>
  <c r="E33" i="3"/>
  <c r="T9" i="3"/>
  <c r="T7" i="1"/>
  <c r="F34" i="1"/>
  <c r="F34" i="8" l="1"/>
  <c r="E35" i="8"/>
  <c r="G34" i="8"/>
  <c r="C28" i="8"/>
  <c r="B29" i="8"/>
  <c r="T11" i="8"/>
  <c r="V10" i="8"/>
  <c r="U10" i="8"/>
  <c r="C28" i="7"/>
  <c r="B29" i="7"/>
  <c r="T10" i="7"/>
  <c r="V9" i="7"/>
  <c r="U9" i="7"/>
  <c r="E34" i="7"/>
  <c r="F33" i="7"/>
  <c r="G33" i="7"/>
  <c r="B31" i="6"/>
  <c r="C30" i="6"/>
  <c r="F32" i="6"/>
  <c r="G32" i="6"/>
  <c r="E33" i="6"/>
  <c r="T9" i="6"/>
  <c r="U8" i="6"/>
  <c r="V8" i="6"/>
  <c r="E34" i="3"/>
  <c r="T10" i="3"/>
  <c r="C27" i="3"/>
  <c r="B28" i="3"/>
  <c r="T8" i="1"/>
  <c r="F35" i="1"/>
  <c r="B30" i="8" l="1"/>
  <c r="C29" i="8"/>
  <c r="T12" i="8"/>
  <c r="V11" i="8"/>
  <c r="U11" i="8"/>
  <c r="G35" i="8"/>
  <c r="E36" i="8"/>
  <c r="F35" i="8"/>
  <c r="F34" i="7"/>
  <c r="E35" i="7"/>
  <c r="G34" i="7"/>
  <c r="T11" i="7"/>
  <c r="V10" i="7"/>
  <c r="U10" i="7"/>
  <c r="C29" i="7"/>
  <c r="B30" i="7"/>
  <c r="E34" i="6"/>
  <c r="G33" i="6"/>
  <c r="F33" i="6"/>
  <c r="U9" i="6"/>
  <c r="T10" i="6"/>
  <c r="V9" i="6"/>
  <c r="C31" i="6"/>
  <c r="B32" i="6"/>
  <c r="B29" i="3"/>
  <c r="C28" i="3"/>
  <c r="T11" i="3"/>
  <c r="E35" i="3"/>
  <c r="T9" i="1"/>
  <c r="F36" i="1"/>
  <c r="U12" i="8" l="1"/>
  <c r="V12" i="8"/>
  <c r="T13" i="8"/>
  <c r="E37" i="8"/>
  <c r="G36" i="8"/>
  <c r="F36" i="8"/>
  <c r="B31" i="8"/>
  <c r="C30" i="8"/>
  <c r="B31" i="7"/>
  <c r="C30" i="7"/>
  <c r="T12" i="7"/>
  <c r="V11" i="7"/>
  <c r="U11" i="7"/>
  <c r="G35" i="7"/>
  <c r="F35" i="7"/>
  <c r="E36" i="7"/>
  <c r="B33" i="6"/>
  <c r="C32" i="6"/>
  <c r="T11" i="6"/>
  <c r="V10" i="6"/>
  <c r="U10" i="6"/>
  <c r="F34" i="6"/>
  <c r="E35" i="6"/>
  <c r="G34" i="6"/>
  <c r="E36" i="3"/>
  <c r="T12" i="3"/>
  <c r="B30" i="3"/>
  <c r="C29" i="3"/>
  <c r="T10" i="1"/>
  <c r="F37" i="1"/>
  <c r="G37" i="8" l="1"/>
  <c r="F37" i="8"/>
  <c r="E38" i="8"/>
  <c r="C31" i="8"/>
  <c r="B32" i="8"/>
  <c r="T14" i="8"/>
  <c r="V13" i="8"/>
  <c r="U13" i="8"/>
  <c r="E37" i="7"/>
  <c r="G36" i="7"/>
  <c r="F36" i="7"/>
  <c r="U12" i="7"/>
  <c r="T13" i="7"/>
  <c r="V12" i="7"/>
  <c r="C31" i="7"/>
  <c r="B32" i="7"/>
  <c r="T12" i="6"/>
  <c r="U11" i="6"/>
  <c r="V11" i="6"/>
  <c r="E36" i="6"/>
  <c r="G35" i="6"/>
  <c r="F35" i="6"/>
  <c r="C33" i="6"/>
  <c r="B34" i="6"/>
  <c r="E37" i="3"/>
  <c r="B31" i="3"/>
  <c r="C30" i="3"/>
  <c r="T13" i="3"/>
  <c r="T11" i="1"/>
  <c r="F38" i="1"/>
  <c r="T15" i="8" l="1"/>
  <c r="V14" i="8"/>
  <c r="U14" i="8"/>
  <c r="B33" i="8"/>
  <c r="C32" i="8"/>
  <c r="E39" i="8"/>
  <c r="G38" i="8"/>
  <c r="F38" i="8"/>
  <c r="B33" i="7"/>
  <c r="C32" i="7"/>
  <c r="U13" i="7"/>
  <c r="T14" i="7"/>
  <c r="V13" i="7"/>
  <c r="G37" i="7"/>
  <c r="F37" i="7"/>
  <c r="E38" i="7"/>
  <c r="C34" i="6"/>
  <c r="B35" i="6"/>
  <c r="E37" i="6"/>
  <c r="G36" i="6"/>
  <c r="F36" i="6"/>
  <c r="U12" i="6"/>
  <c r="T13" i="6"/>
  <c r="V12" i="6"/>
  <c r="T14" i="3"/>
  <c r="B32" i="3"/>
  <c r="C31" i="3"/>
  <c r="E38" i="3"/>
  <c r="T12" i="1"/>
  <c r="F39" i="1"/>
  <c r="E40" i="8" l="1"/>
  <c r="F39" i="8"/>
  <c r="G39" i="8"/>
  <c r="B34" i="8"/>
  <c r="C33" i="8"/>
  <c r="U15" i="8"/>
  <c r="T16" i="8"/>
  <c r="V15" i="8"/>
  <c r="E39" i="7"/>
  <c r="G38" i="7"/>
  <c r="F38" i="7"/>
  <c r="T15" i="7"/>
  <c r="V14" i="7"/>
  <c r="U14" i="7"/>
  <c r="B34" i="7"/>
  <c r="C33" i="7"/>
  <c r="V13" i="6"/>
  <c r="U13" i="6"/>
  <c r="T14" i="6"/>
  <c r="G37" i="6"/>
  <c r="F37" i="6"/>
  <c r="E38" i="6"/>
  <c r="B36" i="6"/>
  <c r="C35" i="6"/>
  <c r="E39" i="3"/>
  <c r="T15" i="3"/>
  <c r="C32" i="3"/>
  <c r="B33" i="3"/>
  <c r="T13" i="1"/>
  <c r="F40" i="1"/>
  <c r="T17" i="8" l="1"/>
  <c r="V16" i="8"/>
  <c r="U16" i="8"/>
  <c r="C34" i="8"/>
  <c r="B35" i="8"/>
  <c r="G40" i="8"/>
  <c r="F40" i="8"/>
  <c r="E41" i="8"/>
  <c r="C34" i="7"/>
  <c r="B35" i="7"/>
  <c r="T16" i="7"/>
  <c r="V15" i="7"/>
  <c r="U15" i="7"/>
  <c r="E40" i="7"/>
  <c r="G39" i="7"/>
  <c r="F39" i="7"/>
  <c r="C36" i="6"/>
  <c r="B37" i="6"/>
  <c r="T15" i="6"/>
  <c r="V14" i="6"/>
  <c r="U14" i="6"/>
  <c r="E39" i="6"/>
  <c r="F38" i="6"/>
  <c r="G38" i="6"/>
  <c r="T16" i="3"/>
  <c r="E40" i="3"/>
  <c r="C33" i="3"/>
  <c r="B34" i="3"/>
  <c r="T14" i="1"/>
  <c r="F41" i="1"/>
  <c r="E42" i="8" l="1"/>
  <c r="G41" i="8"/>
  <c r="F41" i="8"/>
  <c r="B36" i="8"/>
  <c r="C35" i="8"/>
  <c r="V17" i="8"/>
  <c r="T18" i="8"/>
  <c r="U17" i="8"/>
  <c r="T17" i="7"/>
  <c r="V16" i="7"/>
  <c r="U16" i="7"/>
  <c r="G40" i="7"/>
  <c r="F40" i="7"/>
  <c r="E41" i="7"/>
  <c r="B36" i="7"/>
  <c r="C35" i="7"/>
  <c r="G39" i="6"/>
  <c r="F39" i="6"/>
  <c r="E40" i="6"/>
  <c r="T16" i="6"/>
  <c r="V15" i="6"/>
  <c r="U15" i="6"/>
  <c r="B38" i="6"/>
  <c r="C37" i="6"/>
  <c r="C34" i="3"/>
  <c r="B35" i="3"/>
  <c r="E41" i="3"/>
  <c r="T17" i="3"/>
  <c r="T15" i="1"/>
  <c r="F42" i="1"/>
  <c r="T19" i="8" l="1"/>
  <c r="V18" i="8"/>
  <c r="U18" i="8"/>
  <c r="C36" i="8"/>
  <c r="B37" i="8"/>
  <c r="F42" i="8"/>
  <c r="G42" i="8"/>
  <c r="E43" i="8"/>
  <c r="C36" i="7"/>
  <c r="B37" i="7"/>
  <c r="E42" i="7"/>
  <c r="G41" i="7"/>
  <c r="F41" i="7"/>
  <c r="V17" i="7"/>
  <c r="U17" i="7"/>
  <c r="U16" i="6"/>
  <c r="V16" i="6"/>
  <c r="T17" i="6"/>
  <c r="B39" i="6"/>
  <c r="C38" i="6"/>
  <c r="F40" i="6"/>
  <c r="G40" i="6"/>
  <c r="E41" i="6"/>
  <c r="T18" i="3"/>
  <c r="C35" i="3"/>
  <c r="B36" i="3"/>
  <c r="E42" i="3"/>
  <c r="T16" i="1"/>
  <c r="F43" i="1"/>
  <c r="E44" i="8" l="1"/>
  <c r="G43" i="8"/>
  <c r="F43" i="8"/>
  <c r="B38" i="8"/>
  <c r="C37" i="8"/>
  <c r="T20" i="8"/>
  <c r="V19" i="8"/>
  <c r="U19" i="8"/>
  <c r="T19" i="7"/>
  <c r="U18" i="7"/>
  <c r="F42" i="7"/>
  <c r="E43" i="7"/>
  <c r="G42" i="7"/>
  <c r="C37" i="7"/>
  <c r="B38" i="7"/>
  <c r="E42" i="6"/>
  <c r="G41" i="6"/>
  <c r="F41" i="6"/>
  <c r="C39" i="6"/>
  <c r="B40" i="6"/>
  <c r="V17" i="6"/>
  <c r="U17" i="6"/>
  <c r="T18" i="6"/>
  <c r="E43" i="3"/>
  <c r="B37" i="3"/>
  <c r="C36" i="3"/>
  <c r="T19" i="3"/>
  <c r="T17" i="1"/>
  <c r="F44" i="1"/>
  <c r="U20" i="8" l="1"/>
  <c r="V20" i="8"/>
  <c r="T21" i="8"/>
  <c r="B39" i="8"/>
  <c r="C38" i="8"/>
  <c r="E45" i="8"/>
  <c r="G44" i="8"/>
  <c r="F44" i="8"/>
  <c r="B39" i="7"/>
  <c r="C38" i="7"/>
  <c r="G43" i="7"/>
  <c r="F43" i="7"/>
  <c r="E44" i="7"/>
  <c r="T20" i="7"/>
  <c r="V19" i="7"/>
  <c r="U19" i="7"/>
  <c r="F42" i="6"/>
  <c r="E43" i="6"/>
  <c r="G42" i="6"/>
  <c r="T19" i="6"/>
  <c r="V18" i="6"/>
  <c r="U18" i="6"/>
  <c r="B41" i="6"/>
  <c r="C40" i="6"/>
  <c r="T20" i="3"/>
  <c r="B38" i="3"/>
  <c r="C37" i="3"/>
  <c r="E44" i="3"/>
  <c r="T18" i="1"/>
  <c r="F45" i="1"/>
  <c r="C39" i="8" l="1"/>
  <c r="B40" i="8"/>
  <c r="G45" i="8"/>
  <c r="F45" i="8"/>
  <c r="E46" i="8"/>
  <c r="T22" i="8"/>
  <c r="V21" i="8"/>
  <c r="U21" i="8"/>
  <c r="E45" i="7"/>
  <c r="G44" i="7"/>
  <c r="F44" i="7"/>
  <c r="U20" i="7"/>
  <c r="T21" i="7"/>
  <c r="V20" i="7"/>
  <c r="C39" i="7"/>
  <c r="B40" i="7"/>
  <c r="T20" i="6"/>
  <c r="U19" i="6"/>
  <c r="V19" i="6"/>
  <c r="C41" i="6"/>
  <c r="B42" i="6"/>
  <c r="G43" i="6"/>
  <c r="E44" i="6"/>
  <c r="F43" i="6"/>
  <c r="E45" i="3"/>
  <c r="B39" i="3"/>
  <c r="C38" i="3"/>
  <c r="T21" i="3"/>
  <c r="T19" i="1"/>
  <c r="F46" i="1"/>
  <c r="T23" i="8" l="1"/>
  <c r="V22" i="8"/>
  <c r="U22" i="8"/>
  <c r="B41" i="8"/>
  <c r="C40" i="8"/>
  <c r="E47" i="8"/>
  <c r="G46" i="8"/>
  <c r="F46" i="8"/>
  <c r="B41" i="7"/>
  <c r="C40" i="7"/>
  <c r="T22" i="7"/>
  <c r="V21" i="7"/>
  <c r="U21" i="7"/>
  <c r="G45" i="7"/>
  <c r="F45" i="7"/>
  <c r="E46" i="7"/>
  <c r="U20" i="6"/>
  <c r="T21" i="6"/>
  <c r="V20" i="6"/>
  <c r="E45" i="6"/>
  <c r="G44" i="6"/>
  <c r="F44" i="6"/>
  <c r="C42" i="6"/>
  <c r="B43" i="6"/>
  <c r="T22" i="3"/>
  <c r="B40" i="3"/>
  <c r="C39" i="3"/>
  <c r="E46" i="3"/>
  <c r="T20" i="1"/>
  <c r="F47" i="1"/>
  <c r="B42" i="8" l="1"/>
  <c r="C41" i="8"/>
  <c r="F47" i="8"/>
  <c r="E48" i="8"/>
  <c r="G47" i="8"/>
  <c r="U23" i="8"/>
  <c r="T24" i="8"/>
  <c r="V23" i="8"/>
  <c r="E47" i="7"/>
  <c r="G46" i="7"/>
  <c r="F46" i="7"/>
  <c r="T23" i="7"/>
  <c r="V22" i="7"/>
  <c r="U22" i="7"/>
  <c r="B42" i="7"/>
  <c r="C41" i="7"/>
  <c r="V21" i="6"/>
  <c r="U21" i="6"/>
  <c r="T22" i="6"/>
  <c r="B44" i="6"/>
  <c r="C43" i="6"/>
  <c r="G45" i="6"/>
  <c r="F45" i="6"/>
  <c r="E46" i="6"/>
  <c r="E47" i="3"/>
  <c r="C40" i="3"/>
  <c r="B41" i="3"/>
  <c r="T23" i="3"/>
  <c r="T21" i="1"/>
  <c r="F48" i="1"/>
  <c r="T25" i="8" l="1"/>
  <c r="V24" i="8"/>
  <c r="U24" i="8"/>
  <c r="G48" i="8"/>
  <c r="F48" i="8"/>
  <c r="E49" i="8"/>
  <c r="C42" i="8"/>
  <c r="B43" i="8"/>
  <c r="T24" i="7"/>
  <c r="V23" i="7"/>
  <c r="U23" i="7"/>
  <c r="C42" i="7"/>
  <c r="B43" i="7"/>
  <c r="E48" i="7"/>
  <c r="G47" i="7"/>
  <c r="F47" i="7"/>
  <c r="E47" i="6"/>
  <c r="F46" i="6"/>
  <c r="G46" i="6"/>
  <c r="T23" i="6"/>
  <c r="V22" i="6"/>
  <c r="U22" i="6"/>
  <c r="C44" i="6"/>
  <c r="B45" i="6"/>
  <c r="T24" i="3"/>
  <c r="C41" i="3"/>
  <c r="B42" i="3"/>
  <c r="E48" i="3"/>
  <c r="T22" i="1"/>
  <c r="F49" i="1"/>
  <c r="B44" i="8" l="1"/>
  <c r="C43" i="8"/>
  <c r="E50" i="8"/>
  <c r="G49" i="8"/>
  <c r="F49" i="8"/>
  <c r="V25" i="8"/>
  <c r="U25" i="8"/>
  <c r="T26" i="8"/>
  <c r="B44" i="7"/>
  <c r="C43" i="7"/>
  <c r="G48" i="7"/>
  <c r="F48" i="7"/>
  <c r="E49" i="7"/>
  <c r="T25" i="7"/>
  <c r="V24" i="7"/>
  <c r="U24" i="7"/>
  <c r="B46" i="6"/>
  <c r="C45" i="6"/>
  <c r="T24" i="6"/>
  <c r="V23" i="6"/>
  <c r="U23" i="6"/>
  <c r="G47" i="6"/>
  <c r="F47" i="6"/>
  <c r="E48" i="6"/>
  <c r="E49" i="3"/>
  <c r="C42" i="3"/>
  <c r="B43" i="3"/>
  <c r="T25" i="3"/>
  <c r="T23" i="1"/>
  <c r="F50" i="1"/>
  <c r="T27" i="8" l="1"/>
  <c r="V26" i="8"/>
  <c r="U26" i="8"/>
  <c r="F50" i="8"/>
  <c r="G50" i="8"/>
  <c r="E51" i="8"/>
  <c r="C44" i="8"/>
  <c r="B45" i="8"/>
  <c r="V25" i="7"/>
  <c r="U25" i="7"/>
  <c r="T26" i="7"/>
  <c r="E50" i="7"/>
  <c r="G49" i="7"/>
  <c r="F49" i="7"/>
  <c r="C44" i="7"/>
  <c r="B45" i="7"/>
  <c r="F48" i="6"/>
  <c r="G48" i="6"/>
  <c r="E49" i="6"/>
  <c r="B47" i="6"/>
  <c r="C46" i="6"/>
  <c r="T25" i="6"/>
  <c r="U24" i="6"/>
  <c r="V24" i="6"/>
  <c r="C43" i="3"/>
  <c r="B44" i="3"/>
  <c r="T26" i="3"/>
  <c r="E50" i="3"/>
  <c r="T24" i="1"/>
  <c r="F51" i="1"/>
  <c r="C45" i="8" l="1"/>
  <c r="B46" i="8"/>
  <c r="G51" i="8"/>
  <c r="F51" i="8"/>
  <c r="E52" i="8"/>
  <c r="V27" i="8"/>
  <c r="U27" i="8"/>
  <c r="T27" i="7"/>
  <c r="V26" i="7"/>
  <c r="U26" i="7"/>
  <c r="C45" i="7"/>
  <c r="B46" i="7"/>
  <c r="F50" i="7"/>
  <c r="E51" i="7"/>
  <c r="G50" i="7"/>
  <c r="V25" i="6"/>
  <c r="U25" i="6"/>
  <c r="T26" i="6"/>
  <c r="C47" i="6"/>
  <c r="B48" i="6"/>
  <c r="E50" i="6"/>
  <c r="G49" i="6"/>
  <c r="F49" i="6"/>
  <c r="E51" i="3"/>
  <c r="T27" i="3"/>
  <c r="B45" i="3"/>
  <c r="C44" i="3"/>
  <c r="T25" i="1"/>
  <c r="F52" i="1"/>
  <c r="E53" i="8" l="1"/>
  <c r="G52" i="8"/>
  <c r="F52" i="8"/>
  <c r="B47" i="8"/>
  <c r="C46" i="8"/>
  <c r="G51" i="7"/>
  <c r="F51" i="7"/>
  <c r="E52" i="7"/>
  <c r="B47" i="7"/>
  <c r="C46" i="7"/>
  <c r="V27" i="7"/>
  <c r="U27" i="7"/>
  <c r="F50" i="6"/>
  <c r="E51" i="6"/>
  <c r="G50" i="6"/>
  <c r="B49" i="6"/>
  <c r="C48" i="6"/>
  <c r="T27" i="6"/>
  <c r="V26" i="6"/>
  <c r="U26" i="6"/>
  <c r="B46" i="3"/>
  <c r="C45" i="3"/>
  <c r="E52" i="3"/>
  <c r="T26" i="1"/>
  <c r="F53" i="1"/>
  <c r="C47" i="8" l="1"/>
  <c r="B48" i="8"/>
  <c r="G53" i="8"/>
  <c r="F53" i="8"/>
  <c r="E54" i="8"/>
  <c r="E53" i="7"/>
  <c r="G52" i="7"/>
  <c r="F52" i="7"/>
  <c r="C47" i="7"/>
  <c r="B48" i="7"/>
  <c r="V27" i="6"/>
  <c r="U27" i="6"/>
  <c r="C49" i="6"/>
  <c r="B50" i="6"/>
  <c r="G51" i="6"/>
  <c r="E52" i="6"/>
  <c r="F51" i="6"/>
  <c r="E53" i="3"/>
  <c r="B47" i="3"/>
  <c r="C46" i="3"/>
  <c r="T27" i="1"/>
  <c r="F54" i="1"/>
  <c r="E55" i="8" l="1"/>
  <c r="G54" i="8"/>
  <c r="F54" i="8"/>
  <c r="B49" i="8"/>
  <c r="C48" i="8"/>
  <c r="B49" i="7"/>
  <c r="C48" i="7"/>
  <c r="G53" i="7"/>
  <c r="F53" i="7"/>
  <c r="E54" i="7"/>
  <c r="E53" i="6"/>
  <c r="G52" i="6"/>
  <c r="F52" i="6"/>
  <c r="C50" i="6"/>
  <c r="B51" i="6"/>
  <c r="B48" i="3"/>
  <c r="C47" i="3"/>
  <c r="E54" i="3"/>
  <c r="F55" i="1"/>
  <c r="B50" i="8" l="1"/>
  <c r="C49" i="8"/>
  <c r="F55" i="8"/>
  <c r="E56" i="8"/>
  <c r="G55" i="8"/>
  <c r="E55" i="7"/>
  <c r="G54" i="7"/>
  <c r="F54" i="7"/>
  <c r="B50" i="7"/>
  <c r="C49" i="7"/>
  <c r="B52" i="6"/>
  <c r="C51" i="6"/>
  <c r="G53" i="6"/>
  <c r="F53" i="6"/>
  <c r="E54" i="6"/>
  <c r="E55" i="3"/>
  <c r="C48" i="3"/>
  <c r="B49" i="3"/>
  <c r="F56" i="1"/>
  <c r="G56" i="8" l="1"/>
  <c r="F56" i="8"/>
  <c r="E57" i="8"/>
  <c r="C50" i="8"/>
  <c r="B51" i="8"/>
  <c r="C50" i="7"/>
  <c r="B51" i="7"/>
  <c r="E56" i="7"/>
  <c r="G55" i="7"/>
  <c r="F55" i="7"/>
  <c r="E55" i="6"/>
  <c r="F54" i="6"/>
  <c r="G54" i="6"/>
  <c r="C52" i="6"/>
  <c r="B53" i="6"/>
  <c r="E56" i="3"/>
  <c r="C49" i="3"/>
  <c r="B50" i="3"/>
  <c r="F57" i="1"/>
  <c r="E58" i="8" l="1"/>
  <c r="G57" i="8"/>
  <c r="F57" i="8"/>
  <c r="B52" i="8"/>
  <c r="C51" i="8"/>
  <c r="B52" i="7"/>
  <c r="C51" i="7"/>
  <c r="G56" i="7"/>
  <c r="F56" i="7"/>
  <c r="E57" i="7"/>
  <c r="B54" i="6"/>
  <c r="C53" i="6"/>
  <c r="G55" i="6"/>
  <c r="F55" i="6"/>
  <c r="E56" i="6"/>
  <c r="C50" i="3"/>
  <c r="B51" i="3"/>
  <c r="E57" i="3"/>
  <c r="F58" i="1"/>
  <c r="C52" i="8" l="1"/>
  <c r="B53" i="8"/>
  <c r="F58" i="8"/>
  <c r="E59" i="8"/>
  <c r="G58" i="8"/>
  <c r="E58" i="7"/>
  <c r="G57" i="7"/>
  <c r="F57" i="7"/>
  <c r="C52" i="7"/>
  <c r="B53" i="7"/>
  <c r="G56" i="6"/>
  <c r="F56" i="6"/>
  <c r="E57" i="6"/>
  <c r="B55" i="6"/>
  <c r="C54" i="6"/>
  <c r="E58" i="3"/>
  <c r="C51" i="3"/>
  <c r="B52" i="3"/>
  <c r="F59" i="1"/>
  <c r="G59" i="8" l="1"/>
  <c r="F59" i="8"/>
  <c r="E60" i="8"/>
  <c r="C53" i="8"/>
  <c r="B54" i="8"/>
  <c r="C53" i="7"/>
  <c r="B54" i="7"/>
  <c r="F58" i="7"/>
  <c r="E59" i="7"/>
  <c r="G58" i="7"/>
  <c r="E58" i="6"/>
  <c r="G57" i="6"/>
  <c r="F57" i="6"/>
  <c r="C55" i="6"/>
  <c r="B56" i="6"/>
  <c r="B53" i="3"/>
  <c r="C52" i="3"/>
  <c r="E59" i="3"/>
  <c r="F60" i="1"/>
  <c r="B55" i="8" l="1"/>
  <c r="C54" i="8"/>
  <c r="E61" i="8"/>
  <c r="G60" i="8"/>
  <c r="F60" i="8"/>
  <c r="G59" i="7"/>
  <c r="F59" i="7"/>
  <c r="E60" i="7"/>
  <c r="B55" i="7"/>
  <c r="C54" i="7"/>
  <c r="B57" i="6"/>
  <c r="C56" i="6"/>
  <c r="F58" i="6"/>
  <c r="E59" i="6"/>
  <c r="G58" i="6"/>
  <c r="E60" i="3"/>
  <c r="B54" i="3"/>
  <c r="C53" i="3"/>
  <c r="F61" i="1"/>
  <c r="G61" i="8" l="1"/>
  <c r="F61" i="8"/>
  <c r="E62" i="8"/>
  <c r="C55" i="8"/>
  <c r="B56" i="8"/>
  <c r="C55" i="7"/>
  <c r="B56" i="7"/>
  <c r="E61" i="7"/>
  <c r="G60" i="7"/>
  <c r="F60" i="7"/>
  <c r="G59" i="6"/>
  <c r="E60" i="6"/>
  <c r="F59" i="6"/>
  <c r="C57" i="6"/>
  <c r="B58" i="6"/>
  <c r="B55" i="3"/>
  <c r="C54" i="3"/>
  <c r="E61" i="3"/>
  <c r="F62" i="1"/>
  <c r="B57" i="8" l="1"/>
  <c r="C56" i="8"/>
  <c r="E63" i="8"/>
  <c r="G62" i="8"/>
  <c r="F62" i="8"/>
  <c r="G61" i="7"/>
  <c r="F61" i="7"/>
  <c r="E62" i="7"/>
  <c r="B57" i="7"/>
  <c r="C56" i="7"/>
  <c r="C58" i="6"/>
  <c r="B59" i="6"/>
  <c r="E61" i="6"/>
  <c r="G60" i="6"/>
  <c r="F60" i="6"/>
  <c r="E62" i="3"/>
  <c r="B56" i="3"/>
  <c r="C55" i="3"/>
  <c r="F63" i="1"/>
  <c r="E64" i="8" l="1"/>
  <c r="F63" i="8"/>
  <c r="G63" i="8"/>
  <c r="C57" i="8"/>
  <c r="B58" i="8"/>
  <c r="E63" i="7"/>
  <c r="G62" i="7"/>
  <c r="F62" i="7"/>
  <c r="B58" i="7"/>
  <c r="C57" i="7"/>
  <c r="B60" i="6"/>
  <c r="C59" i="6"/>
  <c r="G61" i="6"/>
  <c r="F61" i="6"/>
  <c r="E62" i="6"/>
  <c r="C56" i="3"/>
  <c r="B57" i="3"/>
  <c r="E63" i="3"/>
  <c r="F64" i="1"/>
  <c r="C58" i="8" l="1"/>
  <c r="B59" i="8"/>
  <c r="G64" i="8"/>
  <c r="F64" i="8"/>
  <c r="E65" i="8"/>
  <c r="C58" i="7"/>
  <c r="B59" i="7"/>
  <c r="E64" i="7"/>
  <c r="G63" i="7"/>
  <c r="F63" i="7"/>
  <c r="E63" i="6"/>
  <c r="F62" i="6"/>
  <c r="G62" i="6"/>
  <c r="C60" i="6"/>
  <c r="B61" i="6"/>
  <c r="E64" i="3"/>
  <c r="C57" i="3"/>
  <c r="B58" i="3"/>
  <c r="F65" i="1"/>
  <c r="E66" i="8" l="1"/>
  <c r="G65" i="8"/>
  <c r="F65" i="8"/>
  <c r="B60" i="8"/>
  <c r="C59" i="8"/>
  <c r="G64" i="7"/>
  <c r="F64" i="7"/>
  <c r="E65" i="7"/>
  <c r="B60" i="7"/>
  <c r="C59" i="7"/>
  <c r="B62" i="6"/>
  <c r="C61" i="6"/>
  <c r="G63" i="6"/>
  <c r="F63" i="6"/>
  <c r="E64" i="6"/>
  <c r="C58" i="3"/>
  <c r="B59" i="3"/>
  <c r="E65" i="3"/>
  <c r="F66" i="1"/>
  <c r="C60" i="8" l="1"/>
  <c r="B61" i="8"/>
  <c r="F66" i="8"/>
  <c r="E67" i="8"/>
  <c r="G66" i="8"/>
  <c r="E66" i="7"/>
  <c r="G65" i="7"/>
  <c r="F65" i="7"/>
  <c r="C60" i="7"/>
  <c r="B61" i="7"/>
  <c r="G64" i="6"/>
  <c r="F64" i="6"/>
  <c r="E65" i="6"/>
  <c r="B63" i="6"/>
  <c r="C62" i="6"/>
  <c r="E66" i="3"/>
  <c r="C59" i="3"/>
  <c r="B60" i="3"/>
  <c r="F67" i="1"/>
  <c r="G67" i="8" l="1"/>
  <c r="F67" i="8"/>
  <c r="E68" i="8"/>
  <c r="B62" i="8"/>
  <c r="C61" i="8"/>
  <c r="C61" i="7"/>
  <c r="B62" i="7"/>
  <c r="F66" i="7"/>
  <c r="E67" i="7"/>
  <c r="G66" i="7"/>
  <c r="E66" i="6"/>
  <c r="G65" i="6"/>
  <c r="F65" i="6"/>
  <c r="C63" i="6"/>
  <c r="B64" i="6"/>
  <c r="B61" i="3"/>
  <c r="C60" i="3"/>
  <c r="E67" i="3"/>
  <c r="F68" i="1"/>
  <c r="E69" i="8" l="1"/>
  <c r="G68" i="8"/>
  <c r="F68" i="8"/>
  <c r="B63" i="8"/>
  <c r="C62" i="8"/>
  <c r="G67" i="7"/>
  <c r="F67" i="7"/>
  <c r="E68" i="7"/>
  <c r="B63" i="7"/>
  <c r="C62" i="7"/>
  <c r="B65" i="6"/>
  <c r="C64" i="6"/>
  <c r="F66" i="6"/>
  <c r="E67" i="6"/>
  <c r="G66" i="6"/>
  <c r="B62" i="3"/>
  <c r="C61" i="3"/>
  <c r="E68" i="3"/>
  <c r="F69" i="1"/>
  <c r="C63" i="8" l="1"/>
  <c r="B64" i="8"/>
  <c r="G69" i="8"/>
  <c r="F69" i="8"/>
  <c r="E70" i="8"/>
  <c r="C63" i="7"/>
  <c r="B64" i="7"/>
  <c r="E69" i="7"/>
  <c r="G68" i="7"/>
  <c r="F68" i="7"/>
  <c r="G67" i="6"/>
  <c r="E68" i="6"/>
  <c r="F67" i="6"/>
  <c r="C65" i="6"/>
  <c r="B66" i="6"/>
  <c r="E69" i="3"/>
  <c r="B63" i="3"/>
  <c r="C62" i="3"/>
  <c r="F70" i="1"/>
  <c r="E71" i="8" l="1"/>
  <c r="G70" i="8"/>
  <c r="F70" i="8"/>
  <c r="B65" i="8"/>
  <c r="C64" i="8"/>
  <c r="B65" i="7"/>
  <c r="C64" i="7"/>
  <c r="G69" i="7"/>
  <c r="F69" i="7"/>
  <c r="E70" i="7"/>
  <c r="C66" i="6"/>
  <c r="B67" i="6"/>
  <c r="E69" i="6"/>
  <c r="G68" i="6"/>
  <c r="F68" i="6"/>
  <c r="B64" i="3"/>
  <c r="C63" i="3"/>
  <c r="E70" i="3"/>
  <c r="F71" i="1"/>
  <c r="C65" i="8" l="1"/>
  <c r="B66" i="8"/>
  <c r="E72" i="8"/>
  <c r="F71" i="8"/>
  <c r="G71" i="8"/>
  <c r="E71" i="7"/>
  <c r="G70" i="7"/>
  <c r="F70" i="7"/>
  <c r="B66" i="7"/>
  <c r="C65" i="7"/>
  <c r="G69" i="6"/>
  <c r="F69" i="6"/>
  <c r="E70" i="6"/>
  <c r="B68" i="6"/>
  <c r="C67" i="6"/>
  <c r="C64" i="3"/>
  <c r="B65" i="3"/>
  <c r="E71" i="3"/>
  <c r="F72" i="1"/>
  <c r="C66" i="8" l="1"/>
  <c r="B67" i="8"/>
  <c r="G72" i="8"/>
  <c r="F72" i="8"/>
  <c r="E73" i="8"/>
  <c r="C66" i="7"/>
  <c r="B67" i="7"/>
  <c r="E72" i="7"/>
  <c r="G71" i="7"/>
  <c r="F71" i="7"/>
  <c r="E71" i="6"/>
  <c r="F70" i="6"/>
  <c r="G70" i="6"/>
  <c r="C68" i="6"/>
  <c r="B69" i="6"/>
  <c r="E72" i="3"/>
  <c r="C65" i="3"/>
  <c r="B66" i="3"/>
  <c r="F73" i="1"/>
  <c r="B68" i="8" l="1"/>
  <c r="C67" i="8"/>
  <c r="E74" i="8"/>
  <c r="G73" i="8"/>
  <c r="F73" i="8"/>
  <c r="B68" i="7"/>
  <c r="C67" i="7"/>
  <c r="G72" i="7"/>
  <c r="F72" i="7"/>
  <c r="E73" i="7"/>
  <c r="B70" i="6"/>
  <c r="C69" i="6"/>
  <c r="G71" i="6"/>
  <c r="F71" i="6"/>
  <c r="E72" i="6"/>
  <c r="C66" i="3"/>
  <c r="B67" i="3"/>
  <c r="E73" i="3"/>
  <c r="F74" i="1"/>
  <c r="F74" i="8" l="1"/>
  <c r="G74" i="8"/>
  <c r="E75" i="8"/>
  <c r="C68" i="8"/>
  <c r="B69" i="8"/>
  <c r="E74" i="7"/>
  <c r="G73" i="7"/>
  <c r="F73" i="7"/>
  <c r="C68" i="7"/>
  <c r="B69" i="7"/>
  <c r="F72" i="6"/>
  <c r="G72" i="6"/>
  <c r="E73" i="6"/>
  <c r="B71" i="6"/>
  <c r="C70" i="6"/>
  <c r="C67" i="3"/>
  <c r="B68" i="3"/>
  <c r="E74" i="3"/>
  <c r="F75" i="1"/>
  <c r="G75" i="8" l="1"/>
  <c r="F75" i="8"/>
  <c r="E76" i="8"/>
  <c r="B70" i="8"/>
  <c r="C69" i="8"/>
  <c r="C69" i="7"/>
  <c r="B70" i="7"/>
  <c r="F74" i="7"/>
  <c r="E75" i="7"/>
  <c r="G74" i="7"/>
  <c r="C71" i="6"/>
  <c r="B72" i="6"/>
  <c r="E74" i="6"/>
  <c r="G73" i="6"/>
  <c r="F73" i="6"/>
  <c r="E75" i="3"/>
  <c r="B69" i="3"/>
  <c r="C68" i="3"/>
  <c r="F76" i="1"/>
  <c r="E77" i="8" l="1"/>
  <c r="G76" i="8"/>
  <c r="F76" i="8"/>
  <c r="B71" i="8"/>
  <c r="C70" i="8"/>
  <c r="G75" i="7"/>
  <c r="F75" i="7"/>
  <c r="E76" i="7"/>
  <c r="B71" i="7"/>
  <c r="C70" i="7"/>
  <c r="F74" i="6"/>
  <c r="E75" i="6"/>
  <c r="G74" i="6"/>
  <c r="B73" i="6"/>
  <c r="C72" i="6"/>
  <c r="B70" i="3"/>
  <c r="C69" i="3"/>
  <c r="E76" i="3"/>
  <c r="F77" i="1"/>
  <c r="C71" i="8" l="1"/>
  <c r="B72" i="8"/>
  <c r="G77" i="8"/>
  <c r="F77" i="8"/>
  <c r="E78" i="8"/>
  <c r="E77" i="7"/>
  <c r="G76" i="7"/>
  <c r="F76" i="7"/>
  <c r="C71" i="7"/>
  <c r="B72" i="7"/>
  <c r="C73" i="6"/>
  <c r="B74" i="6"/>
  <c r="G75" i="6"/>
  <c r="E76" i="6"/>
  <c r="F75" i="6"/>
  <c r="B71" i="3"/>
  <c r="C70" i="3"/>
  <c r="E77" i="3"/>
  <c r="F78" i="1"/>
  <c r="E79" i="8" l="1"/>
  <c r="G78" i="8"/>
  <c r="F78" i="8"/>
  <c r="B73" i="8"/>
  <c r="C72" i="8"/>
  <c r="B73" i="7"/>
  <c r="C72" i="7"/>
  <c r="G77" i="7"/>
  <c r="F77" i="7"/>
  <c r="E78" i="7"/>
  <c r="E77" i="6"/>
  <c r="G76" i="6"/>
  <c r="F76" i="6"/>
  <c r="C74" i="6"/>
  <c r="B75" i="6"/>
  <c r="E78" i="3"/>
  <c r="B72" i="3"/>
  <c r="C71" i="3"/>
  <c r="F79" i="1"/>
  <c r="B74" i="8" l="1"/>
  <c r="C73" i="8"/>
  <c r="F79" i="8"/>
  <c r="E80" i="8"/>
  <c r="G79" i="8"/>
  <c r="E79" i="7"/>
  <c r="G78" i="7"/>
  <c r="F78" i="7"/>
  <c r="B74" i="7"/>
  <c r="C73" i="7"/>
  <c r="B76" i="6"/>
  <c r="C75" i="6"/>
  <c r="G77" i="6"/>
  <c r="F77" i="6"/>
  <c r="E78" i="6"/>
  <c r="E79" i="3"/>
  <c r="C72" i="3"/>
  <c r="B73" i="3"/>
  <c r="F80" i="1"/>
  <c r="G80" i="8" l="1"/>
  <c r="F80" i="8"/>
  <c r="E81" i="8"/>
  <c r="C74" i="8"/>
  <c r="B75" i="8"/>
  <c r="C74" i="7"/>
  <c r="B75" i="7"/>
  <c r="E80" i="7"/>
  <c r="G79" i="7"/>
  <c r="F79" i="7"/>
  <c r="E79" i="6"/>
  <c r="F78" i="6"/>
  <c r="G78" i="6"/>
  <c r="C76" i="6"/>
  <c r="B77" i="6"/>
  <c r="E80" i="3"/>
  <c r="C73" i="3"/>
  <c r="B74" i="3"/>
  <c r="F81" i="1"/>
  <c r="E82" i="8" l="1"/>
  <c r="G81" i="8"/>
  <c r="F81" i="8"/>
  <c r="B76" i="8"/>
  <c r="C75" i="8"/>
  <c r="G80" i="7"/>
  <c r="F80" i="7"/>
  <c r="E81" i="7"/>
  <c r="B76" i="7"/>
  <c r="C75" i="7"/>
  <c r="B78" i="6"/>
  <c r="C77" i="6"/>
  <c r="G79" i="6"/>
  <c r="F79" i="6"/>
  <c r="E80" i="6"/>
  <c r="C74" i="3"/>
  <c r="B75" i="3"/>
  <c r="E81" i="3"/>
  <c r="F82" i="1"/>
  <c r="C76" i="8" l="1"/>
  <c r="B77" i="8"/>
  <c r="F82" i="8"/>
  <c r="E83" i="8"/>
  <c r="G82" i="8"/>
  <c r="E82" i="7"/>
  <c r="G81" i="7"/>
  <c r="F81" i="7"/>
  <c r="C76" i="7"/>
  <c r="B77" i="7"/>
  <c r="G80" i="6"/>
  <c r="E81" i="6"/>
  <c r="F80" i="6"/>
  <c r="B79" i="6"/>
  <c r="C78" i="6"/>
  <c r="C75" i="3"/>
  <c r="B76" i="3"/>
  <c r="E82" i="3"/>
  <c r="F83" i="1"/>
  <c r="G83" i="8" l="1"/>
  <c r="F83" i="8"/>
  <c r="E84" i="8"/>
  <c r="B78" i="8"/>
  <c r="C77" i="8"/>
  <c r="C77" i="7"/>
  <c r="B78" i="7"/>
  <c r="F82" i="7"/>
  <c r="E83" i="7"/>
  <c r="G82" i="7"/>
  <c r="C79" i="6"/>
  <c r="B80" i="6"/>
  <c r="E82" i="6"/>
  <c r="G81" i="6"/>
  <c r="F81" i="6"/>
  <c r="E83" i="3"/>
  <c r="B77" i="3"/>
  <c r="C76" i="3"/>
  <c r="F85" i="1"/>
  <c r="F84" i="1"/>
  <c r="E85" i="8" l="1"/>
  <c r="G84" i="8"/>
  <c r="F84" i="8"/>
  <c r="B79" i="8"/>
  <c r="C78" i="8"/>
  <c r="G83" i="7"/>
  <c r="F83" i="7"/>
  <c r="E84" i="7"/>
  <c r="B79" i="7"/>
  <c r="C78" i="7"/>
  <c r="B81" i="6"/>
  <c r="C80" i="6"/>
  <c r="F82" i="6"/>
  <c r="E83" i="6"/>
  <c r="G82" i="6"/>
  <c r="B78" i="3"/>
  <c r="C77" i="3"/>
  <c r="E84" i="3"/>
  <c r="C79" i="8" l="1"/>
  <c r="B80" i="8"/>
  <c r="G85" i="8"/>
  <c r="F85" i="8"/>
  <c r="E85" i="7"/>
  <c r="G84" i="7"/>
  <c r="F84" i="7"/>
  <c r="C79" i="7"/>
  <c r="B80" i="7"/>
  <c r="G83" i="6"/>
  <c r="E84" i="6"/>
  <c r="F83" i="6"/>
  <c r="C81" i="6"/>
  <c r="B82" i="6"/>
  <c r="E85" i="3"/>
  <c r="B79" i="3"/>
  <c r="C78" i="3"/>
  <c r="B81" i="8" l="1"/>
  <c r="C80" i="8"/>
  <c r="B81" i="7"/>
  <c r="C80" i="7"/>
  <c r="G85" i="7"/>
  <c r="F85" i="7"/>
  <c r="B83" i="6"/>
  <c r="C82" i="6"/>
  <c r="E85" i="6"/>
  <c r="G84" i="6"/>
  <c r="F84" i="6"/>
  <c r="B80" i="3"/>
  <c r="C79" i="3"/>
  <c r="B82" i="8" l="1"/>
  <c r="C81" i="8"/>
  <c r="B82" i="7"/>
  <c r="C81" i="7"/>
  <c r="G85" i="6"/>
  <c r="F85" i="6"/>
  <c r="B84" i="6"/>
  <c r="C83" i="6"/>
  <c r="C80" i="3"/>
  <c r="B81" i="3"/>
  <c r="C82" i="8" l="1"/>
  <c r="B83" i="8"/>
  <c r="C82" i="7"/>
  <c r="B83" i="7"/>
  <c r="C84" i="6"/>
  <c r="B85" i="6"/>
  <c r="C85" i="6" s="1"/>
  <c r="C81" i="3"/>
  <c r="B82" i="3"/>
  <c r="B84" i="8" l="1"/>
  <c r="C83" i="8"/>
  <c r="B84" i="7"/>
  <c r="C83" i="7"/>
  <c r="C82" i="3"/>
  <c r="B83" i="3"/>
  <c r="C84" i="8" l="1"/>
  <c r="B85" i="8"/>
  <c r="C85" i="8" s="1"/>
  <c r="C84" i="7"/>
  <c r="B85" i="7"/>
  <c r="C85" i="7" s="1"/>
  <c r="C83" i="3"/>
  <c r="B84" i="3"/>
  <c r="B85" i="3" l="1"/>
  <c r="C85" i="3" s="1"/>
  <c r="C84" i="3"/>
</calcChain>
</file>

<file path=xl/sharedStrings.xml><?xml version="1.0" encoding="utf-8"?>
<sst xmlns="http://schemas.openxmlformats.org/spreadsheetml/2006/main" count="77" uniqueCount="8">
  <si>
    <t>X</t>
    <phoneticPr fontId="1"/>
  </si>
  <si>
    <t>規準型正規分布　N(０, １)</t>
    <rPh sb="0" eb="3">
      <t>キジュンガタ</t>
    </rPh>
    <rPh sb="3" eb="5">
      <t>セイキ</t>
    </rPh>
    <rPh sb="5" eb="7">
      <t>ブンプ</t>
    </rPh>
    <phoneticPr fontId="1"/>
  </si>
  <si>
    <t>pdf</t>
    <phoneticPr fontId="1"/>
  </si>
  <si>
    <r>
      <t>X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1"/>
  </si>
  <si>
    <t>カイ二乗分布（自由度１）</t>
    <rPh sb="2" eb="6">
      <t>ニジョウブンプ</t>
    </rPh>
    <rPh sb="7" eb="10">
      <t>ジユウド</t>
    </rPh>
    <phoneticPr fontId="1"/>
  </si>
  <si>
    <t>cdf</t>
    <phoneticPr fontId="1"/>
  </si>
  <si>
    <t>カイ二乗分布</t>
    <rPh sb="2" eb="6">
      <t>ニジョウブンプ</t>
    </rPh>
    <phoneticPr fontId="1"/>
  </si>
  <si>
    <t>自由度</t>
    <rPh sb="0" eb="3">
      <t>ジユウド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</si>
</sst>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098381452318461"/>
          <c:y val="0.15319444444444447"/>
          <c:w val="0.82159251968503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自由度１!$F$4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自由度１!$E$5:$E$85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自由度１!$F$5:$F$85</c:f>
              <c:numCache>
                <c:formatCode>0.0000_ </c:formatCode>
                <c:ptCount val="81"/>
                <c:pt idx="0">
                  <c:v>3.9695254747701183</c:v>
                </c:pt>
                <c:pt idx="1">
                  <c:v>2.7928790169723428</c:v>
                </c:pt>
                <c:pt idx="2">
                  <c:v>2.2690027447147849</c:v>
                </c:pt>
                <c:pt idx="3">
                  <c:v>1.9552134698772796</c:v>
                </c:pt>
                <c:pt idx="4">
                  <c:v>1.7400739347725858</c:v>
                </c:pt>
                <c:pt idx="5">
                  <c:v>1.2000389484301359</c:v>
                </c:pt>
                <c:pt idx="6">
                  <c:v>0.80717112935768098</c:v>
                </c:pt>
                <c:pt idx="7">
                  <c:v>0.62691009922752072</c:v>
                </c:pt>
                <c:pt idx="8">
                  <c:v>0.51644154746727833</c:v>
                </c:pt>
                <c:pt idx="9">
                  <c:v>0.43939128946772238</c:v>
                </c:pt>
                <c:pt idx="10">
                  <c:v>0.38154528938409299</c:v>
                </c:pt>
                <c:pt idx="11">
                  <c:v>0.33601446772677029</c:v>
                </c:pt>
                <c:pt idx="12">
                  <c:v>0.29898353991820498</c:v>
                </c:pt>
                <c:pt idx="13">
                  <c:v>0.26813672105208297</c:v>
                </c:pt>
                <c:pt idx="14">
                  <c:v>0.24197072451914334</c:v>
                </c:pt>
                <c:pt idx="15">
                  <c:v>0.21945817241334376</c:v>
                </c:pt>
                <c:pt idx="16">
                  <c:v>0.19986776390173328</c:v>
                </c:pt>
                <c:pt idx="17">
                  <c:v>0.18266148179510908</c:v>
                </c:pt>
                <c:pt idx="18">
                  <c:v>0.16743255734508347</c:v>
                </c:pt>
                <c:pt idx="19">
                  <c:v>0.15386632280545523</c:v>
                </c:pt>
                <c:pt idx="20">
                  <c:v>0.14171456530622387</c:v>
                </c:pt>
                <c:pt idx="21">
                  <c:v>0.13077818192388807</c:v>
                </c:pt>
                <c:pt idx="22">
                  <c:v>0.12089512247320482</c:v>
                </c:pt>
                <c:pt idx="23">
                  <c:v>0.1119318050861699</c:v>
                </c:pt>
                <c:pt idx="24">
                  <c:v>0.10377687435514864</c:v>
                </c:pt>
                <c:pt idx="25">
                  <c:v>9.6336577313579475E-2</c:v>
                </c:pt>
                <c:pt idx="26">
                  <c:v>8.9531280373142882E-2</c:v>
                </c:pt>
                <c:pt idx="27">
                  <c:v>8.329280611757546E-2</c:v>
                </c:pt>
                <c:pt idx="28">
                  <c:v>7.7562369240259499E-2</c:v>
                </c:pt>
                <c:pt idx="29">
                  <c:v>7.2288957067272466E-2</c:v>
                </c:pt>
                <c:pt idx="30">
                  <c:v>6.7428044593231512E-2</c:v>
                </c:pt>
                <c:pt idx="31">
                  <c:v>6.2940564425544465E-2</c:v>
                </c:pt>
                <c:pt idx="32">
                  <c:v>5.879207325254443E-2</c:v>
                </c:pt>
                <c:pt idx="33">
                  <c:v>5.4952071457960494E-2</c:v>
                </c:pt>
                <c:pt idx="34">
                  <c:v>5.1393443267923042E-2</c:v>
                </c:pt>
                <c:pt idx="35">
                  <c:v>4.8091992638041148E-2</c:v>
                </c:pt>
                <c:pt idx="36">
                  <c:v>4.5026055840192036E-2</c:v>
                </c:pt>
                <c:pt idx="37">
                  <c:v>4.21761759865261E-2</c:v>
                </c:pt>
                <c:pt idx="38">
                  <c:v>3.9524827942945609E-2</c:v>
                </c:pt>
                <c:pt idx="39">
                  <c:v>3.7056184523748086E-2</c:v>
                </c:pt>
                <c:pt idx="40">
                  <c:v>3.4755916727138306E-2</c:v>
                </c:pt>
                <c:pt idx="41">
                  <c:v>3.2611022214010021E-2</c:v>
                </c:pt>
                <c:pt idx="42">
                  <c:v>3.0609677355586506E-2</c:v>
                </c:pt>
                <c:pt idx="43">
                  <c:v>2.8741109056577754E-2</c:v>
                </c:pt>
                <c:pt idx="44">
                  <c:v>2.6995483256593997E-2</c:v>
                </c:pt>
                <c:pt idx="45">
                  <c:v>2.5363807566206441E-2</c:v>
                </c:pt>
                <c:pt idx="46">
                  <c:v>2.3837845937226987E-2</c:v>
                </c:pt>
                <c:pt idx="47">
                  <c:v>2.2410043623681694E-2</c:v>
                </c:pt>
                <c:pt idx="48">
                  <c:v>2.1073460979030175E-2</c:v>
                </c:pt>
                <c:pt idx="49">
                  <c:v>1.9821714870604894E-2</c:v>
                </c:pt>
                <c:pt idx="50">
                  <c:v>1.8648926684969192E-2</c:v>
                </c:pt>
                <c:pt idx="51">
                  <c:v>1.7549676056447854E-2</c:v>
                </c:pt>
                <c:pt idx="52">
                  <c:v>1.651895958214554E-2</c:v>
                </c:pt>
                <c:pt idx="53">
                  <c:v>1.5552153895594409E-2</c:v>
                </c:pt>
                <c:pt idx="54">
                  <c:v>1.4644982561926499E-2</c:v>
                </c:pt>
                <c:pt idx="55">
                  <c:v>1.3793486333463398E-2</c:v>
                </c:pt>
                <c:pt idx="56">
                  <c:v>1.2993996368508018E-2</c:v>
                </c:pt>
                <c:pt idx="57">
                  <c:v>1.2243110070043398E-2</c:v>
                </c:pt>
                <c:pt idx="58">
                  <c:v>1.1537669246713862E-2</c:v>
                </c:pt>
                <c:pt idx="59">
                  <c:v>1.0874740337283162E-2</c:v>
                </c:pt>
                <c:pt idx="60">
                  <c:v>1.025159647287077E-2</c:v>
                </c:pt>
                <c:pt idx="61">
                  <c:v>9.6657011795942063E-3</c:v>
                </c:pt>
                <c:pt idx="62">
                  <c:v>9.1146935485576595E-3</c:v>
                </c:pt>
                <c:pt idx="63">
                  <c:v>8.5963747210568587E-3</c:v>
                </c:pt>
                <c:pt idx="64">
                  <c:v>8.1086955549402682E-3</c:v>
                </c:pt>
                <c:pt idx="65">
                  <c:v>7.2177415535363216E-3</c:v>
                </c:pt>
                <c:pt idx="66">
                  <c:v>6.4280276579397281E-3</c:v>
                </c:pt>
                <c:pt idx="67">
                  <c:v>5.7275159563547626E-3</c:v>
                </c:pt>
                <c:pt idx="68">
                  <c:v>5.1056891606095509E-3</c:v>
                </c:pt>
                <c:pt idx="69">
                  <c:v>4.5533429216401853E-3</c:v>
                </c:pt>
                <c:pt idx="70">
                  <c:v>4.0624093467732996E-3</c:v>
                </c:pt>
                <c:pt idx="71">
                  <c:v>3.6258064976532481E-3</c:v>
                </c:pt>
                <c:pt idx="72">
                  <c:v>3.2373096247521522E-3</c:v>
                </c:pt>
                <c:pt idx="73">
                  <c:v>2.8914406679353918E-3</c:v>
                </c:pt>
                <c:pt idx="74">
                  <c:v>2.5833731692615118E-3</c:v>
                </c:pt>
                <c:pt idx="75">
                  <c:v>2.0641136164889712E-3</c:v>
                </c:pt>
                <c:pt idx="76">
                  <c:v>1.6510986008249945E-3</c:v>
                </c:pt>
                <c:pt idx="77">
                  <c:v>1.3220915679587341E-3</c:v>
                </c:pt>
                <c:pt idx="78">
                  <c:v>1.0596463247376381E-3</c:v>
                </c:pt>
                <c:pt idx="79">
                  <c:v>8.5003666025203521E-4</c:v>
                </c:pt>
                <c:pt idx="80">
                  <c:v>6.8243625380997198E-4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8-470A-A918-3388A87C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26024"/>
        <c:axId val="928625040"/>
      </c:scatterChart>
      <c:valAx>
        <c:axId val="9286260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5040"/>
        <c:crosses val="autoZero"/>
        <c:crossBetween val="midCat"/>
      </c:valAx>
      <c:valAx>
        <c:axId val="9286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098381452318461"/>
          <c:y val="0.15319444444444447"/>
          <c:w val="0.82159251968503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自由度5!$F$4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自由度5!$E$5:$E$85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自由度5!$F$5:$F$85</c:f>
              <c:numCache>
                <c:formatCode>0.0000_ </c:formatCode>
                <c:ptCount val="81"/>
                <c:pt idx="0">
                  <c:v>1.3231751582567063E-4</c:v>
                </c:pt>
                <c:pt idx="1">
                  <c:v>3.7238386892964617E-4</c:v>
                </c:pt>
                <c:pt idx="2">
                  <c:v>6.807008234144355E-4</c:v>
                </c:pt>
                <c:pt idx="3">
                  <c:v>1.0427805172678831E-3</c:v>
                </c:pt>
                <c:pt idx="4">
                  <c:v>1.4500616123104889E-3</c:v>
                </c:pt>
                <c:pt idx="5">
                  <c:v>4.0001298281004552E-3</c:v>
                </c:pt>
                <c:pt idx="6">
                  <c:v>1.0762281724769087E-2</c:v>
                </c:pt>
                <c:pt idx="7">
                  <c:v>1.8807302976825636E-2</c:v>
                </c:pt>
                <c:pt idx="8">
                  <c:v>2.7543549198254847E-2</c:v>
                </c:pt>
                <c:pt idx="9">
                  <c:v>3.6615940788976863E-2</c:v>
                </c:pt>
                <c:pt idx="10">
                  <c:v>4.5785434726091145E-2</c:v>
                </c:pt>
                <c:pt idx="11">
                  <c:v>5.4882363062039127E-2</c:v>
                </c:pt>
                <c:pt idx="12">
                  <c:v>6.37831551825504E-2</c:v>
                </c:pt>
                <c:pt idx="13">
                  <c:v>7.2396914684062383E-2</c:v>
                </c:pt>
                <c:pt idx="14">
                  <c:v>8.0656908173047784E-2</c:v>
                </c:pt>
                <c:pt idx="15">
                  <c:v>8.8514796206715277E-2</c:v>
                </c:pt>
                <c:pt idx="16">
                  <c:v>9.5936526672831951E-2</c:v>
                </c:pt>
                <c:pt idx="17">
                  <c:v>0.10289930141124479</c:v>
                </c:pt>
                <c:pt idx="18">
                  <c:v>0.10938927079878789</c:v>
                </c:pt>
                <c:pt idx="19">
                  <c:v>0.11539974210409144</c:v>
                </c:pt>
                <c:pt idx="20">
                  <c:v>0.12092976239464442</c:v>
                </c:pt>
                <c:pt idx="21">
                  <c:v>0.1259829819200122</c:v>
                </c:pt>
                <c:pt idx="22">
                  <c:v>0.1305667322710613</c:v>
                </c:pt>
                <c:pt idx="23">
                  <c:v>0.13469127212035784</c:v>
                </c:pt>
                <c:pt idx="24">
                  <c:v>0.1383691658068649</c:v>
                </c:pt>
                <c:pt idx="25">
                  <c:v>0.14161476865096193</c:v>
                </c:pt>
                <c:pt idx="26">
                  <c:v>0.14444379900200391</c:v>
                </c:pt>
                <c:pt idx="27">
                  <c:v>0.14687298145399152</c:v>
                </c:pt>
                <c:pt idx="28">
                  <c:v>0.14891974894129836</c:v>
                </c:pt>
                <c:pt idx="29">
                  <c:v>0.15060199389015111</c:v>
                </c:pt>
                <c:pt idx="30">
                  <c:v>0.15193786048341518</c:v>
                </c:pt>
                <c:pt idx="31">
                  <c:v>0.15294557155407321</c:v>
                </c:pt>
                <c:pt idx="32">
                  <c:v>0.15364328476664962</c:v>
                </c:pt>
                <c:pt idx="33">
                  <c:v>0.15404897365381609</c:v>
                </c:pt>
                <c:pt idx="34">
                  <c:v>0.15418032980376933</c:v>
                </c:pt>
                <c:pt idx="35">
                  <c:v>0.1540546830838587</c:v>
                </c:pt>
                <c:pt idx="36">
                  <c:v>0.15368893726785565</c:v>
                </c:pt>
                <c:pt idx="37">
                  <c:v>0.15309951883108994</c:v>
                </c:pt>
                <c:pt idx="38">
                  <c:v>0.15230233700681731</c:v>
                </c:pt>
                <c:pt idx="39">
                  <c:v>0.15131275347197154</c:v>
                </c:pt>
                <c:pt idx="40">
                  <c:v>0.15014556026123765</c:v>
                </c:pt>
                <c:pt idx="41">
                  <c:v>0.14881496470326591</c:v>
                </c:pt>
                <c:pt idx="42">
                  <c:v>0.14733458033822325</c:v>
                </c:pt>
                <c:pt idx="43">
                  <c:v>0.14571742291684942</c:v>
                </c:pt>
                <c:pt idx="44">
                  <c:v>0.14397591070183482</c:v>
                </c:pt>
                <c:pt idx="45">
                  <c:v>0.1421218683959769</c:v>
                </c:pt>
                <c:pt idx="46">
                  <c:v>0.14016653411089483</c:v>
                </c:pt>
                <c:pt idx="47">
                  <c:v>0.13812056886729157</c:v>
                </c:pt>
                <c:pt idx="48">
                  <c:v>0.13599406818467477</c:v>
                </c:pt>
                <c:pt idx="49">
                  <c:v>0.1337965753765831</c:v>
                </c:pt>
                <c:pt idx="50">
                  <c:v>0.13153709621798274</c:v>
                </c:pt>
                <c:pt idx="51">
                  <c:v>0.12922411469564438</c:v>
                </c:pt>
                <c:pt idx="52">
                  <c:v>0.12686560959087773</c:v>
                </c:pt>
                <c:pt idx="53">
                  <c:v>0.12446907167774056</c:v>
                </c:pt>
                <c:pt idx="54">
                  <c:v>0.12204152134938748</c:v>
                </c:pt>
                <c:pt idx="55">
                  <c:v>0.1195895265111276</c:v>
                </c:pt>
                <c:pt idx="56">
                  <c:v>0.11711922060148554</c:v>
                </c:pt>
                <c:pt idx="57">
                  <c:v>0.11463632062250624</c:v>
                </c:pt>
                <c:pt idx="58">
                  <c:v>0.11214614507805865</c:v>
                </c:pt>
                <c:pt idx="59">
                  <c:v>0.1096536317342718</c:v>
                </c:pt>
                <c:pt idx="60">
                  <c:v>0.10716335512974234</c:v>
                </c:pt>
                <c:pt idx="61">
                  <c:v>0.10467954377500516</c:v>
                </c:pt>
                <c:pt idx="62">
                  <c:v>0.10220609699115978</c:v>
                </c:pt>
                <c:pt idx="63">
                  <c:v>9.9746601346662953E-2</c:v>
                </c:pt>
                <c:pt idx="64">
                  <c:v>9.7304346659283072E-2</c:v>
                </c:pt>
                <c:pt idx="65">
                  <c:v>9.2483328439311938E-2</c:v>
                </c:pt>
                <c:pt idx="66">
                  <c:v>8.7764004289736977E-2</c:v>
                </c:pt>
                <c:pt idx="67">
                  <c:v>8.3163531686271053E-2</c:v>
                </c:pt>
                <c:pt idx="68">
                  <c:v>7.8695688928861807E-2</c:v>
                </c:pt>
                <c:pt idx="69">
                  <c:v>7.4371267720122952E-2</c:v>
                </c:pt>
                <c:pt idx="70">
                  <c:v>7.0198433512242545E-2</c:v>
                </c:pt>
                <c:pt idx="71">
                  <c:v>6.6183054603830588E-2</c:v>
                </c:pt>
                <c:pt idx="72">
                  <c:v>6.2329001308561387E-2</c:v>
                </c:pt>
                <c:pt idx="73">
                  <c:v>5.8638416745729692E-2</c:v>
                </c:pt>
                <c:pt idx="74">
                  <c:v>5.5111960944245558E-2</c:v>
                </c:pt>
                <c:pt idx="75">
                  <c:v>4.8547952259820566E-2</c:v>
                </c:pt>
                <c:pt idx="76">
                  <c:v>4.2620358549295835E-2</c:v>
                </c:pt>
                <c:pt idx="77">
                  <c:v>3.7300610104009084E-2</c:v>
                </c:pt>
                <c:pt idx="78">
                  <c:v>3.2552335095940237E-2</c:v>
                </c:pt>
                <c:pt idx="79">
                  <c:v>2.8334555341734492E-2</c:v>
                </c:pt>
                <c:pt idx="80">
                  <c:v>2.4604101737362188E-2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2-483A-9E73-D1481376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26024"/>
        <c:axId val="928625040"/>
      </c:scatterChart>
      <c:valAx>
        <c:axId val="92862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5040"/>
        <c:crosses val="autoZero"/>
        <c:crossBetween val="midCat"/>
      </c:valAx>
      <c:valAx>
        <c:axId val="9286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自由度5!$G$4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自由度5!$E$5:$E$85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自由度5!$G$5:$G$85</c:f>
              <c:numCache>
                <c:formatCode>0.0000_ </c:formatCode>
                <c:ptCount val="81"/>
                <c:pt idx="0">
                  <c:v>5.3002700426865188E-7</c:v>
                </c:pt>
                <c:pt idx="1">
                  <c:v>2.9876015319065981E-6</c:v>
                </c:pt>
                <c:pt idx="2">
                  <c:v>8.2035343624470397E-6</c:v>
                </c:pt>
                <c:pt idx="3">
                  <c:v>1.6780253487930216E-5</c:v>
                </c:pt>
                <c:pt idx="4">
                  <c:v>2.9209539998950111E-5</c:v>
                </c:pt>
                <c:pt idx="5">
                  <c:v>1.6231661192261511E-4</c:v>
                </c:pt>
                <c:pt idx="6">
                  <c:v>8.8613878881244328E-4</c:v>
                </c:pt>
                <c:pt idx="7">
                  <c:v>2.3569137394711462E-3</c:v>
                </c:pt>
                <c:pt idx="8">
                  <c:v>4.6704067641295732E-3</c:v>
                </c:pt>
                <c:pt idx="9">
                  <c:v>7.8767067673704057E-3</c:v>
                </c:pt>
                <c:pt idx="10">
                  <c:v>1.1996757205906263E-2</c:v>
                </c:pt>
                <c:pt idx="11">
                  <c:v>1.703132481196757E-2</c:v>
                </c:pt>
                <c:pt idx="12">
                  <c:v>2.2966656243073723E-2</c:v>
                </c:pt>
                <c:pt idx="13">
                  <c:v>2.9778361590214426E-2</c:v>
                </c:pt>
                <c:pt idx="14">
                  <c:v>3.7434226752703609E-2</c:v>
                </c:pt>
                <c:pt idx="15">
                  <c:v>4.5896323972250345E-2</c:v>
                </c:pt>
                <c:pt idx="16">
                  <c:v>5.5122634997878069E-2</c:v>
                </c:pt>
                <c:pt idx="17">
                  <c:v>6.50683209062623E-2</c:v>
                </c:pt>
                <c:pt idx="18">
                  <c:v>7.5686727198333081E-2</c:v>
                </c:pt>
                <c:pt idx="19">
                  <c:v>8.6930185455604575E-2</c:v>
                </c:pt>
                <c:pt idx="20">
                  <c:v>9.8750655498726386E-2</c:v>
                </c:pt>
                <c:pt idx="21">
                  <c:v>0.1111002405072362</c:v>
                </c:pt>
                <c:pt idx="22">
                  <c:v>0.12393159967534005</c:v>
                </c:pt>
                <c:pt idx="23">
                  <c:v>0.13719827739686835</c:v>
                </c:pt>
                <c:pt idx="24">
                  <c:v>0.15085496391539041</c:v>
                </c:pt>
                <c:pt idx="25">
                  <c:v>0.16485769935836619</c:v>
                </c:pt>
                <c:pt idx="26">
                  <c:v>0.17916403078550391</c:v>
                </c:pt>
                <c:pt idx="27">
                  <c:v>0.19373313011487159</c:v>
                </c:pt>
                <c:pt idx="28">
                  <c:v>0.20852587940567541</c:v>
                </c:pt>
                <c:pt idx="29">
                  <c:v>0.22350492887667744</c:v>
                </c:pt>
                <c:pt idx="30">
                  <c:v>0.23863473215498623</c:v>
                </c:pt>
                <c:pt idx="31">
                  <c:v>0.25388156253162281</c:v>
                </c:pt>
                <c:pt idx="32">
                  <c:v>0.26921351341124178</c:v>
                </c:pt>
                <c:pt idx="33">
                  <c:v>0.2846004856564201</c:v>
                </c:pt>
                <c:pt idx="34">
                  <c:v>0.30001416412137288</c:v>
                </c:pt>
                <c:pt idx="35">
                  <c:v>0.31542798533001776</c:v>
                </c:pt>
                <c:pt idx="36">
                  <c:v>0.33081709796675712</c:v>
                </c:pt>
                <c:pt idx="37">
                  <c:v>0.34615831760554588</c:v>
                </c:pt>
                <c:pt idx="38">
                  <c:v>0.36143007689620527</c:v>
                </c:pt>
                <c:pt idx="39">
                  <c:v>0.37661237225041816</c:v>
                </c:pt>
                <c:pt idx="40">
                  <c:v>0.39168670791853166</c:v>
                </c:pt>
                <c:pt idx="41">
                  <c:v>0.40663603821819255</c:v>
                </c:pt>
                <c:pt idx="42">
                  <c:v>0.42144470856372668</c:v>
                </c:pt>
                <c:pt idx="43">
                  <c:v>0.43609839584831311</c:v>
                </c:pt>
                <c:pt idx="44">
                  <c:v>0.45058404864722018</c:v>
                </c:pt>
                <c:pt idx="45">
                  <c:v>0.46488982763775327</c:v>
                </c:pt>
                <c:pt idx="46">
                  <c:v>0.47900504656859522</c:v>
                </c:pt>
                <c:pt idx="47">
                  <c:v>0.49292011405654079</c:v>
                </c:pt>
                <c:pt idx="48">
                  <c:v>0.50662647644116265</c:v>
                </c:pt>
                <c:pt idx="49">
                  <c:v>0.52011656188670041</c:v>
                </c:pt>
                <c:pt idx="50">
                  <c:v>0.53338372588466954</c:v>
                </c:pt>
                <c:pt idx="51">
                  <c:v>0.54642219827959293</c:v>
                </c:pt>
                <c:pt idx="52">
                  <c:v>0.559227031913337</c:v>
                </c:pt>
                <c:pt idx="53">
                  <c:v>0.5717940529601695</c:v>
                </c:pt>
                <c:pt idx="54">
                  <c:v>0.58411981300449212</c:v>
                </c:pt>
                <c:pt idx="55">
                  <c:v>0.59620154289579141</c:v>
                </c:pt>
                <c:pt idx="56">
                  <c:v>0.60803710840036596</c:v>
                </c:pt>
                <c:pt idx="57">
                  <c:v>0.6196249676565293</c:v>
                </c:pt>
                <c:pt idx="58">
                  <c:v>0.63096413042902655</c:v>
                </c:pt>
                <c:pt idx="59">
                  <c:v>0.6420541191490412</c:v>
                </c:pt>
                <c:pt idx="60">
                  <c:v>0.65289493171828394</c:v>
                </c:pt>
                <c:pt idx="61">
                  <c:v>0.66348700604902855</c:v>
                </c:pt>
                <c:pt idx="62">
                  <c:v>0.67383118630642658</c:v>
                </c:pt>
                <c:pt idx="63">
                  <c:v>0.68392869081490071</c:v>
                </c:pt>
                <c:pt idx="64">
                  <c:v>0.69378108158672114</c:v>
                </c:pt>
                <c:pt idx="65">
                  <c:v>0.71275831657443844</c:v>
                </c:pt>
                <c:pt idx="66">
                  <c:v>0.73078120101289601</c:v>
                </c:pt>
                <c:pt idx="67">
                  <c:v>0.74787184922733485</c:v>
                </c:pt>
                <c:pt idx="68">
                  <c:v>0.76405546230547827</c:v>
                </c:pt>
                <c:pt idx="69">
                  <c:v>0.77935969206328892</c:v>
                </c:pt>
                <c:pt idx="70">
                  <c:v>0.79381408029044387</c:v>
                </c:pt>
                <c:pt idx="71">
                  <c:v>0.80744956692060399</c:v>
                </c:pt>
                <c:pt idx="72">
                  <c:v>0.82029806100399916</c:v>
                </c:pt>
                <c:pt idx="73">
                  <c:v>0.8323920686486872</c:v>
                </c:pt>
                <c:pt idx="74">
                  <c:v>0.84376437242227753</c:v>
                </c:pt>
                <c:pt idx="75">
                  <c:v>0.86447477662247041</c:v>
                </c:pt>
                <c:pt idx="76">
                  <c:v>0.88268764207614292</c:v>
                </c:pt>
                <c:pt idx="77">
                  <c:v>0.89865214366989332</c:v>
                </c:pt>
                <c:pt idx="78">
                  <c:v>0.91260434667941781</c:v>
                </c:pt>
                <c:pt idx="79">
                  <c:v>0.92476475385348778</c:v>
                </c:pt>
                <c:pt idx="80">
                  <c:v>0.93533696930841792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B-400F-9012-FAD9EF8DC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93856"/>
        <c:axId val="1488794688"/>
      </c:scatterChart>
      <c:valAx>
        <c:axId val="14887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4688"/>
        <c:crosses val="autoZero"/>
        <c:crossBetween val="midCat"/>
      </c:valAx>
      <c:valAx>
        <c:axId val="1488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自由度１!$C$4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自由度１!$B$5:$B$85</c:f>
              <c:numCache>
                <c:formatCode>0.00_ 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自由度１!$C$5:$C$85</c:f>
              <c:numCache>
                <c:formatCode>0.0000_ 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4-462A-A689-9A7245F6E927}"/>
            </c:ext>
          </c:extLst>
        </c:ser>
        <c:ser>
          <c:idx val="0"/>
          <c:order val="1"/>
          <c:tx>
            <c:strRef>
              <c:f>自由度１!$C$4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自由度１!$B$5:$B$85</c:f>
              <c:numCache>
                <c:formatCode>0.00_ 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自由度１!$C$5:$C$85</c:f>
              <c:numCache>
                <c:formatCode>0.0000_ 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4-462A-A689-9A7245F6E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65488"/>
        <c:axId val="932666472"/>
      </c:scatterChart>
      <c:valAx>
        <c:axId val="932665488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666472"/>
        <c:crosses val="autoZero"/>
        <c:crossBetween val="midCat"/>
      </c:valAx>
      <c:valAx>
        <c:axId val="9326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6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自由度１!$G$4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自由度１!$E$5:$E$85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自由度１!$G$5:$G$85</c:f>
              <c:numCache>
                <c:formatCode>0.0000_ </c:formatCode>
                <c:ptCount val="81"/>
                <c:pt idx="0">
                  <c:v>7.9655674554057976E-2</c:v>
                </c:pt>
                <c:pt idx="1">
                  <c:v>0.11246291601828493</c:v>
                </c:pt>
                <c:pt idx="2">
                  <c:v>0.1375097698640784</c:v>
                </c:pt>
                <c:pt idx="3">
                  <c:v>0.15851941887820609</c:v>
                </c:pt>
                <c:pt idx="4">
                  <c:v>0.17693672624187853</c:v>
                </c:pt>
                <c:pt idx="5">
                  <c:v>0.24817036595415079</c:v>
                </c:pt>
                <c:pt idx="6">
                  <c:v>0.34527915398142295</c:v>
                </c:pt>
                <c:pt idx="7">
                  <c:v>0.41611757922963488</c:v>
                </c:pt>
                <c:pt idx="8">
                  <c:v>0.47291074313446196</c:v>
                </c:pt>
                <c:pt idx="9">
                  <c:v>0.52049987781304652</c:v>
                </c:pt>
                <c:pt idx="10">
                  <c:v>0.56142197391900006</c:v>
                </c:pt>
                <c:pt idx="11">
                  <c:v>0.59721630575352425</c:v>
                </c:pt>
                <c:pt idx="12">
                  <c:v>0.62890663047730233</c:v>
                </c:pt>
                <c:pt idx="13">
                  <c:v>0.65721828885208855</c:v>
                </c:pt>
                <c:pt idx="14">
                  <c:v>0.68268949213708574</c:v>
                </c:pt>
                <c:pt idx="15">
                  <c:v>0.70573389569503697</c:v>
                </c:pt>
                <c:pt idx="16">
                  <c:v>0.72667832170770197</c:v>
                </c:pt>
                <c:pt idx="17">
                  <c:v>0.74578677639603574</c:v>
                </c:pt>
                <c:pt idx="18">
                  <c:v>0.76327642936214268</c:v>
                </c:pt>
                <c:pt idx="19">
                  <c:v>0.77932863808015318</c:v>
                </c:pt>
                <c:pt idx="20">
                  <c:v>0.7940967892679317</c:v>
                </c:pt>
                <c:pt idx="21">
                  <c:v>0.80771202288848021</c:v>
                </c:pt>
                <c:pt idx="22">
                  <c:v>0.82028750512100024</c:v>
                </c:pt>
                <c:pt idx="23">
                  <c:v>0.83192168096502983</c:v>
                </c:pt>
                <c:pt idx="24">
                  <c:v>0.84270079294971489</c:v>
                </c:pt>
                <c:pt idx="25">
                  <c:v>0.85270086137732393</c:v>
                </c:pt>
                <c:pt idx="26">
                  <c:v>0.86198926243134044</c:v>
                </c:pt>
                <c:pt idx="27">
                  <c:v>0.87062600116370192</c:v>
                </c:pt>
                <c:pt idx="28">
                  <c:v>0.87866474964151786</c:v>
                </c:pt>
                <c:pt idx="29">
                  <c:v>0.88615370199334198</c:v>
                </c:pt>
                <c:pt idx="30">
                  <c:v>0.89313628500662057</c:v>
                </c:pt>
                <c:pt idx="31">
                  <c:v>0.89965175353770932</c:v>
                </c:pt>
                <c:pt idx="32">
                  <c:v>0.90573569315878977</c:v>
                </c:pt>
                <c:pt idx="33">
                  <c:v>0.91142044742022321</c:v>
                </c:pt>
                <c:pt idx="34">
                  <c:v>0.91673548333644972</c:v>
                </c:pt>
                <c:pt idx="35">
                  <c:v>0.92170770585359019</c:v>
                </c:pt>
                <c:pt idx="36">
                  <c:v>0.92636172987969734</c:v>
                </c:pt>
                <c:pt idx="37">
                  <c:v>0.93072011677879807</c:v>
                </c:pt>
                <c:pt idx="38">
                  <c:v>0.93480358092186999</c:v>
                </c:pt>
                <c:pt idx="39">
                  <c:v>0.93863117086059789</c:v>
                </c:pt>
                <c:pt idx="40">
                  <c:v>0.94222042887640278</c:v>
                </c:pt>
                <c:pt idx="41">
                  <c:v>0.94558753200839862</c:v>
                </c:pt>
                <c:pt idx="42">
                  <c:v>0.94874741714263056</c:v>
                </c:pt>
                <c:pt idx="43">
                  <c:v>0.95171389232331838</c:v>
                </c:pt>
                <c:pt idx="44">
                  <c:v>0.95449973610364158</c:v>
                </c:pt>
                <c:pt idx="45">
                  <c:v>0.9571167864725999</c:v>
                </c:pt>
                <c:pt idx="46">
                  <c:v>0.95957602066309144</c:v>
                </c:pt>
                <c:pt idx="47">
                  <c:v>0.96188762695478636</c:v>
                </c:pt>
                <c:pt idx="48">
                  <c:v>0.96406106942597747</c:v>
                </c:pt>
                <c:pt idx="49">
                  <c:v>0.96610514647531076</c:v>
                </c:pt>
                <c:pt idx="50">
                  <c:v>0.9680280438223513</c:v>
                </c:pt>
                <c:pt idx="51">
                  <c:v>0.9698373826014911</c:v>
                </c:pt>
                <c:pt idx="52">
                  <c:v>0.97154026308368946</c:v>
                </c:pt>
                <c:pt idx="53">
                  <c:v>0.97314330449247555</c:v>
                </c:pt>
                <c:pt idx="54">
                  <c:v>0.97465268132253169</c:v>
                </c:pt>
                <c:pt idx="55">
                  <c:v>0.97607415651937335</c:v>
                </c:pt>
                <c:pt idx="56">
                  <c:v>0.97741311183582025</c:v>
                </c:pt>
                <c:pt idx="57">
                  <c:v>0.97867457564400173</c:v>
                </c:pt>
                <c:pt idx="58">
                  <c:v>0.97986324844965356</c:v>
                </c:pt>
                <c:pt idx="59">
                  <c:v>0.98098352632769947</c:v>
                </c:pt>
                <c:pt idx="60">
                  <c:v>0.98203952247392123</c:v>
                </c:pt>
                <c:pt idx="61">
                  <c:v>0.98303508704641285</c:v>
                </c:pt>
                <c:pt idx="62">
                  <c:v>0.98397382545201484</c:v>
                </c:pt>
                <c:pt idx="63">
                  <c:v>0.98485911521669744</c:v>
                </c:pt>
                <c:pt idx="64">
                  <c:v>0.98569412156457037</c:v>
                </c:pt>
                <c:pt idx="65">
                  <c:v>0.98722496871691257</c:v>
                </c:pt>
                <c:pt idx="66">
                  <c:v>0.98858796361399837</c:v>
                </c:pt>
                <c:pt idx="67">
                  <c:v>0.98980212322375971</c:v>
                </c:pt>
                <c:pt idx="68">
                  <c:v>0.99088421274749172</c:v>
                </c:pt>
                <c:pt idx="69">
                  <c:v>0.99184902840649725</c:v>
                </c:pt>
                <c:pt idx="70">
                  <c:v>0.99270964190846434</c:v>
                </c:pt>
                <c:pt idx="71">
                  <c:v>0.99347761229353315</c:v>
                </c:pt>
                <c:pt idx="72">
                  <c:v>0.99416316991735454</c:v>
                </c:pt>
                <c:pt idx="73">
                  <c:v>0.99477537655993864</c:v>
                </c:pt>
                <c:pt idx="74">
                  <c:v>0.99532226501895271</c:v>
                </c:pt>
                <c:pt idx="75">
                  <c:v>0.9962477898991261</c:v>
                </c:pt>
                <c:pt idx="76">
                  <c:v>0.99698769454925451</c:v>
                </c:pt>
                <c:pt idx="77">
                  <c:v>0.99757984872835215</c:v>
                </c:pt>
                <c:pt idx="78">
                  <c:v>0.99805422630626084</c:v>
                </c:pt>
                <c:pt idx="79">
                  <c:v>0.9984345977419975</c:v>
                </c:pt>
                <c:pt idx="80">
                  <c:v>0.9987398468623897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F-488A-B1DA-7CC832ED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93856"/>
        <c:axId val="1488794688"/>
      </c:scatterChart>
      <c:valAx>
        <c:axId val="14887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4688"/>
        <c:crosses val="autoZero"/>
        <c:crossBetween val="midCat"/>
      </c:valAx>
      <c:valAx>
        <c:axId val="1488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098381452318461"/>
          <c:y val="0.15319444444444447"/>
          <c:w val="0.82159251968503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自由度2!$F$4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自由度2!$E$5:$E$85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自由度2!$F$5:$F$85</c:f>
              <c:numCache>
                <c:formatCode>0.0000_ </c:formatCode>
                <c:ptCount val="81"/>
                <c:pt idx="0">
                  <c:v>0.49750623959634127</c:v>
                </c:pt>
                <c:pt idx="1">
                  <c:v>0.49502491687458433</c:v>
                </c:pt>
                <c:pt idx="2">
                  <c:v>0.49255596980153127</c:v>
                </c:pt>
                <c:pt idx="3">
                  <c:v>0.49009933665337768</c:v>
                </c:pt>
                <c:pt idx="4">
                  <c:v>0.48765495601416631</c:v>
                </c:pt>
                <c:pt idx="5">
                  <c:v>0.47561471225035701</c:v>
                </c:pt>
                <c:pt idx="6">
                  <c:v>0.45241870901797987</c:v>
                </c:pt>
                <c:pt idx="7">
                  <c:v>0.4303539882125289</c:v>
                </c:pt>
                <c:pt idx="8">
                  <c:v>0.40936537653899097</c:v>
                </c:pt>
                <c:pt idx="9">
                  <c:v>0.38940039153570244</c:v>
                </c:pt>
                <c:pt idx="10">
                  <c:v>0.37040911034085888</c:v>
                </c:pt>
                <c:pt idx="11">
                  <c:v>0.35234404485935661</c:v>
                </c:pt>
                <c:pt idx="12">
                  <c:v>0.33516002301781966</c:v>
                </c:pt>
                <c:pt idx="13">
                  <c:v>0.31881407581088661</c:v>
                </c:pt>
                <c:pt idx="14">
                  <c:v>0.30326532985631671</c:v>
                </c:pt>
                <c:pt idx="15">
                  <c:v>0.28847490519024338</c:v>
                </c:pt>
                <c:pt idx="16">
                  <c:v>0.27440581804701319</c:v>
                </c:pt>
                <c:pt idx="17">
                  <c:v>0.26102288838050802</c:v>
                </c:pt>
                <c:pt idx="18">
                  <c:v>0.24829265189570474</c:v>
                </c:pt>
                <c:pt idx="19">
                  <c:v>0.23618327637050732</c:v>
                </c:pt>
                <c:pt idx="20">
                  <c:v>0.22466448205861075</c:v>
                </c:pt>
                <c:pt idx="21">
                  <c:v>0.2137074659743633</c:v>
                </c:pt>
                <c:pt idx="22">
                  <c:v>0.2032848298702995</c:v>
                </c:pt>
                <c:pt idx="23">
                  <c:v>0.19337051172725053</c:v>
                </c:pt>
                <c:pt idx="24">
                  <c:v>0.18393972058572114</c:v>
                </c:pt>
                <c:pt idx="25">
                  <c:v>0.17496887455557761</c:v>
                </c:pt>
                <c:pt idx="26">
                  <c:v>0.16643554184903972</c:v>
                </c:pt>
                <c:pt idx="27">
                  <c:v>0.15831838468952655</c:v>
                </c:pt>
                <c:pt idx="28">
                  <c:v>0.15059710595610096</c:v>
                </c:pt>
                <c:pt idx="29">
                  <c:v>0.14325239843009499</c:v>
                </c:pt>
                <c:pt idx="30">
                  <c:v>0.13626589651700624</c:v>
                </c:pt>
                <c:pt idx="31">
                  <c:v>0.12962013032294567</c:v>
                </c:pt>
                <c:pt idx="32">
                  <c:v>0.12329848197080318</c:v>
                </c:pt>
                <c:pt idx="33">
                  <c:v>0.11728514404689877</c:v>
                </c:pt>
                <c:pt idx="34">
                  <c:v>0.11156508007421485</c:v>
                </c:pt>
                <c:pt idx="35">
                  <c:v>0.10612398691337144</c:v>
                </c:pt>
                <c:pt idx="36">
                  <c:v>0.10094825899732761</c:v>
                </c:pt>
                <c:pt idx="37">
                  <c:v>9.602495431037697E-2</c:v>
                </c:pt>
                <c:pt idx="38">
                  <c:v>9.1341762026367249E-2</c:v>
                </c:pt>
                <c:pt idx="39">
                  <c:v>8.6886971725222487E-2</c:v>
                </c:pt>
                <c:pt idx="40">
                  <c:v>8.2649444110793183E-2</c:v>
                </c:pt>
                <c:pt idx="41">
                  <c:v>7.8618583156813721E-2</c:v>
                </c:pt>
                <c:pt idx="42">
                  <c:v>7.4784309611317448E-2</c:v>
                </c:pt>
                <c:pt idx="43">
                  <c:v>7.1137035793256698E-2</c:v>
                </c:pt>
                <c:pt idx="44">
                  <c:v>6.7667641618306282E-2</c:v>
                </c:pt>
                <c:pt idx="45">
                  <c:v>6.4367451793902061E-2</c:v>
                </c:pt>
                <c:pt idx="46">
                  <c:v>6.1228214126490925E-2</c:v>
                </c:pt>
                <c:pt idx="47">
                  <c:v>5.8242078886748462E-2</c:v>
                </c:pt>
                <c:pt idx="48">
                  <c:v>5.5401579181166928E-2</c:v>
                </c:pt>
                <c:pt idx="49">
                  <c:v>5.2699612280932166E-2</c:v>
                </c:pt>
                <c:pt idx="50">
                  <c:v>5.0129421861401867E-2</c:v>
                </c:pt>
                <c:pt idx="51">
                  <c:v>4.7684581107774827E-2</c:v>
                </c:pt>
                <c:pt idx="52">
                  <c:v>4.5358976644706277E-2</c:v>
                </c:pt>
                <c:pt idx="53">
                  <c:v>4.3146793249685275E-2</c:v>
                </c:pt>
                <c:pt idx="54">
                  <c:v>4.1042499311949428E-2</c:v>
                </c:pt>
                <c:pt idx="55">
                  <c:v>3.9040833000576619E-2</c:v>
                </c:pt>
                <c:pt idx="56">
                  <c:v>3.7136789107166987E-2</c:v>
                </c:pt>
                <c:pt idx="57">
                  <c:v>3.532560653021484E-2</c:v>
                </c:pt>
                <c:pt idx="58">
                  <c:v>3.3602756369874934E-2</c:v>
                </c:pt>
                <c:pt idx="59">
                  <c:v>3.1963930603353841E-2</c:v>
                </c:pt>
                <c:pt idx="60">
                  <c:v>3.0405031312609038E-2</c:v>
                </c:pt>
                <c:pt idx="61">
                  <c:v>2.8922160437419291E-2</c:v>
                </c:pt>
                <c:pt idx="62">
                  <c:v>2.7511610028203681E-2</c:v>
                </c:pt>
                <c:pt idx="63">
                  <c:v>2.6169852974216257E-2</c:v>
                </c:pt>
                <c:pt idx="64">
                  <c:v>2.4893534183932042E-2</c:v>
                </c:pt>
                <c:pt idx="65">
                  <c:v>2.2524601196778959E-2</c:v>
                </c:pt>
                <c:pt idx="66">
                  <c:v>2.0381101989183161E-2</c:v>
                </c:pt>
                <c:pt idx="67">
                  <c:v>1.8441583700620049E-2</c:v>
                </c:pt>
                <c:pt idx="68">
                  <c:v>1.6686634980163078E-2</c:v>
                </c:pt>
                <c:pt idx="69">
                  <c:v>1.5098691711159285E-2</c:v>
                </c:pt>
                <c:pt idx="70">
                  <c:v>1.3661861223646311E-2</c:v>
                </c:pt>
                <c:pt idx="71">
                  <c:v>1.2361763235169722E-2</c:v>
                </c:pt>
                <c:pt idx="72">
                  <c:v>1.1185385928082821E-2</c:v>
                </c:pt>
                <c:pt idx="73">
                  <c:v>1.0120955722902211E-2</c:v>
                </c:pt>
                <c:pt idx="74">
                  <c:v>9.1578194443671049E-3</c:v>
                </c:pt>
                <c:pt idx="75">
                  <c:v>7.4977884102388663E-3</c:v>
                </c:pt>
                <c:pt idx="76">
                  <c:v>6.1386699515342293E-3</c:v>
                </c:pt>
                <c:pt idx="77">
                  <c:v>5.0259178723167965E-3</c:v>
                </c:pt>
                <c:pt idx="78">
                  <c:v>4.1148735245100185E-3</c:v>
                </c:pt>
                <c:pt idx="79">
                  <c:v>3.368973499542737E-3</c:v>
                </c:pt>
                <c:pt idx="80">
                  <c:v>2.7582822103803884E-3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8-403F-9600-D56166D1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26024"/>
        <c:axId val="928625040"/>
      </c:scatterChart>
      <c:valAx>
        <c:axId val="92862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5040"/>
        <c:crosses val="autoZero"/>
        <c:crossBetween val="midCat"/>
      </c:valAx>
      <c:valAx>
        <c:axId val="9286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自由度2!$G$4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自由度2!$E$5:$E$85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自由度2!$G$5:$G$85</c:f>
              <c:numCache>
                <c:formatCode>0.0000_ </c:formatCode>
                <c:ptCount val="81"/>
                <c:pt idx="0">
                  <c:v>4.9875208073176872E-3</c:v>
                </c:pt>
                <c:pt idx="1">
                  <c:v>9.9501662508319471E-3</c:v>
                </c:pt>
                <c:pt idx="2">
                  <c:v>1.4888060396937337E-2</c:v>
                </c:pt>
                <c:pt idx="3">
                  <c:v>1.9801326693244699E-2</c:v>
                </c:pt>
                <c:pt idx="4">
                  <c:v>2.4690087971667336E-2</c:v>
                </c:pt>
                <c:pt idx="5">
                  <c:v>4.8770575499285991E-2</c:v>
                </c:pt>
                <c:pt idx="6">
                  <c:v>9.5162581964040427E-2</c:v>
                </c:pt>
                <c:pt idx="7">
                  <c:v>0.13929202357494222</c:v>
                </c:pt>
                <c:pt idx="8">
                  <c:v>0.18126924692201815</c:v>
                </c:pt>
                <c:pt idx="9">
                  <c:v>0.22119921692859512</c:v>
                </c:pt>
                <c:pt idx="10">
                  <c:v>0.25918177931828212</c:v>
                </c:pt>
                <c:pt idx="11">
                  <c:v>0.29531191028128656</c:v>
                </c:pt>
                <c:pt idx="12">
                  <c:v>0.32967995396436067</c:v>
                </c:pt>
                <c:pt idx="13">
                  <c:v>0.36237184837822667</c:v>
                </c:pt>
                <c:pt idx="14">
                  <c:v>0.39346934028736652</c:v>
                </c:pt>
                <c:pt idx="15">
                  <c:v>0.42305018961951324</c:v>
                </c:pt>
                <c:pt idx="16">
                  <c:v>0.4511883639059735</c:v>
                </c:pt>
                <c:pt idx="17">
                  <c:v>0.47795422323898396</c:v>
                </c:pt>
                <c:pt idx="18">
                  <c:v>0.50341469620859058</c:v>
                </c:pt>
                <c:pt idx="19">
                  <c:v>0.52763344725898542</c:v>
                </c:pt>
                <c:pt idx="20">
                  <c:v>0.55067103588277844</c:v>
                </c:pt>
                <c:pt idx="21">
                  <c:v>0.5725850680512734</c:v>
                </c:pt>
                <c:pt idx="22">
                  <c:v>0.593430340259401</c:v>
                </c:pt>
                <c:pt idx="23">
                  <c:v>0.61325897654549899</c:v>
                </c:pt>
                <c:pt idx="24">
                  <c:v>0.63212055882855778</c:v>
                </c:pt>
                <c:pt idx="25">
                  <c:v>0.65006225088884473</c:v>
                </c:pt>
                <c:pt idx="26">
                  <c:v>0.6671289163019205</c:v>
                </c:pt>
                <c:pt idx="27">
                  <c:v>0.68336323062094695</c:v>
                </c:pt>
                <c:pt idx="28">
                  <c:v>0.69880578808779803</c:v>
                </c:pt>
                <c:pt idx="29">
                  <c:v>0.71349520313981007</c:v>
                </c:pt>
                <c:pt idx="30">
                  <c:v>0.72746820696598746</c:v>
                </c:pt>
                <c:pt idx="31">
                  <c:v>0.74075973935410855</c:v>
                </c:pt>
                <c:pt idx="32">
                  <c:v>0.75340303605839365</c:v>
                </c:pt>
                <c:pt idx="33">
                  <c:v>0.76542971190620246</c:v>
                </c:pt>
                <c:pt idx="34">
                  <c:v>0.77686983985157032</c:v>
                </c:pt>
                <c:pt idx="35">
                  <c:v>0.78775202617325712</c:v>
                </c:pt>
                <c:pt idx="36">
                  <c:v>0.79810348200534476</c:v>
                </c:pt>
                <c:pt idx="37">
                  <c:v>0.807950091379246</c:v>
                </c:pt>
                <c:pt idx="38">
                  <c:v>0.81731647594726553</c:v>
                </c:pt>
                <c:pt idx="39">
                  <c:v>0.82622605654955505</c:v>
                </c:pt>
                <c:pt idx="40">
                  <c:v>0.83470111177841355</c:v>
                </c:pt>
                <c:pt idx="41">
                  <c:v>0.8427628336863725</c:v>
                </c:pt>
                <c:pt idx="42">
                  <c:v>0.85043138077736513</c:v>
                </c:pt>
                <c:pt idx="43">
                  <c:v>0.8577259284134866</c:v>
                </c:pt>
                <c:pt idx="44">
                  <c:v>0.86466471676338741</c:v>
                </c:pt>
                <c:pt idx="45">
                  <c:v>0.87126509641219585</c:v>
                </c:pt>
                <c:pt idx="46">
                  <c:v>0.87754357174701814</c:v>
                </c:pt>
                <c:pt idx="47">
                  <c:v>0.88351584222650303</c:v>
                </c:pt>
                <c:pt idx="48">
                  <c:v>0.8891968416376661</c:v>
                </c:pt>
                <c:pt idx="49">
                  <c:v>0.89460077543813565</c:v>
                </c:pt>
                <c:pt idx="50">
                  <c:v>0.8997411562771962</c:v>
                </c:pt>
                <c:pt idx="51">
                  <c:v>0.9046308377844503</c:v>
                </c:pt>
                <c:pt idx="52">
                  <c:v>0.90928204671058743</c:v>
                </c:pt>
                <c:pt idx="53">
                  <c:v>0.91370641350062942</c:v>
                </c:pt>
                <c:pt idx="54">
                  <c:v>0.91791500137610116</c:v>
                </c:pt>
                <c:pt idx="55">
                  <c:v>0.92191833399884682</c:v>
                </c:pt>
                <c:pt idx="56">
                  <c:v>0.925726421785666</c:v>
                </c:pt>
                <c:pt idx="57">
                  <c:v>0.92934878693957035</c:v>
                </c:pt>
                <c:pt idx="58">
                  <c:v>0.93279448726025016</c:v>
                </c:pt>
                <c:pt idx="59">
                  <c:v>0.93607213879329232</c:v>
                </c:pt>
                <c:pt idx="60">
                  <c:v>0.93918993737478196</c:v>
                </c:pt>
                <c:pt idx="61">
                  <c:v>0.9421556791251614</c:v>
                </c:pt>
                <c:pt idx="62">
                  <c:v>0.94497677994359264</c:v>
                </c:pt>
                <c:pt idx="63">
                  <c:v>0.94766029405156749</c:v>
                </c:pt>
                <c:pt idx="64">
                  <c:v>0.95021293163213594</c:v>
                </c:pt>
                <c:pt idx="65">
                  <c:v>0.95495079760644208</c:v>
                </c:pt>
                <c:pt idx="66">
                  <c:v>0.95923779602163373</c:v>
                </c:pt>
                <c:pt idx="67">
                  <c:v>0.96311683259875991</c:v>
                </c:pt>
                <c:pt idx="68">
                  <c:v>0.96662673003967381</c:v>
                </c:pt>
                <c:pt idx="69">
                  <c:v>0.96980261657768141</c:v>
                </c:pt>
                <c:pt idx="70">
                  <c:v>0.97267627755270736</c:v>
                </c:pt>
                <c:pt idx="71">
                  <c:v>0.97527647352966051</c:v>
                </c:pt>
                <c:pt idx="72">
                  <c:v>0.97762922814383435</c:v>
                </c:pt>
                <c:pt idx="73">
                  <c:v>0.97975808855419555</c:v>
                </c:pt>
                <c:pt idx="74">
                  <c:v>0.98168436111126578</c:v>
                </c:pt>
                <c:pt idx="75">
                  <c:v>0.9850044231795223</c:v>
                </c:pt>
                <c:pt idx="76">
                  <c:v>0.98772266009693155</c:v>
                </c:pt>
                <c:pt idx="77">
                  <c:v>0.98994816425536636</c:v>
                </c:pt>
                <c:pt idx="78">
                  <c:v>0.99177025295097998</c:v>
                </c:pt>
                <c:pt idx="79">
                  <c:v>0.99326205300091452</c:v>
                </c:pt>
                <c:pt idx="80">
                  <c:v>0.99448343557923924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697-984D-32C0385B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93856"/>
        <c:axId val="1488794688"/>
      </c:scatterChart>
      <c:valAx>
        <c:axId val="14887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4688"/>
        <c:crosses val="autoZero"/>
        <c:crossBetween val="midCat"/>
      </c:valAx>
      <c:valAx>
        <c:axId val="1488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098381452318461"/>
          <c:y val="0.15319444444444447"/>
          <c:w val="0.82159251968503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自由度3!$F$4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自由度3!$E$5:$E$85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自由度3!$F$5:$F$85</c:f>
              <c:numCache>
                <c:formatCode>0.0000_ </c:formatCode>
                <c:ptCount val="81"/>
                <c:pt idx="0">
                  <c:v>3.9695254747701213E-2</c:v>
                </c:pt>
                <c:pt idx="1">
                  <c:v>5.585758033944685E-2</c:v>
                </c:pt>
                <c:pt idx="2">
                  <c:v>6.8070082341443489E-2</c:v>
                </c:pt>
                <c:pt idx="3">
                  <c:v>7.8208538795091209E-2</c:v>
                </c:pt>
                <c:pt idx="4">
                  <c:v>8.7003696738629288E-2</c:v>
                </c:pt>
                <c:pt idx="5">
                  <c:v>0.12000389484301358</c:v>
                </c:pt>
                <c:pt idx="6">
                  <c:v>0.16143422587153616</c:v>
                </c:pt>
                <c:pt idx="7">
                  <c:v>0.18807302976825627</c:v>
                </c:pt>
                <c:pt idx="8">
                  <c:v>0.20657661898691138</c:v>
                </c:pt>
                <c:pt idx="9">
                  <c:v>0.21969564473386122</c:v>
                </c:pt>
                <c:pt idx="10">
                  <c:v>0.22892717363045573</c:v>
                </c:pt>
                <c:pt idx="11">
                  <c:v>0.23521012740873914</c:v>
                </c:pt>
                <c:pt idx="12">
                  <c:v>0.23918683193456397</c:v>
                </c:pt>
                <c:pt idx="13">
                  <c:v>0.24132304894687467</c:v>
                </c:pt>
                <c:pt idx="14">
                  <c:v>0.24197072451914334</c:v>
                </c:pt>
                <c:pt idx="15">
                  <c:v>0.24140398965467808</c:v>
                </c:pt>
                <c:pt idx="16">
                  <c:v>0.23984131668207992</c:v>
                </c:pt>
                <c:pt idx="17">
                  <c:v>0.2374599263336418</c:v>
                </c:pt>
                <c:pt idx="18">
                  <c:v>0.23440558028311692</c:v>
                </c:pt>
                <c:pt idx="19">
                  <c:v>0.23079948420818289</c:v>
                </c:pt>
                <c:pt idx="20">
                  <c:v>0.22674330448995825</c:v>
                </c:pt>
                <c:pt idx="21">
                  <c:v>0.22232290927060971</c:v>
                </c:pt>
                <c:pt idx="22">
                  <c:v>0.21761122045176876</c:v>
                </c:pt>
                <c:pt idx="23">
                  <c:v>0.21267042966372288</c:v>
                </c:pt>
                <c:pt idx="24">
                  <c:v>0.20755374871029728</c:v>
                </c:pt>
                <c:pt idx="25">
                  <c:v>0.20230681235851694</c:v>
                </c:pt>
                <c:pt idx="26">
                  <c:v>0.19696881682091444</c:v>
                </c:pt>
                <c:pt idx="27">
                  <c:v>0.1915734540704237</c:v>
                </c:pt>
                <c:pt idx="28">
                  <c:v>0.18614968617662295</c:v>
                </c:pt>
                <c:pt idx="29">
                  <c:v>0.1807223926681813</c:v>
                </c:pt>
                <c:pt idx="30">
                  <c:v>0.17531291594240211</c:v>
                </c:pt>
                <c:pt idx="31">
                  <c:v>0.16993952394897016</c:v>
                </c:pt>
                <c:pt idx="32">
                  <c:v>0.16461780510712454</c:v>
                </c:pt>
                <c:pt idx="33">
                  <c:v>0.15936100722808558</c:v>
                </c:pt>
                <c:pt idx="34">
                  <c:v>0.15418032980376928</c:v>
                </c:pt>
                <c:pt idx="35">
                  <c:v>0.14908517717792771</c:v>
                </c:pt>
                <c:pt idx="36">
                  <c:v>0.14408337868861462</c:v>
                </c:pt>
                <c:pt idx="37">
                  <c:v>0.13918138075553627</c:v>
                </c:pt>
                <c:pt idx="38">
                  <c:v>0.1343844150060152</c:v>
                </c:pt>
                <c:pt idx="39">
                  <c:v>0.12969664583311841</c:v>
                </c:pt>
                <c:pt idx="40">
                  <c:v>0.12512130021769802</c:v>
                </c:pt>
                <c:pt idx="41">
                  <c:v>0.12066078219183719</c:v>
                </c:pt>
                <c:pt idx="42">
                  <c:v>0.11631677395122882</c:v>
                </c:pt>
                <c:pt idx="43">
                  <c:v>0.11209032532065334</c:v>
                </c:pt>
                <c:pt idx="44">
                  <c:v>0.10798193302637607</c:v>
                </c:pt>
                <c:pt idx="45">
                  <c:v>0.10399161102144652</c:v>
                </c:pt>
                <c:pt idx="46">
                  <c:v>0.10011895293635339</c:v>
                </c:pt>
                <c:pt idx="47">
                  <c:v>9.6363187581831336E-2</c:v>
                </c:pt>
                <c:pt idx="48">
                  <c:v>9.2723228307732816E-2</c:v>
                </c:pt>
                <c:pt idx="49">
                  <c:v>8.9197716917722061E-2</c:v>
                </c:pt>
                <c:pt idx="50">
                  <c:v>8.5785062750858301E-2</c:v>
                </c:pt>
                <c:pt idx="51">
                  <c:v>8.2483477465304919E-2</c:v>
                </c:pt>
                <c:pt idx="52">
                  <c:v>7.92910059942986E-2</c:v>
                </c:pt>
                <c:pt idx="53">
                  <c:v>7.6205554088412633E-2</c:v>
                </c:pt>
                <c:pt idx="54">
                  <c:v>7.3224912809632517E-2</c:v>
                </c:pt>
                <c:pt idx="55">
                  <c:v>7.0346780300663325E-2</c:v>
                </c:pt>
                <c:pt idx="56">
                  <c:v>6.7568781116241691E-2</c:v>
                </c:pt>
                <c:pt idx="57">
                  <c:v>6.4888483371230002E-2</c:v>
                </c:pt>
                <c:pt idx="58">
                  <c:v>6.2303413932254852E-2</c:v>
                </c:pt>
                <c:pt idx="59">
                  <c:v>5.9811071855057386E-2</c:v>
                </c:pt>
                <c:pt idx="60">
                  <c:v>5.7408940248076308E-2</c:v>
                </c:pt>
                <c:pt idx="61">
                  <c:v>5.5094496723686978E-2</c:v>
                </c:pt>
                <c:pt idx="62">
                  <c:v>5.2865222581634418E-2</c:v>
                </c:pt>
                <c:pt idx="63">
                  <c:v>5.0718610854235451E-2</c:v>
                </c:pt>
                <c:pt idx="64">
                  <c:v>4.8652173329641585E-2</c:v>
                </c:pt>
                <c:pt idx="65">
                  <c:v>4.4749997631925172E-2</c:v>
                </c:pt>
                <c:pt idx="66">
                  <c:v>4.113937701081425E-2</c:v>
                </c:pt>
                <c:pt idx="67">
                  <c:v>3.7801605311941419E-2</c:v>
                </c:pt>
                <c:pt idx="68">
                  <c:v>3.4718686292144932E-2</c:v>
                </c:pt>
                <c:pt idx="69">
                  <c:v>3.1873400451481286E-2</c:v>
                </c:pt>
                <c:pt idx="70">
                  <c:v>2.9249347296767751E-2</c:v>
                </c:pt>
                <c:pt idx="71">
                  <c:v>2.6830968082634039E-2</c:v>
                </c:pt>
                <c:pt idx="72">
                  <c:v>2.4603553148116353E-2</c:v>
                </c:pt>
                <c:pt idx="73">
                  <c:v>2.2553237209896052E-2</c:v>
                </c:pt>
                <c:pt idx="74">
                  <c:v>2.0666985354092091E-2</c:v>
                </c:pt>
                <c:pt idx="75">
                  <c:v>1.7338554378507356E-2</c:v>
                </c:pt>
                <c:pt idx="76">
                  <c:v>1.4529667687259957E-2</c:v>
                </c:pt>
                <c:pt idx="77">
                  <c:v>1.2163242425220355E-2</c:v>
                </c:pt>
                <c:pt idx="78">
                  <c:v>1.0172604717481328E-2</c:v>
                </c:pt>
                <c:pt idx="79">
                  <c:v>8.5003666025203536E-3</c:v>
                </c:pt>
                <c:pt idx="80">
                  <c:v>7.0973370396237101E-3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5-4E34-81FC-7F5BED49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26024"/>
        <c:axId val="928625040"/>
      </c:scatterChart>
      <c:valAx>
        <c:axId val="92862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5040"/>
        <c:crosses val="autoZero"/>
        <c:crossBetween val="midCat"/>
      </c:valAx>
      <c:valAx>
        <c:axId val="9286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自由度3!$G$4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自由度3!$E$5:$E$85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自由度3!$G$5:$G$85</c:f>
              <c:numCache>
                <c:formatCode>0.0000_ </c:formatCode>
                <c:ptCount val="81"/>
                <c:pt idx="0">
                  <c:v>2.6516505865561009E-4</c:v>
                </c:pt>
                <c:pt idx="1">
                  <c:v>7.4775533939119778E-4</c:v>
                </c:pt>
                <c:pt idx="2">
                  <c:v>1.3696051811913172E-3</c:v>
                </c:pt>
                <c:pt idx="3">
                  <c:v>2.1023412880236954E-3</c:v>
                </c:pt>
                <c:pt idx="4">
                  <c:v>2.9293327646199262E-3</c:v>
                </c:pt>
                <c:pt idx="5">
                  <c:v>8.1625762681235177E-3</c:v>
                </c:pt>
                <c:pt idx="6">
                  <c:v>2.2410702238350608E-2</c:v>
                </c:pt>
                <c:pt idx="7">
                  <c:v>3.9971519693122411E-2</c:v>
                </c:pt>
                <c:pt idx="8">
                  <c:v>5.9757505160639275E-2</c:v>
                </c:pt>
                <c:pt idx="9">
                  <c:v>8.1108588345324154E-2</c:v>
                </c:pt>
                <c:pt idx="10">
                  <c:v>0.10356762665808852</c:v>
                </c:pt>
                <c:pt idx="11">
                  <c:v>0.12679605093604587</c:v>
                </c:pt>
                <c:pt idx="12">
                  <c:v>0.15053296660817445</c:v>
                </c:pt>
                <c:pt idx="13">
                  <c:v>0.17457219095833923</c:v>
                </c:pt>
                <c:pt idx="14">
                  <c:v>0.19874804309879912</c:v>
                </c:pt>
                <c:pt idx="15">
                  <c:v>0.22292591638568096</c:v>
                </c:pt>
                <c:pt idx="16">
                  <c:v>0.24699568834354202</c:v>
                </c:pt>
                <c:pt idx="17">
                  <c:v>0.27086692372875187</c:v>
                </c:pt>
                <c:pt idx="18">
                  <c:v>0.29446526879590884</c:v>
                </c:pt>
                <c:pt idx="19">
                  <c:v>0.31772966966378746</c:v>
                </c:pt>
                <c:pt idx="20">
                  <c:v>0.34061018028801521</c:v>
                </c:pt>
                <c:pt idx="21">
                  <c:v>0.36306620434726067</c:v>
                </c:pt>
                <c:pt idx="22">
                  <c:v>0.38506506421746262</c:v>
                </c:pt>
                <c:pt idx="23">
                  <c:v>0.40658082163758408</c:v>
                </c:pt>
                <c:pt idx="24">
                  <c:v>0.42759329552912023</c:v>
                </c:pt>
                <c:pt idx="25">
                  <c:v>0.44808723666028993</c:v>
                </c:pt>
                <c:pt idx="26">
                  <c:v>0.4680516287895119</c:v>
                </c:pt>
                <c:pt idx="27">
                  <c:v>0.48747909302285475</c:v>
                </c:pt>
                <c:pt idx="28">
                  <c:v>0.50636537728827236</c:v>
                </c:pt>
                <c:pt idx="29">
                  <c:v>0.52470891665697972</c:v>
                </c:pt>
                <c:pt idx="30">
                  <c:v>0.54251045312181678</c:v>
                </c:pt>
                <c:pt idx="31">
                  <c:v>0.559772705639769</c:v>
                </c:pt>
                <c:pt idx="32">
                  <c:v>0.57650008294454091</c:v>
                </c:pt>
                <c:pt idx="33">
                  <c:v>0.59269843296405234</c:v>
                </c:pt>
                <c:pt idx="34">
                  <c:v>0.60837482372891127</c:v>
                </c:pt>
                <c:pt idx="35">
                  <c:v>0.62353735149773493</c:v>
                </c:pt>
                <c:pt idx="36">
                  <c:v>0.63819497250246826</c:v>
                </c:pt>
                <c:pt idx="37">
                  <c:v>0.65235735526772565</c:v>
                </c:pt>
                <c:pt idx="38">
                  <c:v>0.66603475090983966</c:v>
                </c:pt>
                <c:pt idx="39">
                  <c:v>0.67923787919436118</c:v>
                </c:pt>
                <c:pt idx="40">
                  <c:v>0.69197782844100697</c:v>
                </c:pt>
                <c:pt idx="41">
                  <c:v>0.70426596762472438</c:v>
                </c:pt>
                <c:pt idx="42">
                  <c:v>0.71611386924017306</c:v>
                </c:pt>
                <c:pt idx="43">
                  <c:v>0.72753324168201183</c:v>
                </c:pt>
                <c:pt idx="44">
                  <c:v>0.7385358700508895</c:v>
                </c:pt>
                <c:pt idx="45">
                  <c:v>0.74913356442970702</c:v>
                </c:pt>
                <c:pt idx="46">
                  <c:v>0.75933811479038471</c:v>
                </c:pt>
                <c:pt idx="47">
                  <c:v>0.76916125179112371</c:v>
                </c:pt>
                <c:pt idx="48">
                  <c:v>0.77861461281051181</c:v>
                </c:pt>
                <c:pt idx="49">
                  <c:v>0.78770971263986678</c:v>
                </c:pt>
                <c:pt idx="50">
                  <c:v>0.79645791832063473</c:v>
                </c:pt>
                <c:pt idx="51">
                  <c:v>0.80487042767088124</c:v>
                </c:pt>
                <c:pt idx="52">
                  <c:v>0.81295825109509223</c:v>
                </c:pt>
                <c:pt idx="53">
                  <c:v>0.82073219631565042</c:v>
                </c:pt>
                <c:pt idx="54">
                  <c:v>0.82820285570326668</c:v>
                </c:pt>
                <c:pt idx="55">
                  <c:v>0.8353805959180467</c:v>
                </c:pt>
                <c:pt idx="56">
                  <c:v>0.84227554960333695</c:v>
                </c:pt>
                <c:pt idx="57">
                  <c:v>0.84889760890154176</c:v>
                </c:pt>
                <c:pt idx="58">
                  <c:v>0.85525642058514395</c:v>
                </c:pt>
                <c:pt idx="59">
                  <c:v>0.86136138261758466</c:v>
                </c:pt>
                <c:pt idx="60">
                  <c:v>0.86722164197776863</c:v>
                </c:pt>
                <c:pt idx="61">
                  <c:v>0.87284609359903886</c:v>
                </c:pt>
                <c:pt idx="62">
                  <c:v>0.87824338028874605</c:v>
                </c:pt>
                <c:pt idx="63">
                  <c:v>0.88342189350822653</c:v>
                </c:pt>
                <c:pt idx="64">
                  <c:v>0.88838977490528714</c:v>
                </c:pt>
                <c:pt idx="65">
                  <c:v>0.89772497345306224</c:v>
                </c:pt>
                <c:pt idx="66">
                  <c:v>0.90630920959236994</c:v>
                </c:pt>
                <c:pt idx="67">
                  <c:v>0.91419891259987696</c:v>
                </c:pt>
                <c:pt idx="68">
                  <c:v>0.92144684016320189</c:v>
                </c:pt>
                <c:pt idx="69">
                  <c:v>0.92810222750353466</c:v>
                </c:pt>
                <c:pt idx="70">
                  <c:v>0.93421094731492893</c:v>
                </c:pt>
                <c:pt idx="71">
                  <c:v>0.93981567612826511</c:v>
                </c:pt>
                <c:pt idx="72">
                  <c:v>0.94495606362112183</c:v>
                </c:pt>
                <c:pt idx="73">
                  <c:v>0.94966890214014654</c:v>
                </c:pt>
                <c:pt idx="74">
                  <c:v>0.95398829431076859</c:v>
                </c:pt>
                <c:pt idx="75">
                  <c:v>0.96157068114211142</c:v>
                </c:pt>
                <c:pt idx="76">
                  <c:v>0.96792835917473463</c:v>
                </c:pt>
                <c:pt idx="77">
                  <c:v>0.9732533638779115</c:v>
                </c:pt>
                <c:pt idx="78">
                  <c:v>0.97770901687129819</c:v>
                </c:pt>
                <c:pt idx="79">
                  <c:v>0.98143386453695669</c:v>
                </c:pt>
                <c:pt idx="80">
                  <c:v>0.98454517278314224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D-4C85-8A7B-B118729D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93856"/>
        <c:axId val="1488794688"/>
      </c:scatterChart>
      <c:valAx>
        <c:axId val="14887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4688"/>
        <c:crosses val="autoZero"/>
        <c:crossBetween val="midCat"/>
      </c:valAx>
      <c:valAx>
        <c:axId val="1488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098381452318461"/>
          <c:y val="0.15319444444444447"/>
          <c:w val="0.821592519685039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自由度4!$F$4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自由度4!$E$5:$E$85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自由度4!$F$5:$F$85</c:f>
              <c:numCache>
                <c:formatCode>0.0000_ </c:formatCode>
                <c:ptCount val="81"/>
                <c:pt idx="0">
                  <c:v>2.4875311979817077E-3</c:v>
                </c:pt>
                <c:pt idx="1">
                  <c:v>4.950249168745844E-3</c:v>
                </c:pt>
                <c:pt idx="2">
                  <c:v>7.3883395470229667E-3</c:v>
                </c:pt>
                <c:pt idx="3">
                  <c:v>9.801986733067555E-3</c:v>
                </c:pt>
                <c:pt idx="4">
                  <c:v>1.2191373900354158E-2</c:v>
                </c:pt>
                <c:pt idx="5">
                  <c:v>2.3780735612517857E-2</c:v>
                </c:pt>
                <c:pt idx="6">
                  <c:v>4.5241870901797994E-2</c:v>
                </c:pt>
                <c:pt idx="7">
                  <c:v>6.4553098231879338E-2</c:v>
                </c:pt>
                <c:pt idx="8">
                  <c:v>8.1873075307798193E-2</c:v>
                </c:pt>
                <c:pt idx="9">
                  <c:v>9.735009788392561E-2</c:v>
                </c:pt>
                <c:pt idx="10">
                  <c:v>0.11112273310225763</c:v>
                </c:pt>
                <c:pt idx="11">
                  <c:v>0.12332041570077479</c:v>
                </c:pt>
                <c:pt idx="12">
                  <c:v>0.13406400920712785</c:v>
                </c:pt>
                <c:pt idx="13">
                  <c:v>0.14346633411489895</c:v>
                </c:pt>
                <c:pt idx="14">
                  <c:v>0.15163266492815833</c:v>
                </c:pt>
                <c:pt idx="15">
                  <c:v>0.15866119785463381</c:v>
                </c:pt>
                <c:pt idx="16">
                  <c:v>0.16464349082820789</c:v>
                </c:pt>
                <c:pt idx="17">
                  <c:v>0.16966487744733016</c:v>
                </c:pt>
                <c:pt idx="18">
                  <c:v>0.17380485632699333</c:v>
                </c:pt>
                <c:pt idx="19">
                  <c:v>0.17713745727788047</c:v>
                </c:pt>
                <c:pt idx="20">
                  <c:v>0.17973158564688865</c:v>
                </c:pt>
                <c:pt idx="21">
                  <c:v>0.18165134607820885</c:v>
                </c:pt>
                <c:pt idx="22">
                  <c:v>0.18295634688326956</c:v>
                </c:pt>
                <c:pt idx="23">
                  <c:v>0.18370198614088809</c:v>
                </c:pt>
                <c:pt idx="24">
                  <c:v>0.18393972058572117</c:v>
                </c:pt>
                <c:pt idx="25">
                  <c:v>0.18371731828335652</c:v>
                </c:pt>
                <c:pt idx="26">
                  <c:v>0.18307909603394379</c:v>
                </c:pt>
                <c:pt idx="27">
                  <c:v>0.18206614239295563</c:v>
                </c:pt>
                <c:pt idx="28">
                  <c:v>0.18071652714732131</c:v>
                </c:pt>
                <c:pt idx="29">
                  <c:v>0.17906549803761884</c:v>
                </c:pt>
                <c:pt idx="30">
                  <c:v>0.17714566547210819</c:v>
                </c:pt>
                <c:pt idx="31">
                  <c:v>0.17498717593597679</c:v>
                </c:pt>
                <c:pt idx="32">
                  <c:v>0.17261787475912452</c:v>
                </c:pt>
                <c:pt idx="33">
                  <c:v>0.17006345886800331</c:v>
                </c:pt>
                <c:pt idx="34">
                  <c:v>0.16734762011132237</c:v>
                </c:pt>
                <c:pt idx="35">
                  <c:v>0.16449217971572586</c:v>
                </c:pt>
                <c:pt idx="36">
                  <c:v>0.16151721439572431</c:v>
                </c:pt>
                <c:pt idx="37">
                  <c:v>0.15844117461212212</c:v>
                </c:pt>
                <c:pt idx="38">
                  <c:v>0.15528099544482443</c:v>
                </c:pt>
                <c:pt idx="39">
                  <c:v>0.15205220051913945</c:v>
                </c:pt>
                <c:pt idx="40">
                  <c:v>0.14876899939942784</c:v>
                </c:pt>
                <c:pt idx="41">
                  <c:v>0.1454443788401055</c:v>
                </c:pt>
                <c:pt idx="42">
                  <c:v>0.14209018826150327</c:v>
                </c:pt>
                <c:pt idx="43">
                  <c:v>0.1387172197968507</c:v>
                </c:pt>
                <c:pt idx="44">
                  <c:v>0.13533528323661267</c:v>
                </c:pt>
                <c:pt idx="45">
                  <c:v>0.1319532761774993</c:v>
                </c:pt>
                <c:pt idx="46">
                  <c:v>0.128579249665631</c:v>
                </c:pt>
                <c:pt idx="47">
                  <c:v>0.12522046960650923</c:v>
                </c:pt>
                <c:pt idx="48">
                  <c:v>0.12188347419856728</c:v>
                </c:pt>
                <c:pt idx="49">
                  <c:v>0.11857412763209739</c:v>
                </c:pt>
                <c:pt idx="50">
                  <c:v>0.11529767028122433</c:v>
                </c:pt>
                <c:pt idx="51">
                  <c:v>0.11205876560327085</c:v>
                </c:pt>
                <c:pt idx="52">
                  <c:v>0.10886154394729505</c:v>
                </c:pt>
                <c:pt idx="53">
                  <c:v>0.10570964346172894</c:v>
                </c:pt>
                <c:pt idx="54">
                  <c:v>0.10260624827987355</c:v>
                </c:pt>
                <c:pt idx="55">
                  <c:v>9.9554124151470358E-2</c:v>
                </c:pt>
                <c:pt idx="56">
                  <c:v>9.6555651678634141E-2</c:v>
                </c:pt>
                <c:pt idx="57">
                  <c:v>9.3612857305069297E-2</c:v>
                </c:pt>
                <c:pt idx="58">
                  <c:v>9.0727442198662273E-2</c:v>
                </c:pt>
                <c:pt idx="59">
                  <c:v>8.790080915922302E-2</c:v>
                </c:pt>
                <c:pt idx="60">
                  <c:v>8.5134087675305267E-2</c:v>
                </c:pt>
                <c:pt idx="61">
                  <c:v>8.2428157246644942E-2</c:v>
                </c:pt>
                <c:pt idx="62">
                  <c:v>7.9783669081790617E-2</c:v>
                </c:pt>
                <c:pt idx="63">
                  <c:v>7.7201066273937913E-2</c:v>
                </c:pt>
                <c:pt idx="64">
                  <c:v>7.4680602551796066E-2</c:v>
                </c:pt>
                <c:pt idx="65">
                  <c:v>6.9826263710014741E-2</c:v>
                </c:pt>
                <c:pt idx="66">
                  <c:v>6.5219526365386069E-2</c:v>
                </c:pt>
                <c:pt idx="67">
                  <c:v>6.0857226212046124E-2</c:v>
                </c:pt>
                <c:pt idx="68">
                  <c:v>5.6734558932554448E-2</c:v>
                </c:pt>
                <c:pt idx="69">
                  <c:v>5.2845420989057458E-2</c:v>
                </c:pt>
                <c:pt idx="70">
                  <c:v>4.9182700405126699E-2</c:v>
                </c:pt>
                <c:pt idx="71">
                  <c:v>4.5738523970127946E-2</c:v>
                </c:pt>
                <c:pt idx="72">
                  <c:v>4.2504466526714704E-2</c:v>
                </c:pt>
                <c:pt idx="73">
                  <c:v>3.9471727319318618E-2</c:v>
                </c:pt>
                <c:pt idx="74">
                  <c:v>3.6631277777468413E-2</c:v>
                </c:pt>
                <c:pt idx="75">
                  <c:v>3.1490711323003219E-2</c:v>
                </c:pt>
                <c:pt idx="76">
                  <c:v>2.7010147786750607E-2</c:v>
                </c:pt>
                <c:pt idx="77">
                  <c:v>2.3119222212657262E-2</c:v>
                </c:pt>
                <c:pt idx="78">
                  <c:v>1.9751392917648089E-2</c:v>
                </c:pt>
                <c:pt idx="79">
                  <c:v>1.6844867497713686E-2</c:v>
                </c:pt>
                <c:pt idx="80">
                  <c:v>1.4343067493978016E-2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4B2-912A-54904043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26024"/>
        <c:axId val="928625040"/>
      </c:scatterChart>
      <c:valAx>
        <c:axId val="92862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5040"/>
        <c:crosses val="autoZero"/>
        <c:crossBetween val="midCat"/>
      </c:valAx>
      <c:valAx>
        <c:axId val="9286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62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自由度4!$G$4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自由度4!$E$5:$E$85</c:f>
              <c:numCache>
                <c:formatCode>0.00_ 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0.30000000000000004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0.79999999999999993</c:v>
                </c:pt>
                <c:pt idx="13">
                  <c:v>0.89999999999999991</c:v>
                </c:pt>
                <c:pt idx="14">
                  <c:v>0.99999999999999989</c:v>
                </c:pt>
                <c:pt idx="15">
                  <c:v>1.0999999999999999</c:v>
                </c:pt>
                <c:pt idx="16">
                  <c:v>1.2</c:v>
                </c:pt>
                <c:pt idx="17">
                  <c:v>1.3</c:v>
                </c:pt>
                <c:pt idx="18">
                  <c:v>1.4000000000000001</c:v>
                </c:pt>
                <c:pt idx="19">
                  <c:v>1.5000000000000002</c:v>
                </c:pt>
                <c:pt idx="20">
                  <c:v>1.6000000000000003</c:v>
                </c:pt>
                <c:pt idx="21">
                  <c:v>1.7000000000000004</c:v>
                </c:pt>
                <c:pt idx="22">
                  <c:v>1.8000000000000005</c:v>
                </c:pt>
                <c:pt idx="23">
                  <c:v>1.9000000000000006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2.600000000000001</c:v>
                </c:pt>
                <c:pt idx="31">
                  <c:v>2.7000000000000011</c:v>
                </c:pt>
                <c:pt idx="32">
                  <c:v>2.8000000000000012</c:v>
                </c:pt>
                <c:pt idx="33">
                  <c:v>2.9000000000000012</c:v>
                </c:pt>
                <c:pt idx="34">
                  <c:v>3.0000000000000013</c:v>
                </c:pt>
                <c:pt idx="35">
                  <c:v>3.1000000000000014</c:v>
                </c:pt>
                <c:pt idx="36">
                  <c:v>3.2000000000000015</c:v>
                </c:pt>
                <c:pt idx="37">
                  <c:v>3.3000000000000016</c:v>
                </c:pt>
                <c:pt idx="38">
                  <c:v>3.4000000000000017</c:v>
                </c:pt>
                <c:pt idx="39">
                  <c:v>3.5000000000000018</c:v>
                </c:pt>
                <c:pt idx="40">
                  <c:v>3.6000000000000019</c:v>
                </c:pt>
                <c:pt idx="41">
                  <c:v>3.700000000000002</c:v>
                </c:pt>
                <c:pt idx="42">
                  <c:v>3.800000000000002</c:v>
                </c:pt>
                <c:pt idx="43">
                  <c:v>3.9000000000000021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5.0999999999999979</c:v>
                </c:pt>
                <c:pt idx="56">
                  <c:v>5.1999999999999975</c:v>
                </c:pt>
                <c:pt idx="57">
                  <c:v>5.2999999999999972</c:v>
                </c:pt>
                <c:pt idx="58">
                  <c:v>5.3999999999999968</c:v>
                </c:pt>
                <c:pt idx="59">
                  <c:v>5.4999999999999964</c:v>
                </c:pt>
                <c:pt idx="60">
                  <c:v>5.5999999999999961</c:v>
                </c:pt>
                <c:pt idx="61">
                  <c:v>5.6999999999999957</c:v>
                </c:pt>
                <c:pt idx="62">
                  <c:v>5.7999999999999954</c:v>
                </c:pt>
                <c:pt idx="63">
                  <c:v>5.899999999999995</c:v>
                </c:pt>
                <c:pt idx="64">
                  <c:v>5.9999999999999947</c:v>
                </c:pt>
                <c:pt idx="65">
                  <c:v>6.1999999999999948</c:v>
                </c:pt>
                <c:pt idx="66">
                  <c:v>6.399999999999995</c:v>
                </c:pt>
                <c:pt idx="67">
                  <c:v>6.5999999999999952</c:v>
                </c:pt>
                <c:pt idx="68">
                  <c:v>6.7999999999999954</c:v>
                </c:pt>
                <c:pt idx="69">
                  <c:v>6.9999999999999956</c:v>
                </c:pt>
                <c:pt idx="70">
                  <c:v>7.1999999999999957</c:v>
                </c:pt>
                <c:pt idx="71">
                  <c:v>7.3999999999999959</c:v>
                </c:pt>
                <c:pt idx="72">
                  <c:v>7.5999999999999961</c:v>
                </c:pt>
                <c:pt idx="73">
                  <c:v>7.7999999999999963</c:v>
                </c:pt>
                <c:pt idx="74">
                  <c:v>7.9999999999999964</c:v>
                </c:pt>
                <c:pt idx="75">
                  <c:v>8.3999999999999968</c:v>
                </c:pt>
                <c:pt idx="76">
                  <c:v>8.7999999999999972</c:v>
                </c:pt>
                <c:pt idx="77">
                  <c:v>9.1999999999999975</c:v>
                </c:pt>
                <c:pt idx="78">
                  <c:v>9.5999999999999979</c:v>
                </c:pt>
                <c:pt idx="79">
                  <c:v>9.9999999999999982</c:v>
                </c:pt>
                <c:pt idx="80">
                  <c:v>10.399999999999999</c:v>
                </c:pt>
              </c:numCache>
            </c:numRef>
          </c:xVal>
          <c:yVal>
            <c:numRef>
              <c:f>自由度4!$G$5:$G$85</c:f>
              <c:numCache>
                <c:formatCode>0.0000_ </c:formatCode>
                <c:ptCount val="81"/>
                <c:pt idx="0">
                  <c:v>1.2458411354275092E-5</c:v>
                </c:pt>
                <c:pt idx="1">
                  <c:v>4.9667913340265944E-5</c:v>
                </c:pt>
                <c:pt idx="2">
                  <c:v>1.1138130289139855E-4</c:v>
                </c:pt>
                <c:pt idx="3">
                  <c:v>1.9735322710959176E-4</c:v>
                </c:pt>
                <c:pt idx="4">
                  <c:v>3.0734017095901465E-4</c:v>
                </c:pt>
                <c:pt idx="5">
                  <c:v>1.2091042742502908E-3</c:v>
                </c:pt>
                <c:pt idx="6">
                  <c:v>4.6788401604444712E-3</c:v>
                </c:pt>
                <c:pt idx="7">
                  <c:v>1.0185827111183526E-2</c:v>
                </c:pt>
                <c:pt idx="8">
                  <c:v>1.7523096306421772E-2</c:v>
                </c:pt>
                <c:pt idx="9">
                  <c:v>2.6499021160743909E-2</c:v>
                </c:pt>
                <c:pt idx="10">
                  <c:v>3.6936313113766765E-2</c:v>
                </c:pt>
                <c:pt idx="11">
                  <c:v>4.8671078879736838E-2</c:v>
                </c:pt>
                <c:pt idx="12">
                  <c:v>6.1551935550104991E-2</c:v>
                </c:pt>
                <c:pt idx="13">
                  <c:v>7.5439180148428694E-2</c:v>
                </c:pt>
                <c:pt idx="14">
                  <c:v>9.020401043104985E-2</c:v>
                </c:pt>
                <c:pt idx="15">
                  <c:v>0.10572779391024559</c:v>
                </c:pt>
                <c:pt idx="16">
                  <c:v>0.12190138224955763</c:v>
                </c:pt>
                <c:pt idx="17">
                  <c:v>0.13862446834432351</c:v>
                </c:pt>
                <c:pt idx="18">
                  <c:v>0.15580498355460382</c:v>
                </c:pt>
                <c:pt idx="19">
                  <c:v>0.17335853270322427</c:v>
                </c:pt>
                <c:pt idx="20">
                  <c:v>0.19120786458900116</c:v>
                </c:pt>
                <c:pt idx="21">
                  <c:v>0.20928237589485568</c:v>
                </c:pt>
                <c:pt idx="22">
                  <c:v>0.22751764649286174</c:v>
                </c:pt>
                <c:pt idx="23">
                  <c:v>0.24585500426372281</c:v>
                </c:pt>
                <c:pt idx="24">
                  <c:v>0.26424111765711539</c:v>
                </c:pt>
                <c:pt idx="25">
                  <c:v>0.28262761432213157</c:v>
                </c:pt>
                <c:pt idx="26">
                  <c:v>0.30097072423403304</c:v>
                </c:pt>
                <c:pt idx="27">
                  <c:v>0.31923094583503581</c:v>
                </c:pt>
                <c:pt idx="28">
                  <c:v>0.33737273379315563</c:v>
                </c:pt>
                <c:pt idx="29">
                  <c:v>0.3553642070645725</c:v>
                </c:pt>
                <c:pt idx="30">
                  <c:v>0.37317687602177119</c:v>
                </c:pt>
                <c:pt idx="31">
                  <c:v>0.39078538748215524</c:v>
                </c:pt>
                <c:pt idx="32">
                  <c:v>0.40816728654014472</c:v>
                </c:pt>
                <c:pt idx="33">
                  <c:v>0.42530279417019606</c:v>
                </c:pt>
                <c:pt idx="34">
                  <c:v>0.44217459962892569</c:v>
                </c:pt>
                <c:pt idx="35">
                  <c:v>0.45876766674180564</c:v>
                </c:pt>
                <c:pt idx="36">
                  <c:v>0.4750690532138962</c:v>
                </c:pt>
                <c:pt idx="37">
                  <c:v>0.49106774215500176</c:v>
                </c:pt>
                <c:pt idx="38">
                  <c:v>0.506754485057617</c:v>
                </c:pt>
                <c:pt idx="39">
                  <c:v>0.52212165551127632</c:v>
                </c:pt>
                <c:pt idx="40">
                  <c:v>0.53716311297955799</c:v>
                </c:pt>
                <c:pt idx="41">
                  <c:v>0.55187407600616167</c:v>
                </c:pt>
                <c:pt idx="42">
                  <c:v>0.5662510042543587</c:v>
                </c:pt>
                <c:pt idx="43">
                  <c:v>0.58029148881978554</c:v>
                </c:pt>
                <c:pt idx="44">
                  <c:v>0.59399415029016223</c:v>
                </c:pt>
                <c:pt idx="45">
                  <c:v>0.60735854405719736</c:v>
                </c:pt>
                <c:pt idx="46">
                  <c:v>0.62038507241575624</c:v>
                </c:pt>
                <c:pt idx="47">
                  <c:v>0.63307490301348468</c:v>
                </c:pt>
                <c:pt idx="48">
                  <c:v>0.64542989324053157</c:v>
                </c:pt>
                <c:pt idx="49">
                  <c:v>0.65745252017394096</c:v>
                </c:pt>
                <c:pt idx="50">
                  <c:v>0.66914581571474763</c:v>
                </c:pt>
                <c:pt idx="51">
                  <c:v>0.68051330657790876</c:v>
                </c:pt>
                <c:pt idx="52">
                  <c:v>0.69155895881599738</c:v>
                </c:pt>
                <c:pt idx="53">
                  <c:v>0.70228712657717152</c:v>
                </c:pt>
                <c:pt idx="54">
                  <c:v>0.712702504816354</c:v>
                </c:pt>
                <c:pt idx="55">
                  <c:v>0.7228100856959061</c:v>
                </c:pt>
                <c:pt idx="56">
                  <c:v>0.73261511842839777</c:v>
                </c:pt>
                <c:pt idx="57">
                  <c:v>0.74212307232943164</c:v>
                </c:pt>
                <c:pt idx="58">
                  <c:v>0.75133960286292556</c:v>
                </c:pt>
                <c:pt idx="59">
                  <c:v>0.76027052047484633</c:v>
                </c:pt>
                <c:pt idx="60">
                  <c:v>0.7689217620241714</c:v>
                </c:pt>
                <c:pt idx="61">
                  <c:v>0.77729936463187155</c:v>
                </c:pt>
                <c:pt idx="62">
                  <c:v>0.78540944178001149</c:v>
                </c:pt>
                <c:pt idx="63">
                  <c:v>0.79325816150369166</c:v>
                </c:pt>
                <c:pt idx="64">
                  <c:v>0.80085172652854386</c:v>
                </c:pt>
                <c:pt idx="65">
                  <c:v>0.81529827018641265</c:v>
                </c:pt>
                <c:pt idx="66">
                  <c:v>0.82879874329086156</c:v>
                </c:pt>
                <c:pt idx="67">
                  <c:v>0.84140238017466773</c:v>
                </c:pt>
                <c:pt idx="68">
                  <c:v>0.85315761217456498</c:v>
                </c:pt>
                <c:pt idx="69">
                  <c:v>0.86411177459956656</c:v>
                </c:pt>
                <c:pt idx="70">
                  <c:v>0.874310876742454</c:v>
                </c:pt>
                <c:pt idx="71">
                  <c:v>0.88379942558940472</c:v>
                </c:pt>
                <c:pt idx="72">
                  <c:v>0.89262029509040497</c:v>
                </c:pt>
                <c:pt idx="73">
                  <c:v>0.90081463391555827</c:v>
                </c:pt>
                <c:pt idx="74">
                  <c:v>0.9084218055563289</c:v>
                </c:pt>
                <c:pt idx="75">
                  <c:v>0.92202300053351582</c:v>
                </c:pt>
                <c:pt idx="76">
                  <c:v>0.93370236452343036</c:v>
                </c:pt>
                <c:pt idx="77">
                  <c:v>0.94370971983005192</c:v>
                </c:pt>
                <c:pt idx="78">
                  <c:v>0.95226746711568377</c:v>
                </c:pt>
                <c:pt idx="79">
                  <c:v>0.95957231800548715</c:v>
                </c:pt>
                <c:pt idx="80">
                  <c:v>0.96579730059128321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8-48B0-847B-11A3B2C2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93856"/>
        <c:axId val="1488794688"/>
      </c:scatterChart>
      <c:valAx>
        <c:axId val="14887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4688"/>
        <c:crosses val="autoZero"/>
        <c:crossBetween val="midCat"/>
      </c:valAx>
      <c:valAx>
        <c:axId val="1488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7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35</xdr:row>
      <xdr:rowOff>4762</xdr:rowOff>
    </xdr:from>
    <xdr:to>
      <xdr:col>13</xdr:col>
      <xdr:colOff>304800</xdr:colOff>
      <xdr:row>46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C15894-B001-99F9-4505-53435D6C8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19</xdr:row>
      <xdr:rowOff>233362</xdr:rowOff>
    </xdr:from>
    <xdr:to>
      <xdr:col>14</xdr:col>
      <xdr:colOff>447675</xdr:colOff>
      <xdr:row>31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19EFF23-D7E6-5C09-9661-5EC2C4B0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671512</xdr:colOff>
      <xdr:row>47</xdr:row>
      <xdr:rowOff>223837</xdr:rowOff>
    </xdr:from>
    <xdr:to>
      <xdr:col>14</xdr:col>
      <xdr:colOff>442912</xdr:colOff>
      <xdr:row>59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8FA1B78-D9E1-63E5-5434-E98414B2D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33337</xdr:rowOff>
    </xdr:from>
    <xdr:to>
      <xdr:col>14</xdr:col>
      <xdr:colOff>66675</xdr:colOff>
      <xdr:row>14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FB823D-56F9-4658-8B2D-F9AB87771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16</xdr:row>
      <xdr:rowOff>128587</xdr:rowOff>
    </xdr:from>
    <xdr:to>
      <xdr:col>14</xdr:col>
      <xdr:colOff>100012</xdr:colOff>
      <xdr:row>28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E26C20E-2C6B-4932-8068-9F574935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33337</xdr:rowOff>
    </xdr:from>
    <xdr:to>
      <xdr:col>14</xdr:col>
      <xdr:colOff>66675</xdr:colOff>
      <xdr:row>14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F4D594-0667-4F33-BA85-12274DE22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16</xdr:row>
      <xdr:rowOff>128587</xdr:rowOff>
    </xdr:from>
    <xdr:to>
      <xdr:col>14</xdr:col>
      <xdr:colOff>100012</xdr:colOff>
      <xdr:row>28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DF448F-E786-4434-A6A1-FAD73153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33337</xdr:rowOff>
    </xdr:from>
    <xdr:to>
      <xdr:col>14</xdr:col>
      <xdr:colOff>66675</xdr:colOff>
      <xdr:row>14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847B285-45F6-48A4-86FB-6EC7F8F51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16</xdr:row>
      <xdr:rowOff>128587</xdr:rowOff>
    </xdr:from>
    <xdr:to>
      <xdr:col>14</xdr:col>
      <xdr:colOff>100012</xdr:colOff>
      <xdr:row>28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1DE64B-6E75-4195-8CEB-92A9AA8E4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33337</xdr:rowOff>
    </xdr:from>
    <xdr:to>
      <xdr:col>14</xdr:col>
      <xdr:colOff>66675</xdr:colOff>
      <xdr:row>14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815239-4D2C-4D69-A275-EF8262CA9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16</xdr:row>
      <xdr:rowOff>128587</xdr:rowOff>
    </xdr:from>
    <xdr:to>
      <xdr:col>14</xdr:col>
      <xdr:colOff>100012</xdr:colOff>
      <xdr:row>28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7E86CD-BFAD-449A-AF2B-570C6827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01E2-9E7A-45D6-9045-461211077DF2}">
  <dimension ref="B2:V85"/>
  <sheetViews>
    <sheetView workbookViewId="0">
      <selection activeCell="L63" sqref="L63"/>
    </sheetView>
  </sheetViews>
  <sheetFormatPr defaultRowHeight="18.75" x14ac:dyDescent="0.4"/>
  <cols>
    <col min="4" max="4" width="9.875" customWidth="1"/>
    <col min="6" max="6" width="9.375" bestFit="1" customWidth="1"/>
    <col min="19" max="19" width="3" customWidth="1"/>
  </cols>
  <sheetData>
    <row r="2" spans="2:22" x14ac:dyDescent="0.4">
      <c r="B2" t="s">
        <v>1</v>
      </c>
      <c r="E2" t="s">
        <v>4</v>
      </c>
    </row>
    <row r="4" spans="2:22" ht="20.25" x14ac:dyDescent="0.4">
      <c r="B4" s="1" t="s">
        <v>0</v>
      </c>
      <c r="C4" s="1" t="s">
        <v>2</v>
      </c>
      <c r="E4" s="1" t="s">
        <v>3</v>
      </c>
      <c r="F4" s="1" t="s">
        <v>2</v>
      </c>
      <c r="G4" s="1" t="s">
        <v>5</v>
      </c>
      <c r="P4" s="1" t="s">
        <v>3</v>
      </c>
      <c r="Q4" s="1" t="s">
        <v>2</v>
      </c>
      <c r="R4" s="1" t="s">
        <v>5</v>
      </c>
      <c r="T4" s="1" t="s">
        <v>3</v>
      </c>
      <c r="U4" s="1" t="s">
        <v>2</v>
      </c>
      <c r="V4" s="1" t="s">
        <v>5</v>
      </c>
    </row>
    <row r="5" spans="2:22" x14ac:dyDescent="0.4">
      <c r="B5" s="2">
        <v>-4</v>
      </c>
      <c r="C5" s="3">
        <f>NORMDIST(B5,0,1,FALSE)</f>
        <v>1.3383022576488537E-4</v>
      </c>
      <c r="E5" s="2">
        <v>0.01</v>
      </c>
      <c r="F5" s="3">
        <f>_xlfn.CHISQ.DIST(E5,1,FALSE)</f>
        <v>3.9695254747701183</v>
      </c>
      <c r="G5" s="3">
        <f>_xlfn.CHISQ.DIST(E5,1,TRUE)</f>
        <v>7.9655674554057976E-2</v>
      </c>
      <c r="P5" s="2">
        <v>0.01</v>
      </c>
      <c r="Q5" s="3">
        <f>_xlfn.CHISQ.DIST(P5,1,FALSE)</f>
        <v>3.9695254747701183</v>
      </c>
      <c r="R5" s="3">
        <f>_xlfn.CHISQ.DIST(P5,1,TRUE)</f>
        <v>7.9655674554057976E-2</v>
      </c>
      <c r="T5" s="2">
        <f>P27+0.2</f>
        <v>3.2000000000000006</v>
      </c>
      <c r="U5" s="3">
        <f t="shared" ref="U5:U27" si="0">_xlfn.CHISQ.DIST(T5,1,FALSE)</f>
        <v>4.5026055840192064E-2</v>
      </c>
      <c r="V5" s="3">
        <f t="shared" ref="V5:V27" si="1">_xlfn.CHISQ.DIST(T5,1,TRUE)</f>
        <v>0.92636172987969734</v>
      </c>
    </row>
    <row r="6" spans="2:22" x14ac:dyDescent="0.4">
      <c r="B6" s="2">
        <f>B5+0.1</f>
        <v>-3.9</v>
      </c>
      <c r="C6" s="3">
        <f t="shared" ref="C6:C69" si="2">NORMDIST(B6,0,1,FALSE)</f>
        <v>1.9865547139277272E-4</v>
      </c>
      <c r="E6" s="2">
        <f>E5+0.01</f>
        <v>0.02</v>
      </c>
      <c r="F6" s="3">
        <f t="shared" ref="F6:F69" si="3">_xlfn.CHISQ.DIST(E6,1,FALSE)</f>
        <v>2.7928790169723428</v>
      </c>
      <c r="G6" s="3">
        <f t="shared" ref="G6:G69" si="4">_xlfn.CHISQ.DIST(E6,1,TRUE)</f>
        <v>0.11246291601828493</v>
      </c>
      <c r="P6" s="2">
        <f>P5+0.01</f>
        <v>0.02</v>
      </c>
      <c r="Q6" s="3">
        <f t="shared" ref="Q6:Q27" si="5">_xlfn.CHISQ.DIST(P6,1,FALSE)</f>
        <v>2.7928790169723428</v>
      </c>
      <c r="R6" s="3">
        <f t="shared" ref="R6:R27" si="6">_xlfn.CHISQ.DIST(P6,1,TRUE)</f>
        <v>0.11246291601828493</v>
      </c>
      <c r="T6" s="2">
        <f>T5+0.2</f>
        <v>3.4000000000000008</v>
      </c>
      <c r="U6" s="3">
        <f t="shared" si="0"/>
        <v>3.9524827942945637E-2</v>
      </c>
      <c r="V6" s="3">
        <f t="shared" si="1"/>
        <v>0.93480358092186999</v>
      </c>
    </row>
    <row r="7" spans="2:22" x14ac:dyDescent="0.4">
      <c r="B7" s="2">
        <f t="shared" ref="B7:B70" si="7">B6+0.1</f>
        <v>-3.8</v>
      </c>
      <c r="C7" s="3">
        <f t="shared" si="2"/>
        <v>2.9194692579146027E-4</v>
      </c>
      <c r="E7" s="2">
        <f t="shared" ref="E7:E9" si="8">E6+0.01</f>
        <v>0.03</v>
      </c>
      <c r="F7" s="3">
        <f t="shared" si="3"/>
        <v>2.2690027447147849</v>
      </c>
      <c r="G7" s="3">
        <f t="shared" si="4"/>
        <v>0.1375097698640784</v>
      </c>
      <c r="P7" s="2">
        <v>0.05</v>
      </c>
      <c r="Q7" s="3">
        <f t="shared" si="5"/>
        <v>1.7400739347725858</v>
      </c>
      <c r="R7" s="3">
        <f t="shared" si="6"/>
        <v>0.17693672624187853</v>
      </c>
      <c r="T7" s="2">
        <f t="shared" ref="T7:T8" si="9">T6+0.2</f>
        <v>3.600000000000001</v>
      </c>
      <c r="U7" s="3">
        <f t="shared" si="0"/>
        <v>3.475591672713832E-2</v>
      </c>
      <c r="V7" s="3">
        <f t="shared" si="1"/>
        <v>0.94222042887640278</v>
      </c>
    </row>
    <row r="8" spans="2:22" x14ac:dyDescent="0.4">
      <c r="B8" s="2">
        <f t="shared" si="7"/>
        <v>-3.6999999999999997</v>
      </c>
      <c r="C8" s="3">
        <f t="shared" si="2"/>
        <v>4.2478027055075219E-4</v>
      </c>
      <c r="E8" s="2">
        <f t="shared" si="8"/>
        <v>0.04</v>
      </c>
      <c r="F8" s="3">
        <f t="shared" si="3"/>
        <v>1.9552134698772796</v>
      </c>
      <c r="G8" s="3">
        <f t="shared" si="4"/>
        <v>0.15851941887820609</v>
      </c>
      <c r="P8" s="2">
        <v>0.1</v>
      </c>
      <c r="Q8" s="3">
        <f t="shared" si="5"/>
        <v>1.2000389484301359</v>
      </c>
      <c r="R8" s="3">
        <f t="shared" si="6"/>
        <v>0.24817036595415079</v>
      </c>
      <c r="T8" s="2">
        <f t="shared" si="9"/>
        <v>3.8000000000000012</v>
      </c>
      <c r="U8" s="3">
        <f t="shared" si="0"/>
        <v>3.060967735558652E-2</v>
      </c>
      <c r="V8" s="3">
        <f t="shared" si="1"/>
        <v>0.94874741714263056</v>
      </c>
    </row>
    <row r="9" spans="2:22" x14ac:dyDescent="0.4">
      <c r="B9" s="2">
        <f t="shared" si="7"/>
        <v>-3.5999999999999996</v>
      </c>
      <c r="C9" s="3">
        <f t="shared" si="2"/>
        <v>6.1190193011377298E-4</v>
      </c>
      <c r="E9" s="2">
        <f t="shared" si="8"/>
        <v>0.05</v>
      </c>
      <c r="F9" s="3">
        <f t="shared" si="3"/>
        <v>1.7400739347725858</v>
      </c>
      <c r="G9" s="3">
        <f t="shared" si="4"/>
        <v>0.17693672624187853</v>
      </c>
      <c r="P9" s="2">
        <f t="shared" ref="P9:P17" si="10">P8+0.1</f>
        <v>0.2</v>
      </c>
      <c r="Q9" s="3">
        <f t="shared" si="5"/>
        <v>0.80717112935768098</v>
      </c>
      <c r="R9" s="3">
        <f t="shared" si="6"/>
        <v>0.34527915398142295</v>
      </c>
      <c r="T9" s="2">
        <f>T8+0.4</f>
        <v>4.2000000000000011</v>
      </c>
      <c r="U9" s="3">
        <f t="shared" si="0"/>
        <v>2.3837845937226987E-2</v>
      </c>
      <c r="V9" s="3">
        <f t="shared" si="1"/>
        <v>0.95957602066309144</v>
      </c>
    </row>
    <row r="10" spans="2:22" x14ac:dyDescent="0.4">
      <c r="B10" s="2">
        <f t="shared" si="7"/>
        <v>-3.4999999999999996</v>
      </c>
      <c r="C10" s="3">
        <f t="shared" si="2"/>
        <v>8.7268269504576167E-4</v>
      </c>
      <c r="E10" s="2">
        <v>0.1</v>
      </c>
      <c r="F10" s="3">
        <f t="shared" si="3"/>
        <v>1.2000389484301359</v>
      </c>
      <c r="G10" s="3">
        <f t="shared" si="4"/>
        <v>0.24817036595415079</v>
      </c>
      <c r="P10" s="2">
        <f t="shared" si="10"/>
        <v>0.30000000000000004</v>
      </c>
      <c r="Q10" s="3">
        <f t="shared" si="5"/>
        <v>0.62691009922752072</v>
      </c>
      <c r="R10" s="3">
        <f t="shared" si="6"/>
        <v>0.41611757922963488</v>
      </c>
      <c r="T10" s="2">
        <f t="shared" ref="T10:T18" si="11">T9+0.4</f>
        <v>4.6000000000000014</v>
      </c>
      <c r="U10" s="3">
        <f t="shared" si="0"/>
        <v>1.8648926684969171E-2</v>
      </c>
      <c r="V10" s="3">
        <f t="shared" si="1"/>
        <v>0.9680280438223513</v>
      </c>
    </row>
    <row r="11" spans="2:22" x14ac:dyDescent="0.4">
      <c r="B11" s="2">
        <f t="shared" si="7"/>
        <v>-3.3999999999999995</v>
      </c>
      <c r="C11" s="3">
        <f t="shared" si="2"/>
        <v>1.232219168473021E-3</v>
      </c>
      <c r="E11" s="2">
        <f>E10+0.1</f>
        <v>0.2</v>
      </c>
      <c r="F11" s="3">
        <f t="shared" si="3"/>
        <v>0.80717112935768098</v>
      </c>
      <c r="G11" s="3">
        <f t="shared" si="4"/>
        <v>0.34527915398142295</v>
      </c>
      <c r="P11" s="2">
        <f t="shared" si="10"/>
        <v>0.4</v>
      </c>
      <c r="Q11" s="3">
        <f t="shared" si="5"/>
        <v>0.51644154746727833</v>
      </c>
      <c r="R11" s="3">
        <f t="shared" si="6"/>
        <v>0.47291074313446196</v>
      </c>
      <c r="T11" s="2">
        <f t="shared" si="11"/>
        <v>5.0000000000000018</v>
      </c>
      <c r="U11" s="3">
        <f t="shared" si="0"/>
        <v>1.464498256192647E-2</v>
      </c>
      <c r="V11" s="3">
        <f t="shared" si="1"/>
        <v>0.9746526813225318</v>
      </c>
    </row>
    <row r="12" spans="2:22" x14ac:dyDescent="0.4">
      <c r="B12" s="2">
        <f t="shared" si="7"/>
        <v>-3.2999999999999994</v>
      </c>
      <c r="C12" s="3">
        <f t="shared" si="2"/>
        <v>1.7225689390536843E-3</v>
      </c>
      <c r="E12" s="2">
        <f t="shared" ref="E12:E69" si="12">E11+0.1</f>
        <v>0.30000000000000004</v>
      </c>
      <c r="F12" s="3">
        <f t="shared" si="3"/>
        <v>0.62691009922752072</v>
      </c>
      <c r="G12" s="3">
        <f t="shared" si="4"/>
        <v>0.41611757922963488</v>
      </c>
      <c r="P12" s="2">
        <f t="shared" si="10"/>
        <v>0.5</v>
      </c>
      <c r="Q12" s="3">
        <f t="shared" si="5"/>
        <v>0.43939128946772238</v>
      </c>
      <c r="R12" s="3">
        <f t="shared" si="6"/>
        <v>0.52049987781304652</v>
      </c>
      <c r="T12" s="2">
        <f t="shared" si="11"/>
        <v>5.4000000000000021</v>
      </c>
      <c r="U12" s="3">
        <f t="shared" si="0"/>
        <v>1.1537669246713825E-2</v>
      </c>
      <c r="V12" s="3">
        <f t="shared" si="1"/>
        <v>0.97986324844965367</v>
      </c>
    </row>
    <row r="13" spans="2:22" x14ac:dyDescent="0.4">
      <c r="B13" s="2">
        <f t="shared" si="7"/>
        <v>-3.1999999999999993</v>
      </c>
      <c r="C13" s="3">
        <f t="shared" si="2"/>
        <v>2.3840882014648486E-3</v>
      </c>
      <c r="E13" s="2">
        <f t="shared" si="12"/>
        <v>0.4</v>
      </c>
      <c r="F13" s="3">
        <f t="shared" si="3"/>
        <v>0.51644154746727833</v>
      </c>
      <c r="G13" s="3">
        <f t="shared" si="4"/>
        <v>0.47291074313446196</v>
      </c>
      <c r="P13" s="2">
        <f t="shared" si="10"/>
        <v>0.6</v>
      </c>
      <c r="Q13" s="3">
        <f t="shared" si="5"/>
        <v>0.38154528938409299</v>
      </c>
      <c r="R13" s="3">
        <f t="shared" si="6"/>
        <v>0.56142197391900006</v>
      </c>
      <c r="T13" s="2">
        <f t="shared" si="11"/>
        <v>5.8000000000000025</v>
      </c>
      <c r="U13" s="3">
        <f t="shared" si="0"/>
        <v>9.1146935485576213E-3</v>
      </c>
      <c r="V13" s="3">
        <f t="shared" si="1"/>
        <v>0.98397382545201495</v>
      </c>
    </row>
    <row r="14" spans="2:22" x14ac:dyDescent="0.4">
      <c r="B14" s="2">
        <f t="shared" si="7"/>
        <v>-3.0999999999999992</v>
      </c>
      <c r="C14" s="3">
        <f t="shared" si="2"/>
        <v>3.2668190561999273E-3</v>
      </c>
      <c r="E14" s="2">
        <f t="shared" si="12"/>
        <v>0.5</v>
      </c>
      <c r="F14" s="3">
        <f t="shared" si="3"/>
        <v>0.43939128946772238</v>
      </c>
      <c r="G14" s="3">
        <f t="shared" si="4"/>
        <v>0.52049987781304652</v>
      </c>
      <c r="P14" s="2">
        <f t="shared" si="10"/>
        <v>0.7</v>
      </c>
      <c r="Q14" s="3">
        <f t="shared" si="5"/>
        <v>0.33601446772677029</v>
      </c>
      <c r="R14" s="3">
        <f t="shared" si="6"/>
        <v>0.59721630575352425</v>
      </c>
      <c r="T14" s="2">
        <f t="shared" si="11"/>
        <v>6.2000000000000028</v>
      </c>
      <c r="U14" s="3">
        <f t="shared" si="0"/>
        <v>7.2177415535362869E-3</v>
      </c>
      <c r="V14" s="3">
        <f t="shared" si="1"/>
        <v>0.98722496871691268</v>
      </c>
    </row>
    <row r="15" spans="2:22" x14ac:dyDescent="0.4">
      <c r="B15" s="2">
        <f t="shared" si="7"/>
        <v>-2.9999999999999991</v>
      </c>
      <c r="C15" s="3">
        <f t="shared" si="2"/>
        <v>4.4318484119380188E-3</v>
      </c>
      <c r="E15" s="2">
        <f t="shared" si="12"/>
        <v>0.6</v>
      </c>
      <c r="F15" s="3">
        <f t="shared" si="3"/>
        <v>0.38154528938409299</v>
      </c>
      <c r="G15" s="3">
        <f t="shared" si="4"/>
        <v>0.56142197391900006</v>
      </c>
      <c r="P15" s="2">
        <f t="shared" si="10"/>
        <v>0.79999999999999993</v>
      </c>
      <c r="Q15" s="3">
        <f t="shared" si="5"/>
        <v>0.29898353991820498</v>
      </c>
      <c r="R15" s="3">
        <f t="shared" si="6"/>
        <v>0.62890663047730233</v>
      </c>
      <c r="T15" s="2">
        <f t="shared" si="11"/>
        <v>6.6000000000000032</v>
      </c>
      <c r="U15" s="3">
        <f t="shared" si="0"/>
        <v>5.7275159563547357E-3</v>
      </c>
      <c r="V15" s="3">
        <f t="shared" si="1"/>
        <v>0.98980212322375982</v>
      </c>
    </row>
    <row r="16" spans="2:22" x14ac:dyDescent="0.4">
      <c r="B16" s="2">
        <f t="shared" si="7"/>
        <v>-2.899999999999999</v>
      </c>
      <c r="C16" s="3">
        <f t="shared" si="2"/>
        <v>5.9525324197758694E-3</v>
      </c>
      <c r="E16" s="2">
        <f t="shared" si="12"/>
        <v>0.7</v>
      </c>
      <c r="F16" s="3">
        <f t="shared" si="3"/>
        <v>0.33601446772677029</v>
      </c>
      <c r="G16" s="3">
        <f t="shared" si="4"/>
        <v>0.59721630575352425</v>
      </c>
      <c r="P16" s="2">
        <f t="shared" si="10"/>
        <v>0.89999999999999991</v>
      </c>
      <c r="Q16" s="3">
        <f t="shared" si="5"/>
        <v>0.26813672105208297</v>
      </c>
      <c r="R16" s="3">
        <f t="shared" si="6"/>
        <v>0.65721828885208855</v>
      </c>
      <c r="T16" s="2">
        <f t="shared" si="11"/>
        <v>7.0000000000000036</v>
      </c>
      <c r="U16" s="3">
        <f t="shared" si="0"/>
        <v>4.5533429216401636E-3</v>
      </c>
      <c r="V16" s="3">
        <f t="shared" si="1"/>
        <v>0.99184902840649736</v>
      </c>
    </row>
    <row r="17" spans="2:22" x14ac:dyDescent="0.4">
      <c r="B17" s="2">
        <f t="shared" si="7"/>
        <v>-2.7999999999999989</v>
      </c>
      <c r="C17" s="3">
        <f t="shared" si="2"/>
        <v>7.9154515829799894E-3</v>
      </c>
      <c r="E17" s="2">
        <f t="shared" si="12"/>
        <v>0.79999999999999993</v>
      </c>
      <c r="F17" s="3">
        <f t="shared" si="3"/>
        <v>0.29898353991820498</v>
      </c>
      <c r="G17" s="3">
        <f t="shared" si="4"/>
        <v>0.62890663047730233</v>
      </c>
      <c r="P17" s="2">
        <f t="shared" si="10"/>
        <v>0.99999999999999989</v>
      </c>
      <c r="Q17" s="3">
        <f t="shared" si="5"/>
        <v>0.24197072451914334</v>
      </c>
      <c r="R17" s="3">
        <f t="shared" si="6"/>
        <v>0.68268949213708574</v>
      </c>
      <c r="T17" s="2">
        <f t="shared" si="11"/>
        <v>7.4000000000000039</v>
      </c>
      <c r="U17" s="3">
        <f t="shared" si="0"/>
        <v>3.6258064976532329E-3</v>
      </c>
      <c r="V17" s="3">
        <f t="shared" si="1"/>
        <v>0.99347761229353315</v>
      </c>
    </row>
    <row r="18" spans="2:22" x14ac:dyDescent="0.4">
      <c r="B18" s="2">
        <f t="shared" si="7"/>
        <v>-2.6999999999999988</v>
      </c>
      <c r="C18" s="3">
        <f t="shared" si="2"/>
        <v>1.0420934814422628E-2</v>
      </c>
      <c r="E18" s="2">
        <f t="shared" si="12"/>
        <v>0.89999999999999991</v>
      </c>
      <c r="F18" s="3">
        <f t="shared" si="3"/>
        <v>0.26813672105208297</v>
      </c>
      <c r="G18" s="3">
        <f t="shared" si="4"/>
        <v>0.65721828885208855</v>
      </c>
      <c r="P18" s="2">
        <f>P17+0.2</f>
        <v>1.2</v>
      </c>
      <c r="Q18" s="3">
        <f t="shared" si="5"/>
        <v>0.19986776390173328</v>
      </c>
      <c r="R18" s="3">
        <f t="shared" si="6"/>
        <v>0.72667832170770197</v>
      </c>
      <c r="T18" s="2">
        <f t="shared" si="11"/>
        <v>7.8000000000000043</v>
      </c>
      <c r="U18" s="3">
        <f t="shared" si="0"/>
        <v>2.8914406679353783E-3</v>
      </c>
      <c r="V18" s="3">
        <f t="shared" si="1"/>
        <v>0.99477537655993864</v>
      </c>
    </row>
    <row r="19" spans="2:22" x14ac:dyDescent="0.4">
      <c r="B19" s="2">
        <f t="shared" si="7"/>
        <v>-2.5999999999999988</v>
      </c>
      <c r="C19" s="3">
        <f t="shared" si="2"/>
        <v>1.3582969233685661E-2</v>
      </c>
      <c r="E19" s="2">
        <f t="shared" si="12"/>
        <v>0.99999999999999989</v>
      </c>
      <c r="F19" s="3">
        <f t="shared" si="3"/>
        <v>0.24197072451914334</v>
      </c>
      <c r="G19" s="3">
        <f t="shared" si="4"/>
        <v>0.68268949213708574</v>
      </c>
      <c r="P19" s="2">
        <f t="shared" ref="P19:P27" si="13">P18+0.2</f>
        <v>1.4</v>
      </c>
      <c r="Q19" s="3">
        <f t="shared" si="5"/>
        <v>0.1674325573450835</v>
      </c>
      <c r="R19" s="3">
        <f t="shared" si="6"/>
        <v>0.76327642936214268</v>
      </c>
      <c r="T19" s="2">
        <f>T18+0.5</f>
        <v>8.3000000000000043</v>
      </c>
      <c r="U19" s="3">
        <f t="shared" si="0"/>
        <v>2.182975792428913E-3</v>
      </c>
      <c r="V19" s="3">
        <f t="shared" si="1"/>
        <v>0.99603549215170595</v>
      </c>
    </row>
    <row r="20" spans="2:22" x14ac:dyDescent="0.4">
      <c r="B20" s="2">
        <f t="shared" si="7"/>
        <v>-2.4999999999999987</v>
      </c>
      <c r="C20" s="3">
        <f t="shared" si="2"/>
        <v>1.7528300493568599E-2</v>
      </c>
      <c r="E20" s="2">
        <f t="shared" si="12"/>
        <v>1.0999999999999999</v>
      </c>
      <c r="F20" s="3">
        <f t="shared" si="3"/>
        <v>0.21945817241334376</v>
      </c>
      <c r="G20" s="3">
        <f t="shared" si="4"/>
        <v>0.70573389569503697</v>
      </c>
      <c r="P20" s="2">
        <f t="shared" si="13"/>
        <v>1.5999999999999999</v>
      </c>
      <c r="Q20" s="3">
        <f t="shared" si="5"/>
        <v>0.14171456530622389</v>
      </c>
      <c r="R20" s="3">
        <f t="shared" si="6"/>
        <v>0.7940967892679317</v>
      </c>
      <c r="T20" s="2">
        <f t="shared" ref="T20:T27" si="14">T19+0.5</f>
        <v>8.8000000000000043</v>
      </c>
      <c r="U20" s="3">
        <f t="shared" si="0"/>
        <v>1.651098600824988E-3</v>
      </c>
      <c r="V20" s="3">
        <f t="shared" si="1"/>
        <v>0.99698769454925451</v>
      </c>
    </row>
    <row r="21" spans="2:22" x14ac:dyDescent="0.4">
      <c r="B21" s="2">
        <f t="shared" si="7"/>
        <v>-2.3999999999999986</v>
      </c>
      <c r="C21" s="3">
        <f t="shared" si="2"/>
        <v>2.2394530294842969E-2</v>
      </c>
      <c r="E21" s="2">
        <f t="shared" si="12"/>
        <v>1.2</v>
      </c>
      <c r="F21" s="3">
        <f t="shared" si="3"/>
        <v>0.19986776390173328</v>
      </c>
      <c r="G21" s="3">
        <f t="shared" si="4"/>
        <v>0.72667832170770197</v>
      </c>
      <c r="P21" s="2">
        <f t="shared" si="13"/>
        <v>1.7999999999999998</v>
      </c>
      <c r="Q21" s="3">
        <f t="shared" si="5"/>
        <v>0.12089512247320489</v>
      </c>
      <c r="R21" s="3">
        <f t="shared" si="6"/>
        <v>0.82028750512100013</v>
      </c>
      <c r="T21" s="2">
        <f t="shared" si="14"/>
        <v>9.3000000000000043</v>
      </c>
      <c r="U21" s="3">
        <f t="shared" si="0"/>
        <v>1.2508327702589355E-3</v>
      </c>
      <c r="V21" s="3">
        <f t="shared" si="1"/>
        <v>0.99770846141959113</v>
      </c>
    </row>
    <row r="22" spans="2:22" x14ac:dyDescent="0.4">
      <c r="B22" s="2">
        <f t="shared" si="7"/>
        <v>-2.2999999999999985</v>
      </c>
      <c r="C22" s="3">
        <f t="shared" si="2"/>
        <v>2.8327037741601276E-2</v>
      </c>
      <c r="E22" s="2">
        <f t="shared" si="12"/>
        <v>1.3</v>
      </c>
      <c r="F22" s="3">
        <f t="shared" si="3"/>
        <v>0.18266148179510908</v>
      </c>
      <c r="G22" s="3">
        <f t="shared" si="4"/>
        <v>0.74578677639603574</v>
      </c>
      <c r="P22" s="2">
        <f t="shared" si="13"/>
        <v>1.9999999999999998</v>
      </c>
      <c r="Q22" s="3">
        <f t="shared" si="5"/>
        <v>0.10377687435514868</v>
      </c>
      <c r="R22" s="3">
        <f t="shared" si="6"/>
        <v>0.84270079294971489</v>
      </c>
      <c r="T22" s="2">
        <f t="shared" si="14"/>
        <v>9.8000000000000043</v>
      </c>
      <c r="U22" s="3">
        <f t="shared" si="0"/>
        <v>9.4897345998364632E-4</v>
      </c>
      <c r="V22" s="3">
        <f t="shared" si="1"/>
        <v>0.99825488130047113</v>
      </c>
    </row>
    <row r="23" spans="2:22" x14ac:dyDescent="0.4">
      <c r="B23" s="2">
        <f t="shared" si="7"/>
        <v>-2.1999999999999984</v>
      </c>
      <c r="C23" s="3">
        <f t="shared" si="2"/>
        <v>3.547459284623157E-2</v>
      </c>
      <c r="E23" s="2">
        <f t="shared" si="12"/>
        <v>1.4000000000000001</v>
      </c>
      <c r="F23" s="3">
        <f t="shared" si="3"/>
        <v>0.16743255734508347</v>
      </c>
      <c r="G23" s="3">
        <f t="shared" si="4"/>
        <v>0.76327642936214268</v>
      </c>
      <c r="P23" s="2">
        <f t="shared" si="13"/>
        <v>2.1999999999999997</v>
      </c>
      <c r="Q23" s="3">
        <f t="shared" si="5"/>
        <v>8.9531280373142924E-2</v>
      </c>
      <c r="R23" s="3">
        <f t="shared" si="6"/>
        <v>0.86198926243134033</v>
      </c>
      <c r="T23" s="2">
        <f t="shared" si="14"/>
        <v>10.300000000000004</v>
      </c>
      <c r="U23" s="3">
        <f t="shared" si="0"/>
        <v>7.2089974460771847E-4</v>
      </c>
      <c r="V23" s="3">
        <f t="shared" si="1"/>
        <v>0.99866969790935323</v>
      </c>
    </row>
    <row r="24" spans="2:22" x14ac:dyDescent="0.4">
      <c r="B24" s="2">
        <f t="shared" si="7"/>
        <v>-2.0999999999999983</v>
      </c>
      <c r="C24" s="3">
        <f t="shared" si="2"/>
        <v>4.3983595980427351E-2</v>
      </c>
      <c r="E24" s="2">
        <f t="shared" si="12"/>
        <v>1.5000000000000002</v>
      </c>
      <c r="F24" s="3">
        <f t="shared" si="3"/>
        <v>0.15386632280545523</v>
      </c>
      <c r="G24" s="3">
        <f t="shared" si="4"/>
        <v>0.77932863808015318</v>
      </c>
      <c r="P24" s="2">
        <f t="shared" si="13"/>
        <v>2.4</v>
      </c>
      <c r="Q24" s="3">
        <f t="shared" si="5"/>
        <v>7.7562369240259554E-2</v>
      </c>
      <c r="R24" s="3">
        <f t="shared" si="6"/>
        <v>0.87866474964151786</v>
      </c>
      <c r="T24" s="2">
        <f t="shared" si="14"/>
        <v>10.800000000000004</v>
      </c>
      <c r="U24" s="3">
        <f t="shared" si="0"/>
        <v>5.4828704672150574E-4</v>
      </c>
      <c r="V24" s="3">
        <f t="shared" si="1"/>
        <v>0.99898499905288696</v>
      </c>
    </row>
    <row r="25" spans="2:22" x14ac:dyDescent="0.4">
      <c r="B25" s="2">
        <f t="shared" si="7"/>
        <v>-1.9999999999999982</v>
      </c>
      <c r="C25" s="3">
        <f t="shared" si="2"/>
        <v>5.399096651318825E-2</v>
      </c>
      <c r="E25" s="2">
        <f t="shared" si="12"/>
        <v>1.6000000000000003</v>
      </c>
      <c r="F25" s="3">
        <f t="shared" si="3"/>
        <v>0.14171456530622387</v>
      </c>
      <c r="G25" s="3">
        <f t="shared" si="4"/>
        <v>0.7940967892679317</v>
      </c>
      <c r="P25" s="2">
        <f t="shared" si="13"/>
        <v>2.6</v>
      </c>
      <c r="Q25" s="3">
        <f t="shared" si="5"/>
        <v>6.7428044593231554E-2</v>
      </c>
      <c r="R25" s="3">
        <f t="shared" si="6"/>
        <v>0.89313628500662057</v>
      </c>
      <c r="T25" s="2">
        <f t="shared" si="14"/>
        <v>11.300000000000004</v>
      </c>
      <c r="U25" s="3">
        <f t="shared" si="0"/>
        <v>4.1745245680920105E-4</v>
      </c>
      <c r="V25" s="3">
        <f t="shared" si="1"/>
        <v>0.99922492909075433</v>
      </c>
    </row>
    <row r="26" spans="2:22" x14ac:dyDescent="0.4">
      <c r="B26" s="2">
        <f t="shared" si="7"/>
        <v>-1.8999999999999981</v>
      </c>
      <c r="C26" s="3">
        <f t="shared" si="2"/>
        <v>6.5615814774676831E-2</v>
      </c>
      <c r="E26" s="2">
        <f t="shared" si="12"/>
        <v>1.7000000000000004</v>
      </c>
      <c r="F26" s="3">
        <f t="shared" si="3"/>
        <v>0.13077818192388807</v>
      </c>
      <c r="G26" s="3">
        <f t="shared" si="4"/>
        <v>0.80771202288848021</v>
      </c>
      <c r="P26" s="2">
        <f t="shared" si="13"/>
        <v>2.8000000000000003</v>
      </c>
      <c r="Q26" s="3">
        <f t="shared" si="5"/>
        <v>5.8792073252544458E-2</v>
      </c>
      <c r="R26" s="3">
        <f t="shared" si="6"/>
        <v>0.90573569315878966</v>
      </c>
      <c r="T26" s="2">
        <f t="shared" si="14"/>
        <v>11.800000000000004</v>
      </c>
      <c r="U26" s="3">
        <f t="shared" si="0"/>
        <v>3.1814977390518835E-4</v>
      </c>
      <c r="V26" s="3">
        <f t="shared" si="1"/>
        <v>0.99940769278920005</v>
      </c>
    </row>
    <row r="27" spans="2:22" x14ac:dyDescent="0.4">
      <c r="B27" s="2">
        <f t="shared" si="7"/>
        <v>-1.799999999999998</v>
      </c>
      <c r="C27" s="3">
        <f t="shared" si="2"/>
        <v>7.8950158300894427E-2</v>
      </c>
      <c r="E27" s="2">
        <f t="shared" si="12"/>
        <v>1.8000000000000005</v>
      </c>
      <c r="F27" s="3">
        <f t="shared" si="3"/>
        <v>0.12089512247320482</v>
      </c>
      <c r="G27" s="3">
        <f t="shared" si="4"/>
        <v>0.82028750512100024</v>
      </c>
      <c r="P27" s="2">
        <f t="shared" si="13"/>
        <v>3.0000000000000004</v>
      </c>
      <c r="Q27" s="3">
        <f t="shared" si="5"/>
        <v>5.139344326792307E-2</v>
      </c>
      <c r="R27" s="3">
        <f t="shared" si="6"/>
        <v>0.91673548333644961</v>
      </c>
      <c r="T27" s="2">
        <f t="shared" si="14"/>
        <v>12.300000000000004</v>
      </c>
      <c r="U27" s="3">
        <f t="shared" si="0"/>
        <v>2.4268696270952732E-4</v>
      </c>
      <c r="V27" s="3">
        <f t="shared" si="1"/>
        <v>0.99954704170607644</v>
      </c>
    </row>
    <row r="28" spans="2:22" x14ac:dyDescent="0.4">
      <c r="B28" s="2">
        <f t="shared" si="7"/>
        <v>-1.699999999999998</v>
      </c>
      <c r="C28" s="3">
        <f t="shared" si="2"/>
        <v>9.4049077376887252E-2</v>
      </c>
      <c r="E28" s="2">
        <f t="shared" si="12"/>
        <v>1.9000000000000006</v>
      </c>
      <c r="F28" s="3">
        <f t="shared" si="3"/>
        <v>0.1119318050861699</v>
      </c>
      <c r="G28" s="3">
        <f t="shared" si="4"/>
        <v>0.83192168096502983</v>
      </c>
    </row>
    <row r="29" spans="2:22" x14ac:dyDescent="0.4">
      <c r="B29" s="2">
        <f t="shared" si="7"/>
        <v>-1.5999999999999979</v>
      </c>
      <c r="C29" s="3">
        <f t="shared" si="2"/>
        <v>0.11092083467945592</v>
      </c>
      <c r="E29" s="2">
        <f t="shared" si="12"/>
        <v>2.0000000000000004</v>
      </c>
      <c r="F29" s="3">
        <f t="shared" si="3"/>
        <v>0.10377687435514864</v>
      </c>
      <c r="G29" s="3">
        <f t="shared" si="4"/>
        <v>0.84270079294971489</v>
      </c>
    </row>
    <row r="30" spans="2:22" x14ac:dyDescent="0.4">
      <c r="B30" s="2">
        <f t="shared" si="7"/>
        <v>-1.4999999999999978</v>
      </c>
      <c r="C30" s="3">
        <f t="shared" si="2"/>
        <v>0.12951759566589216</v>
      </c>
      <c r="E30" s="2">
        <f t="shared" si="12"/>
        <v>2.1000000000000005</v>
      </c>
      <c r="F30" s="3">
        <f t="shared" si="3"/>
        <v>9.6336577313579475E-2</v>
      </c>
      <c r="G30" s="3">
        <f t="shared" si="4"/>
        <v>0.85270086137732393</v>
      </c>
    </row>
    <row r="31" spans="2:22" x14ac:dyDescent="0.4">
      <c r="B31" s="2">
        <f t="shared" si="7"/>
        <v>-1.3999999999999977</v>
      </c>
      <c r="C31" s="3">
        <f t="shared" si="2"/>
        <v>0.14972746563574535</v>
      </c>
      <c r="E31" s="2">
        <f t="shared" si="12"/>
        <v>2.2000000000000006</v>
      </c>
      <c r="F31" s="3">
        <f t="shared" si="3"/>
        <v>8.9531280373142882E-2</v>
      </c>
      <c r="G31" s="3">
        <f t="shared" si="4"/>
        <v>0.86198926243134044</v>
      </c>
    </row>
    <row r="32" spans="2:22" x14ac:dyDescent="0.4">
      <c r="B32" s="2">
        <f t="shared" si="7"/>
        <v>-1.2999999999999976</v>
      </c>
      <c r="C32" s="3">
        <f t="shared" si="2"/>
        <v>0.17136859204780791</v>
      </c>
      <c r="E32" s="2">
        <f t="shared" si="12"/>
        <v>2.3000000000000007</v>
      </c>
      <c r="F32" s="3">
        <f t="shared" si="3"/>
        <v>8.329280611757546E-2</v>
      </c>
      <c r="G32" s="3">
        <f t="shared" si="4"/>
        <v>0.87062600116370192</v>
      </c>
    </row>
    <row r="33" spans="2:7" x14ac:dyDescent="0.4">
      <c r="B33" s="2">
        <f t="shared" si="7"/>
        <v>-1.1999999999999975</v>
      </c>
      <c r="C33" s="3">
        <f t="shared" si="2"/>
        <v>0.19418605498321354</v>
      </c>
      <c r="E33" s="2">
        <f t="shared" si="12"/>
        <v>2.4000000000000008</v>
      </c>
      <c r="F33" s="3">
        <f t="shared" si="3"/>
        <v>7.7562369240259499E-2</v>
      </c>
      <c r="G33" s="3">
        <f t="shared" si="4"/>
        <v>0.87866474964151786</v>
      </c>
    </row>
    <row r="34" spans="2:7" x14ac:dyDescent="0.4">
      <c r="B34" s="2">
        <f t="shared" si="7"/>
        <v>-1.0999999999999974</v>
      </c>
      <c r="C34" s="3">
        <f t="shared" si="2"/>
        <v>0.21785217703255116</v>
      </c>
      <c r="E34" s="2">
        <f t="shared" si="12"/>
        <v>2.5000000000000009</v>
      </c>
      <c r="F34" s="3">
        <f t="shared" si="3"/>
        <v>7.2288957067272466E-2</v>
      </c>
      <c r="G34" s="3">
        <f t="shared" si="4"/>
        <v>0.88615370199334198</v>
      </c>
    </row>
    <row r="35" spans="2:7" x14ac:dyDescent="0.4">
      <c r="B35" s="2">
        <f t="shared" si="7"/>
        <v>-0.99999999999999745</v>
      </c>
      <c r="C35" s="3">
        <f t="shared" si="2"/>
        <v>0.24197072451914398</v>
      </c>
      <c r="E35" s="2">
        <f t="shared" si="12"/>
        <v>2.600000000000001</v>
      </c>
      <c r="F35" s="3">
        <f t="shared" si="3"/>
        <v>6.7428044593231512E-2</v>
      </c>
      <c r="G35" s="3">
        <f t="shared" si="4"/>
        <v>0.89313628500662057</v>
      </c>
    </row>
    <row r="36" spans="2:7" x14ac:dyDescent="0.4">
      <c r="B36" s="2">
        <f t="shared" si="7"/>
        <v>-0.89999999999999747</v>
      </c>
      <c r="C36" s="3">
        <f t="shared" si="2"/>
        <v>0.26608524989875543</v>
      </c>
      <c r="E36" s="2">
        <f t="shared" si="12"/>
        <v>2.7000000000000011</v>
      </c>
      <c r="F36" s="3">
        <f t="shared" si="3"/>
        <v>6.2940564425544465E-2</v>
      </c>
      <c r="G36" s="3">
        <f t="shared" si="4"/>
        <v>0.89965175353770932</v>
      </c>
    </row>
    <row r="37" spans="2:7" x14ac:dyDescent="0.4">
      <c r="B37" s="2">
        <f t="shared" si="7"/>
        <v>-0.79999999999999749</v>
      </c>
      <c r="C37" s="3">
        <f t="shared" si="2"/>
        <v>0.28969155276148334</v>
      </c>
      <c r="E37" s="2">
        <f t="shared" si="12"/>
        <v>2.8000000000000012</v>
      </c>
      <c r="F37" s="3">
        <f t="shared" si="3"/>
        <v>5.879207325254443E-2</v>
      </c>
      <c r="G37" s="3">
        <f t="shared" si="4"/>
        <v>0.90573569315878977</v>
      </c>
    </row>
    <row r="38" spans="2:7" x14ac:dyDescent="0.4">
      <c r="B38" s="2">
        <f t="shared" si="7"/>
        <v>-0.69999999999999751</v>
      </c>
      <c r="C38" s="3">
        <f t="shared" si="2"/>
        <v>0.31225393336676183</v>
      </c>
      <c r="E38" s="2">
        <f t="shared" si="12"/>
        <v>2.9000000000000012</v>
      </c>
      <c r="F38" s="3">
        <f t="shared" si="3"/>
        <v>5.4952071457960494E-2</v>
      </c>
      <c r="G38" s="3">
        <f t="shared" si="4"/>
        <v>0.91142044742022321</v>
      </c>
    </row>
    <row r="39" spans="2:7" x14ac:dyDescent="0.4">
      <c r="B39" s="2">
        <f t="shared" si="7"/>
        <v>-0.59999999999999754</v>
      </c>
      <c r="C39" s="3">
        <f t="shared" si="2"/>
        <v>0.33322460289180011</v>
      </c>
      <c r="E39" s="2">
        <f t="shared" si="12"/>
        <v>3.0000000000000013</v>
      </c>
      <c r="F39" s="3">
        <f t="shared" si="3"/>
        <v>5.1393443267923042E-2</v>
      </c>
      <c r="G39" s="3">
        <f t="shared" si="4"/>
        <v>0.91673548333644972</v>
      </c>
    </row>
    <row r="40" spans="2:7" x14ac:dyDescent="0.4">
      <c r="B40" s="2">
        <f t="shared" si="7"/>
        <v>-0.49999999999999756</v>
      </c>
      <c r="C40" s="3">
        <f t="shared" si="2"/>
        <v>0.35206532676429991</v>
      </c>
      <c r="E40" s="2">
        <f t="shared" si="12"/>
        <v>3.1000000000000014</v>
      </c>
      <c r="F40" s="3">
        <f t="shared" si="3"/>
        <v>4.8091992638041148E-2</v>
      </c>
      <c r="G40" s="3">
        <f t="shared" si="4"/>
        <v>0.92170770585359019</v>
      </c>
    </row>
    <row r="41" spans="2:7" x14ac:dyDescent="0.4">
      <c r="B41" s="2">
        <f t="shared" si="7"/>
        <v>-0.39999999999999758</v>
      </c>
      <c r="C41" s="3">
        <f t="shared" si="2"/>
        <v>0.36827014030332367</v>
      </c>
      <c r="E41" s="2">
        <f t="shared" si="12"/>
        <v>3.2000000000000015</v>
      </c>
      <c r="F41" s="3">
        <f t="shared" si="3"/>
        <v>4.5026055840192036E-2</v>
      </c>
      <c r="G41" s="3">
        <f t="shared" si="4"/>
        <v>0.92636172987969734</v>
      </c>
    </row>
    <row r="42" spans="2:7" x14ac:dyDescent="0.4">
      <c r="B42" s="2">
        <f t="shared" si="7"/>
        <v>-0.2999999999999976</v>
      </c>
      <c r="C42" s="3">
        <f t="shared" si="2"/>
        <v>0.38138781546052442</v>
      </c>
      <c r="E42" s="2">
        <f t="shared" si="12"/>
        <v>3.3000000000000016</v>
      </c>
      <c r="F42" s="3">
        <f t="shared" si="3"/>
        <v>4.21761759865261E-2</v>
      </c>
      <c r="G42" s="3">
        <f t="shared" si="4"/>
        <v>0.93072011677879807</v>
      </c>
    </row>
    <row r="43" spans="2:7" x14ac:dyDescent="0.4">
      <c r="B43" s="2">
        <f t="shared" si="7"/>
        <v>-0.1999999999999976</v>
      </c>
      <c r="C43" s="3">
        <f t="shared" si="2"/>
        <v>0.3910426939754561</v>
      </c>
      <c r="E43" s="2">
        <f t="shared" si="12"/>
        <v>3.4000000000000017</v>
      </c>
      <c r="F43" s="3">
        <f t="shared" si="3"/>
        <v>3.9524827942945609E-2</v>
      </c>
      <c r="G43" s="3">
        <f t="shared" si="4"/>
        <v>0.93480358092186999</v>
      </c>
    </row>
    <row r="44" spans="2:7" x14ac:dyDescent="0.4">
      <c r="B44" s="2">
        <f t="shared" si="7"/>
        <v>-9.9999999999997591E-2</v>
      </c>
      <c r="C44" s="3">
        <f t="shared" si="2"/>
        <v>0.39695254747701186</v>
      </c>
      <c r="E44" s="2">
        <f t="shared" si="12"/>
        <v>3.5000000000000018</v>
      </c>
      <c r="F44" s="3">
        <f t="shared" si="3"/>
        <v>3.7056184523748086E-2</v>
      </c>
      <c r="G44" s="3">
        <f t="shared" si="4"/>
        <v>0.93863117086059789</v>
      </c>
    </row>
    <row r="45" spans="2:7" x14ac:dyDescent="0.4">
      <c r="B45" s="2">
        <f t="shared" si="7"/>
        <v>2.4147350785597155E-15</v>
      </c>
      <c r="C45" s="3">
        <f t="shared" si="2"/>
        <v>0.3989422804014327</v>
      </c>
      <c r="E45" s="2">
        <f t="shared" si="12"/>
        <v>3.6000000000000019</v>
      </c>
      <c r="F45" s="3">
        <f t="shared" si="3"/>
        <v>3.4755916727138306E-2</v>
      </c>
      <c r="G45" s="3">
        <f t="shared" si="4"/>
        <v>0.94222042887640278</v>
      </c>
    </row>
    <row r="46" spans="2:7" x14ac:dyDescent="0.4">
      <c r="B46" s="2">
        <f t="shared" si="7"/>
        <v>0.10000000000000242</v>
      </c>
      <c r="C46" s="3">
        <f t="shared" si="2"/>
        <v>0.3969525474770117</v>
      </c>
      <c r="E46" s="2">
        <f t="shared" si="12"/>
        <v>3.700000000000002</v>
      </c>
      <c r="F46" s="3">
        <f t="shared" si="3"/>
        <v>3.2611022214010021E-2</v>
      </c>
      <c r="G46" s="3">
        <f t="shared" si="4"/>
        <v>0.94558753200839862</v>
      </c>
    </row>
    <row r="47" spans="2:7" x14ac:dyDescent="0.4">
      <c r="B47" s="2">
        <f t="shared" si="7"/>
        <v>0.20000000000000243</v>
      </c>
      <c r="C47" s="3">
        <f t="shared" si="2"/>
        <v>0.39104269397545571</v>
      </c>
      <c r="E47" s="2">
        <f t="shared" si="12"/>
        <v>3.800000000000002</v>
      </c>
      <c r="F47" s="3">
        <f t="shared" si="3"/>
        <v>3.0609677355586506E-2</v>
      </c>
      <c r="G47" s="3">
        <f t="shared" si="4"/>
        <v>0.94874741714263056</v>
      </c>
    </row>
    <row r="48" spans="2:7" x14ac:dyDescent="0.4">
      <c r="B48" s="2">
        <f t="shared" si="7"/>
        <v>0.30000000000000243</v>
      </c>
      <c r="C48" s="3">
        <f t="shared" si="2"/>
        <v>0.3813878154605238</v>
      </c>
      <c r="E48" s="2">
        <f t="shared" si="12"/>
        <v>3.9000000000000021</v>
      </c>
      <c r="F48" s="3">
        <f t="shared" si="3"/>
        <v>2.8741109056577754E-2</v>
      </c>
      <c r="G48" s="3">
        <f t="shared" si="4"/>
        <v>0.95171389232331838</v>
      </c>
    </row>
    <row r="49" spans="2:12" x14ac:dyDescent="0.4">
      <c r="B49" s="2">
        <f t="shared" si="7"/>
        <v>0.40000000000000246</v>
      </c>
      <c r="C49" s="3">
        <f t="shared" si="2"/>
        <v>0.36827014030332295</v>
      </c>
      <c r="E49" s="2">
        <f t="shared" si="12"/>
        <v>4.0000000000000018</v>
      </c>
      <c r="F49" s="3">
        <f t="shared" si="3"/>
        <v>2.6995483256593997E-2</v>
      </c>
      <c r="G49" s="3">
        <f t="shared" si="4"/>
        <v>0.95449973610364158</v>
      </c>
    </row>
    <row r="50" spans="2:12" x14ac:dyDescent="0.4">
      <c r="B50" s="2">
        <f t="shared" si="7"/>
        <v>0.50000000000000244</v>
      </c>
      <c r="C50" s="3">
        <f t="shared" si="2"/>
        <v>0.35206532676429908</v>
      </c>
      <c r="E50" s="2">
        <f t="shared" si="12"/>
        <v>4.1000000000000014</v>
      </c>
      <c r="F50" s="3">
        <f t="shared" si="3"/>
        <v>2.5363807566206441E-2</v>
      </c>
      <c r="G50" s="3">
        <f t="shared" si="4"/>
        <v>0.9571167864725999</v>
      </c>
    </row>
    <row r="51" spans="2:12" x14ac:dyDescent="0.4">
      <c r="B51" s="2">
        <f t="shared" si="7"/>
        <v>0.60000000000000242</v>
      </c>
      <c r="C51" s="3">
        <f t="shared" si="2"/>
        <v>0.33322460289179917</v>
      </c>
      <c r="E51" s="2">
        <f t="shared" si="12"/>
        <v>4.2000000000000011</v>
      </c>
      <c r="F51" s="3">
        <f t="shared" si="3"/>
        <v>2.3837845937226987E-2</v>
      </c>
      <c r="G51" s="3">
        <f t="shared" si="4"/>
        <v>0.95957602066309144</v>
      </c>
    </row>
    <row r="52" spans="2:12" x14ac:dyDescent="0.4">
      <c r="B52" s="2">
        <f t="shared" si="7"/>
        <v>0.7000000000000024</v>
      </c>
      <c r="C52" s="3">
        <f t="shared" si="2"/>
        <v>0.31225393336676072</v>
      </c>
      <c r="E52" s="2">
        <f t="shared" si="12"/>
        <v>4.3000000000000007</v>
      </c>
      <c r="F52" s="3">
        <f t="shared" si="3"/>
        <v>2.2410043623681694E-2</v>
      </c>
      <c r="G52" s="3">
        <f t="shared" si="4"/>
        <v>0.96188762695478636</v>
      </c>
    </row>
    <row r="53" spans="2:12" x14ac:dyDescent="0.4">
      <c r="B53" s="2">
        <f t="shared" si="7"/>
        <v>0.80000000000000238</v>
      </c>
      <c r="C53" s="3">
        <f t="shared" si="2"/>
        <v>0.28969155276148217</v>
      </c>
      <c r="E53" s="2">
        <f t="shared" si="12"/>
        <v>4.4000000000000004</v>
      </c>
      <c r="F53" s="3">
        <f t="shared" si="3"/>
        <v>2.1073460979030175E-2</v>
      </c>
      <c r="G53" s="3">
        <f t="shared" si="4"/>
        <v>0.96406106942597747</v>
      </c>
    </row>
    <row r="54" spans="2:12" x14ac:dyDescent="0.4">
      <c r="B54" s="2">
        <f t="shared" si="7"/>
        <v>0.90000000000000235</v>
      </c>
      <c r="C54" s="3">
        <f t="shared" si="2"/>
        <v>0.26608524989875426</v>
      </c>
      <c r="E54" s="2">
        <f t="shared" si="12"/>
        <v>4.5</v>
      </c>
      <c r="F54" s="3">
        <f t="shared" si="3"/>
        <v>1.9821714870604894E-2</v>
      </c>
      <c r="G54" s="3">
        <f t="shared" si="4"/>
        <v>0.96610514647531076</v>
      </c>
    </row>
    <row r="55" spans="2:12" x14ac:dyDescent="0.4">
      <c r="B55" s="2">
        <f t="shared" si="7"/>
        <v>1.0000000000000024</v>
      </c>
      <c r="C55" s="3">
        <f t="shared" si="2"/>
        <v>0.24197072451914278</v>
      </c>
      <c r="E55" s="2">
        <f t="shared" si="12"/>
        <v>4.5999999999999996</v>
      </c>
      <c r="F55" s="3">
        <f t="shared" si="3"/>
        <v>1.8648926684969192E-2</v>
      </c>
      <c r="G55" s="3">
        <f t="shared" si="4"/>
        <v>0.9680280438223513</v>
      </c>
    </row>
    <row r="56" spans="2:12" x14ac:dyDescent="0.4">
      <c r="B56" s="2">
        <f t="shared" si="7"/>
        <v>1.1000000000000025</v>
      </c>
      <c r="C56" s="3">
        <f t="shared" si="2"/>
        <v>0.21785217703254997</v>
      </c>
      <c r="E56" s="2">
        <f t="shared" si="12"/>
        <v>4.6999999999999993</v>
      </c>
      <c r="F56" s="3">
        <f t="shared" si="3"/>
        <v>1.7549676056447854E-2</v>
      </c>
      <c r="G56" s="3">
        <f t="shared" si="4"/>
        <v>0.9698373826014911</v>
      </c>
    </row>
    <row r="57" spans="2:12" x14ac:dyDescent="0.4">
      <c r="B57" s="2">
        <f t="shared" si="7"/>
        <v>1.2000000000000026</v>
      </c>
      <c r="C57" s="3">
        <f t="shared" si="2"/>
        <v>0.19418605498321231</v>
      </c>
      <c r="E57" s="2">
        <f t="shared" si="12"/>
        <v>4.7999999999999989</v>
      </c>
      <c r="F57" s="3">
        <f t="shared" si="3"/>
        <v>1.651895958214554E-2</v>
      </c>
      <c r="G57" s="3">
        <f t="shared" si="4"/>
        <v>0.97154026308368946</v>
      </c>
    </row>
    <row r="58" spans="2:12" x14ac:dyDescent="0.4">
      <c r="B58" s="2">
        <f t="shared" si="7"/>
        <v>1.3000000000000027</v>
      </c>
      <c r="C58" s="3">
        <f t="shared" si="2"/>
        <v>0.17136859204780677</v>
      </c>
      <c r="E58" s="2">
        <f t="shared" si="12"/>
        <v>4.8999999999999986</v>
      </c>
      <c r="F58" s="3">
        <f t="shared" si="3"/>
        <v>1.5552153895594409E-2</v>
      </c>
      <c r="G58" s="3">
        <f t="shared" si="4"/>
        <v>0.97314330449247555</v>
      </c>
    </row>
    <row r="59" spans="2:12" x14ac:dyDescent="0.4">
      <c r="B59" s="2">
        <f t="shared" si="7"/>
        <v>1.4000000000000028</v>
      </c>
      <c r="C59" s="3">
        <f t="shared" si="2"/>
        <v>0.14972746563574427</v>
      </c>
      <c r="E59" s="2">
        <f t="shared" si="12"/>
        <v>4.9999999999999982</v>
      </c>
      <c r="F59" s="3">
        <f t="shared" si="3"/>
        <v>1.4644982561926499E-2</v>
      </c>
      <c r="G59" s="3">
        <f t="shared" si="4"/>
        <v>0.97465268132253169</v>
      </c>
    </row>
    <row r="60" spans="2:12" x14ac:dyDescent="0.4">
      <c r="B60" s="2">
        <f t="shared" si="7"/>
        <v>1.5000000000000029</v>
      </c>
      <c r="C60" s="3">
        <f t="shared" si="2"/>
        <v>0.12951759566589116</v>
      </c>
      <c r="E60" s="2">
        <f t="shared" si="12"/>
        <v>5.0999999999999979</v>
      </c>
      <c r="F60" s="3">
        <f t="shared" si="3"/>
        <v>1.3793486333463398E-2</v>
      </c>
      <c r="G60" s="3">
        <f t="shared" si="4"/>
        <v>0.97607415651937335</v>
      </c>
    </row>
    <row r="61" spans="2:12" x14ac:dyDescent="0.4">
      <c r="B61" s="2">
        <f t="shared" si="7"/>
        <v>1.600000000000003</v>
      </c>
      <c r="C61" s="3">
        <f t="shared" si="2"/>
        <v>0.11092083467945503</v>
      </c>
      <c r="E61" s="2">
        <f t="shared" si="12"/>
        <v>5.1999999999999975</v>
      </c>
      <c r="F61" s="3">
        <f t="shared" si="3"/>
        <v>1.2993996368508018E-2</v>
      </c>
      <c r="G61" s="3">
        <f t="shared" si="4"/>
        <v>0.97741311183582025</v>
      </c>
    </row>
    <row r="62" spans="2:12" x14ac:dyDescent="0.4">
      <c r="B62" s="2">
        <f t="shared" si="7"/>
        <v>1.7000000000000031</v>
      </c>
      <c r="C62" s="3">
        <f t="shared" si="2"/>
        <v>9.4049077376886434E-2</v>
      </c>
      <c r="E62" s="2">
        <f t="shared" si="12"/>
        <v>5.2999999999999972</v>
      </c>
      <c r="F62" s="3">
        <f t="shared" si="3"/>
        <v>1.2243110070043398E-2</v>
      </c>
      <c r="G62" s="3">
        <f t="shared" si="4"/>
        <v>0.97867457564400173</v>
      </c>
    </row>
    <row r="63" spans="2:12" x14ac:dyDescent="0.4">
      <c r="B63" s="2">
        <f t="shared" si="7"/>
        <v>1.8000000000000032</v>
      </c>
      <c r="C63" s="3">
        <f t="shared" si="2"/>
        <v>7.8950158300893719E-2</v>
      </c>
      <c r="E63" s="2">
        <f t="shared" si="12"/>
        <v>5.3999999999999968</v>
      </c>
      <c r="F63" s="3">
        <f t="shared" si="3"/>
        <v>1.1537669246713862E-2</v>
      </c>
      <c r="G63" s="3">
        <f t="shared" si="4"/>
        <v>0.97986324844965356</v>
      </c>
      <c r="K63">
        <f>1.4492^2</f>
        <v>2.10018064</v>
      </c>
      <c r="L63">
        <f>_xlfn.CHISQ.DIST(2.1002,1,TRUE)</f>
        <v>0.85272012727075974</v>
      </c>
    </row>
    <row r="64" spans="2:12" x14ac:dyDescent="0.4">
      <c r="B64" s="2">
        <f t="shared" si="7"/>
        <v>1.9000000000000032</v>
      </c>
      <c r="C64" s="3">
        <f t="shared" si="2"/>
        <v>6.5615814774676193E-2</v>
      </c>
      <c r="E64" s="2">
        <f t="shared" si="12"/>
        <v>5.4999999999999964</v>
      </c>
      <c r="F64" s="3">
        <f t="shared" si="3"/>
        <v>1.0874740337283162E-2</v>
      </c>
      <c r="G64" s="3">
        <f t="shared" si="4"/>
        <v>0.98098352632769947</v>
      </c>
      <c r="K64">
        <v>2.1002000000000001</v>
      </c>
    </row>
    <row r="65" spans="2:7" x14ac:dyDescent="0.4">
      <c r="B65" s="2">
        <f t="shared" si="7"/>
        <v>2.0000000000000031</v>
      </c>
      <c r="C65" s="3">
        <f t="shared" si="2"/>
        <v>5.3990966513187716E-2</v>
      </c>
      <c r="E65" s="2">
        <f t="shared" si="12"/>
        <v>5.5999999999999961</v>
      </c>
      <c r="F65" s="3">
        <f t="shared" si="3"/>
        <v>1.025159647287077E-2</v>
      </c>
      <c r="G65" s="3">
        <f t="shared" si="4"/>
        <v>0.98203952247392123</v>
      </c>
    </row>
    <row r="66" spans="2:7" x14ac:dyDescent="0.4">
      <c r="B66" s="2">
        <f t="shared" si="7"/>
        <v>2.1000000000000032</v>
      </c>
      <c r="C66" s="3">
        <f t="shared" si="2"/>
        <v>4.39835959804269E-2</v>
      </c>
      <c r="E66" s="2">
        <f t="shared" si="12"/>
        <v>5.6999999999999957</v>
      </c>
      <c r="F66" s="3">
        <f t="shared" si="3"/>
        <v>9.6657011795942063E-3</v>
      </c>
      <c r="G66" s="3">
        <f t="shared" si="4"/>
        <v>0.98303508704641285</v>
      </c>
    </row>
    <row r="67" spans="2:7" x14ac:dyDescent="0.4">
      <c r="B67" s="2">
        <f t="shared" si="7"/>
        <v>2.2000000000000033</v>
      </c>
      <c r="C67" s="3">
        <f t="shared" si="2"/>
        <v>3.5474592846231189E-2</v>
      </c>
      <c r="E67" s="2">
        <f t="shared" si="12"/>
        <v>5.7999999999999954</v>
      </c>
      <c r="F67" s="3">
        <f t="shared" si="3"/>
        <v>9.1146935485576595E-3</v>
      </c>
      <c r="G67" s="3">
        <f t="shared" si="4"/>
        <v>0.98397382545201484</v>
      </c>
    </row>
    <row r="68" spans="2:7" x14ac:dyDescent="0.4">
      <c r="B68" s="2">
        <f t="shared" si="7"/>
        <v>2.3000000000000034</v>
      </c>
      <c r="C68" s="3">
        <f t="shared" si="2"/>
        <v>2.8327037741600961E-2</v>
      </c>
      <c r="E68" s="2">
        <f t="shared" si="12"/>
        <v>5.899999999999995</v>
      </c>
      <c r="F68" s="3">
        <f t="shared" si="3"/>
        <v>8.5963747210568587E-3</v>
      </c>
      <c r="G68" s="3">
        <f t="shared" si="4"/>
        <v>0.98485911521669744</v>
      </c>
    </row>
    <row r="69" spans="2:7" x14ac:dyDescent="0.4">
      <c r="B69" s="2">
        <f t="shared" si="7"/>
        <v>2.4000000000000035</v>
      </c>
      <c r="C69" s="3">
        <f t="shared" si="2"/>
        <v>2.2394530294842712E-2</v>
      </c>
      <c r="E69" s="2">
        <f t="shared" si="12"/>
        <v>5.9999999999999947</v>
      </c>
      <c r="F69" s="3">
        <f t="shared" si="3"/>
        <v>8.1086955549402682E-3</v>
      </c>
      <c r="G69" s="3">
        <f t="shared" si="4"/>
        <v>0.98569412156457037</v>
      </c>
    </row>
    <row r="70" spans="2:7" x14ac:dyDescent="0.4">
      <c r="B70" s="2">
        <f t="shared" si="7"/>
        <v>2.5000000000000036</v>
      </c>
      <c r="C70" s="3">
        <f t="shared" ref="C70:C85" si="15">NORMDIST(B70,0,1,FALSE)</f>
        <v>1.7528300493568381E-2</v>
      </c>
      <c r="E70" s="2">
        <f>E69+0.2</f>
        <v>6.1999999999999948</v>
      </c>
      <c r="F70" s="3">
        <f t="shared" ref="F70:F85" si="16">_xlfn.CHISQ.DIST(E70,1,FALSE)</f>
        <v>7.2177415535363216E-3</v>
      </c>
      <c r="G70" s="3">
        <f t="shared" ref="G70:G85" si="17">_xlfn.CHISQ.DIST(E70,1,TRUE)</f>
        <v>0.98722496871691257</v>
      </c>
    </row>
    <row r="71" spans="2:7" x14ac:dyDescent="0.4">
      <c r="B71" s="2">
        <f t="shared" ref="B71:B85" si="18">B70+0.1</f>
        <v>2.6000000000000036</v>
      </c>
      <c r="C71" s="3">
        <f t="shared" si="15"/>
        <v>1.3582969233685486E-2</v>
      </c>
      <c r="E71" s="2">
        <f t="shared" ref="E71:E79" si="19">E70+0.2</f>
        <v>6.399999999999995</v>
      </c>
      <c r="F71" s="3">
        <f t="shared" si="16"/>
        <v>6.4280276579397281E-3</v>
      </c>
      <c r="G71" s="3">
        <f t="shared" si="17"/>
        <v>0.98858796361399837</v>
      </c>
    </row>
    <row r="72" spans="2:7" x14ac:dyDescent="0.4">
      <c r="B72" s="2">
        <f t="shared" si="18"/>
        <v>2.7000000000000037</v>
      </c>
      <c r="C72" s="3">
        <f t="shared" si="15"/>
        <v>1.0420934814422488E-2</v>
      </c>
      <c r="E72" s="2">
        <f t="shared" si="19"/>
        <v>6.5999999999999952</v>
      </c>
      <c r="F72" s="3">
        <f t="shared" si="16"/>
        <v>5.7275159563547626E-3</v>
      </c>
      <c r="G72" s="3">
        <f t="shared" si="17"/>
        <v>0.98980212322375971</v>
      </c>
    </row>
    <row r="73" spans="2:7" x14ac:dyDescent="0.4">
      <c r="B73" s="2">
        <f t="shared" si="18"/>
        <v>2.8000000000000038</v>
      </c>
      <c r="C73" s="3">
        <f t="shared" si="15"/>
        <v>7.9154515829798801E-3</v>
      </c>
      <c r="E73" s="2">
        <f t="shared" si="19"/>
        <v>6.7999999999999954</v>
      </c>
      <c r="F73" s="3">
        <f t="shared" si="16"/>
        <v>5.1056891606095509E-3</v>
      </c>
      <c r="G73" s="3">
        <f t="shared" si="17"/>
        <v>0.99088421274749172</v>
      </c>
    </row>
    <row r="74" spans="2:7" x14ac:dyDescent="0.4">
      <c r="B74" s="2">
        <f t="shared" si="18"/>
        <v>2.9000000000000039</v>
      </c>
      <c r="C74" s="3">
        <f t="shared" si="15"/>
        <v>5.9525324197757853E-3</v>
      </c>
      <c r="E74" s="2">
        <f t="shared" si="19"/>
        <v>6.9999999999999956</v>
      </c>
      <c r="F74" s="3">
        <f t="shared" si="16"/>
        <v>4.5533429216401853E-3</v>
      </c>
      <c r="G74" s="3">
        <f t="shared" si="17"/>
        <v>0.99184902840649725</v>
      </c>
    </row>
    <row r="75" spans="2:7" x14ac:dyDescent="0.4">
      <c r="B75" s="2">
        <f t="shared" si="18"/>
        <v>3.000000000000004</v>
      </c>
      <c r="C75" s="3">
        <f t="shared" si="15"/>
        <v>4.4318484119379529E-3</v>
      </c>
      <c r="E75" s="2">
        <f t="shared" si="19"/>
        <v>7.1999999999999957</v>
      </c>
      <c r="F75" s="3">
        <f t="shared" si="16"/>
        <v>4.0624093467732996E-3</v>
      </c>
      <c r="G75" s="3">
        <f t="shared" si="17"/>
        <v>0.99270964190846434</v>
      </c>
    </row>
    <row r="76" spans="2:7" x14ac:dyDescent="0.4">
      <c r="B76" s="2">
        <f t="shared" si="18"/>
        <v>3.1000000000000041</v>
      </c>
      <c r="C76" s="3">
        <f t="shared" si="15"/>
        <v>3.2668190561998783E-3</v>
      </c>
      <c r="E76" s="2">
        <f t="shared" si="19"/>
        <v>7.3999999999999959</v>
      </c>
      <c r="F76" s="3">
        <f t="shared" si="16"/>
        <v>3.6258064976532481E-3</v>
      </c>
      <c r="G76" s="3">
        <f t="shared" si="17"/>
        <v>0.99347761229353315</v>
      </c>
    </row>
    <row r="77" spans="2:7" x14ac:dyDescent="0.4">
      <c r="B77" s="2">
        <f t="shared" si="18"/>
        <v>3.2000000000000042</v>
      </c>
      <c r="C77" s="3">
        <f t="shared" si="15"/>
        <v>2.3840882014648105E-3</v>
      </c>
      <c r="E77" s="2">
        <f t="shared" si="19"/>
        <v>7.5999999999999961</v>
      </c>
      <c r="F77" s="3">
        <f t="shared" si="16"/>
        <v>3.2373096247521522E-3</v>
      </c>
      <c r="G77" s="3">
        <f t="shared" si="17"/>
        <v>0.99416316991735454</v>
      </c>
    </row>
    <row r="78" spans="2:7" x14ac:dyDescent="0.4">
      <c r="B78" s="2">
        <f t="shared" si="18"/>
        <v>3.3000000000000043</v>
      </c>
      <c r="C78" s="3">
        <f t="shared" si="15"/>
        <v>1.7225689390536552E-3</v>
      </c>
      <c r="E78" s="2">
        <f t="shared" si="19"/>
        <v>7.7999999999999963</v>
      </c>
      <c r="F78" s="3">
        <f t="shared" si="16"/>
        <v>2.8914406679353918E-3</v>
      </c>
      <c r="G78" s="3">
        <f t="shared" si="17"/>
        <v>0.99477537655993864</v>
      </c>
    </row>
    <row r="79" spans="2:7" x14ac:dyDescent="0.4">
      <c r="B79" s="2">
        <f t="shared" si="18"/>
        <v>3.4000000000000044</v>
      </c>
      <c r="C79" s="3">
        <f t="shared" si="15"/>
        <v>1.2322191684730013E-3</v>
      </c>
      <c r="E79" s="2">
        <f t="shared" si="19"/>
        <v>7.9999999999999964</v>
      </c>
      <c r="F79" s="3">
        <f t="shared" si="16"/>
        <v>2.5833731692615118E-3</v>
      </c>
      <c r="G79" s="3">
        <f t="shared" si="17"/>
        <v>0.99532226501895271</v>
      </c>
    </row>
    <row r="80" spans="2:7" x14ac:dyDescent="0.4">
      <c r="B80" s="2">
        <f t="shared" si="18"/>
        <v>3.5000000000000044</v>
      </c>
      <c r="C80" s="3">
        <f t="shared" si="15"/>
        <v>8.7268269504574606E-4</v>
      </c>
      <c r="E80" s="2">
        <f>E79+0.4</f>
        <v>8.3999999999999968</v>
      </c>
      <c r="F80" s="3">
        <f t="shared" si="16"/>
        <v>2.0641136164889712E-3</v>
      </c>
      <c r="G80" s="3">
        <f t="shared" si="17"/>
        <v>0.9962477898991261</v>
      </c>
    </row>
    <row r="81" spans="2:7" x14ac:dyDescent="0.4">
      <c r="B81" s="2">
        <f t="shared" si="18"/>
        <v>3.6000000000000045</v>
      </c>
      <c r="C81" s="3">
        <f t="shared" si="15"/>
        <v>6.1190193011376214E-4</v>
      </c>
      <c r="E81" s="2">
        <f t="shared" ref="E81:E85" si="20">E80+0.4</f>
        <v>8.7999999999999972</v>
      </c>
      <c r="F81" s="3">
        <f t="shared" si="16"/>
        <v>1.6510986008249945E-3</v>
      </c>
      <c r="G81" s="3">
        <f t="shared" si="17"/>
        <v>0.99698769454925451</v>
      </c>
    </row>
    <row r="82" spans="2:7" x14ac:dyDescent="0.4">
      <c r="B82" s="2">
        <f t="shared" si="18"/>
        <v>3.7000000000000046</v>
      </c>
      <c r="C82" s="3">
        <f t="shared" si="15"/>
        <v>4.2478027055074428E-4</v>
      </c>
      <c r="E82" s="2">
        <f t="shared" si="20"/>
        <v>9.1999999999999975</v>
      </c>
      <c r="F82" s="3">
        <f t="shared" si="16"/>
        <v>1.3220915679587341E-3</v>
      </c>
      <c r="G82" s="3">
        <f t="shared" si="17"/>
        <v>0.99757984872835215</v>
      </c>
    </row>
    <row r="83" spans="2:7" x14ac:dyDescent="0.4">
      <c r="B83" s="2">
        <f t="shared" si="18"/>
        <v>3.8000000000000047</v>
      </c>
      <c r="C83" s="3">
        <f t="shared" si="15"/>
        <v>2.9194692579145507E-4</v>
      </c>
      <c r="E83" s="2">
        <f t="shared" si="20"/>
        <v>9.5999999999999979</v>
      </c>
      <c r="F83" s="3">
        <f t="shared" si="16"/>
        <v>1.0596463247376381E-3</v>
      </c>
      <c r="G83" s="3">
        <f t="shared" si="17"/>
        <v>0.99805422630626084</v>
      </c>
    </row>
    <row r="84" spans="2:7" x14ac:dyDescent="0.4">
      <c r="B84" s="2">
        <f t="shared" si="18"/>
        <v>3.9000000000000048</v>
      </c>
      <c r="C84" s="3">
        <f t="shared" si="15"/>
        <v>1.9865547139276881E-4</v>
      </c>
      <c r="E84" s="2">
        <f t="shared" si="20"/>
        <v>9.9999999999999982</v>
      </c>
      <c r="F84" s="3">
        <f t="shared" si="16"/>
        <v>8.5003666025203521E-4</v>
      </c>
      <c r="G84" s="3">
        <f t="shared" si="17"/>
        <v>0.9984345977419975</v>
      </c>
    </row>
    <row r="85" spans="2:7" x14ac:dyDescent="0.4">
      <c r="B85" s="2">
        <f t="shared" si="18"/>
        <v>4.0000000000000044</v>
      </c>
      <c r="C85" s="3">
        <f t="shared" si="15"/>
        <v>1.3383022576488298E-4</v>
      </c>
      <c r="E85" s="2">
        <f t="shared" si="20"/>
        <v>10.399999999999999</v>
      </c>
      <c r="F85" s="3">
        <f t="shared" si="16"/>
        <v>6.8243625380997198E-4</v>
      </c>
      <c r="G85" s="3">
        <f t="shared" si="17"/>
        <v>0.9987398468623897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F743-7635-40D2-8FD3-C89F36B1145D}">
  <dimension ref="B2:V85"/>
  <sheetViews>
    <sheetView topLeftCell="O1" workbookViewId="0">
      <selection activeCell="P4" sqref="P4:V4"/>
    </sheetView>
  </sheetViews>
  <sheetFormatPr defaultRowHeight="18.75" x14ac:dyDescent="0.4"/>
  <cols>
    <col min="4" max="4" width="9.875" customWidth="1"/>
    <col min="6" max="6" width="9.375" bestFit="1" customWidth="1"/>
    <col min="19" max="19" width="3.75" customWidth="1"/>
  </cols>
  <sheetData>
    <row r="2" spans="2:22" x14ac:dyDescent="0.4">
      <c r="B2" t="s">
        <v>1</v>
      </c>
      <c r="E2" t="s">
        <v>6</v>
      </c>
      <c r="G2" t="s">
        <v>7</v>
      </c>
      <c r="H2">
        <v>2</v>
      </c>
      <c r="P2" t="s">
        <v>6</v>
      </c>
      <c r="R2" t="s">
        <v>7</v>
      </c>
      <c r="S2">
        <v>2</v>
      </c>
    </row>
    <row r="4" spans="2:22" ht="20.25" x14ac:dyDescent="0.4">
      <c r="B4" s="1" t="s">
        <v>0</v>
      </c>
      <c r="C4" s="1" t="s">
        <v>2</v>
      </c>
      <c r="E4" s="1" t="s">
        <v>3</v>
      </c>
      <c r="F4" s="1" t="s">
        <v>2</v>
      </c>
      <c r="G4" s="1" t="s">
        <v>5</v>
      </c>
      <c r="P4" s="1" t="s">
        <v>3</v>
      </c>
      <c r="Q4" s="1" t="s">
        <v>2</v>
      </c>
      <c r="R4" s="1" t="s">
        <v>5</v>
      </c>
      <c r="T4" s="1" t="s">
        <v>3</v>
      </c>
      <c r="U4" s="1" t="s">
        <v>2</v>
      </c>
      <c r="V4" s="1" t="s">
        <v>5</v>
      </c>
    </row>
    <row r="5" spans="2:22" x14ac:dyDescent="0.4">
      <c r="B5" s="2">
        <v>-4</v>
      </c>
      <c r="C5" s="3">
        <f>NORMDIST(B5,0,1,FALSE)</f>
        <v>1.3383022576488537E-4</v>
      </c>
      <c r="E5" s="2">
        <v>0.01</v>
      </c>
      <c r="F5" s="3">
        <f>_xlfn.CHISQ.DIST(E5,$S$2,FALSE)</f>
        <v>0.49750623959634127</v>
      </c>
      <c r="G5" s="3">
        <f>_xlfn.CHISQ.DIST(E5,$S$2,TRUE)</f>
        <v>4.9875208073176872E-3</v>
      </c>
      <c r="P5" s="2">
        <v>0.01</v>
      </c>
      <c r="Q5" s="3">
        <f>_xlfn.CHISQ.DIST(P5,$S$2,FALSE)</f>
        <v>0.49750623959634127</v>
      </c>
      <c r="R5" s="3">
        <f>_xlfn.CHISQ.DIST(P5,$S$2,TRUE)</f>
        <v>4.9875208073176872E-3</v>
      </c>
      <c r="T5" s="2">
        <f>P27+0.2</f>
        <v>3.2000000000000006</v>
      </c>
      <c r="U5" s="3">
        <f t="shared" ref="U5:U27" si="0">_xlfn.CHISQ.DIST(T5,$S$2,FALSE)</f>
        <v>0.10094825899732768</v>
      </c>
      <c r="V5" s="3">
        <f t="shared" ref="V5:V27" si="1">_xlfn.CHISQ.DIST(T5,$S$2,TRUE)</f>
        <v>0.79810348200534464</v>
      </c>
    </row>
    <row r="6" spans="2:22" x14ac:dyDescent="0.4">
      <c r="B6" s="2">
        <f>B5+0.1</f>
        <v>-3.9</v>
      </c>
      <c r="C6" s="3">
        <f t="shared" ref="C6:C69" si="2">NORMDIST(B6,0,1,FALSE)</f>
        <v>1.9865547139277272E-4</v>
      </c>
      <c r="E6" s="2">
        <f>E5+0.01</f>
        <v>0.02</v>
      </c>
      <c r="F6" s="3">
        <f t="shared" ref="F6:F69" si="3">_xlfn.CHISQ.DIST(E6,$S$2,FALSE)</f>
        <v>0.49502491687458433</v>
      </c>
      <c r="G6" s="3">
        <f t="shared" ref="G6:G69" si="4">_xlfn.CHISQ.DIST(E6,$S$2,TRUE)</f>
        <v>9.9501662508319471E-3</v>
      </c>
      <c r="P6" s="2">
        <f>P5+0.01</f>
        <v>0.02</v>
      </c>
      <c r="Q6" s="3">
        <f t="shared" ref="Q6:Q27" si="5">_xlfn.CHISQ.DIST(P6,$S$2,FALSE)</f>
        <v>0.49502491687458433</v>
      </c>
      <c r="R6" s="3">
        <f t="shared" ref="R6:R27" si="6">_xlfn.CHISQ.DIST(P6,$S$2,TRUE)</f>
        <v>9.9501662508319471E-3</v>
      </c>
      <c r="T6" s="2">
        <f>T5+0.2</f>
        <v>3.4000000000000008</v>
      </c>
      <c r="U6" s="3">
        <f t="shared" si="0"/>
        <v>9.1341762026367276E-2</v>
      </c>
      <c r="V6" s="3">
        <f t="shared" si="1"/>
        <v>0.81731647594726542</v>
      </c>
    </row>
    <row r="7" spans="2:22" x14ac:dyDescent="0.4">
      <c r="B7" s="2">
        <f t="shared" ref="B7:B70" si="7">B6+0.1</f>
        <v>-3.8</v>
      </c>
      <c r="C7" s="3">
        <f t="shared" si="2"/>
        <v>2.9194692579146027E-4</v>
      </c>
      <c r="E7" s="2">
        <f t="shared" ref="E7:E9" si="8">E6+0.01</f>
        <v>0.03</v>
      </c>
      <c r="F7" s="3">
        <f t="shared" si="3"/>
        <v>0.49255596980153127</v>
      </c>
      <c r="G7" s="3">
        <f t="shared" si="4"/>
        <v>1.4888060396937337E-2</v>
      </c>
      <c r="P7" s="2">
        <v>0.05</v>
      </c>
      <c r="Q7" s="3">
        <f t="shared" si="5"/>
        <v>0.48765495601416631</v>
      </c>
      <c r="R7" s="3">
        <f t="shared" si="6"/>
        <v>2.4690087971667336E-2</v>
      </c>
      <c r="T7" s="2">
        <f t="shared" ref="T7:T8" si="9">T6+0.2</f>
        <v>3.600000000000001</v>
      </c>
      <c r="U7" s="3">
        <f t="shared" si="0"/>
        <v>8.2649444110793224E-2</v>
      </c>
      <c r="V7" s="3">
        <f t="shared" si="1"/>
        <v>0.83470111177841355</v>
      </c>
    </row>
    <row r="8" spans="2:22" x14ac:dyDescent="0.4">
      <c r="B8" s="2">
        <f t="shared" si="7"/>
        <v>-3.6999999999999997</v>
      </c>
      <c r="C8" s="3">
        <f t="shared" si="2"/>
        <v>4.2478027055075219E-4</v>
      </c>
      <c r="E8" s="2">
        <f t="shared" si="8"/>
        <v>0.04</v>
      </c>
      <c r="F8" s="3">
        <f t="shared" si="3"/>
        <v>0.49009933665337768</v>
      </c>
      <c r="G8" s="3">
        <f t="shared" si="4"/>
        <v>1.9801326693244699E-2</v>
      </c>
      <c r="P8" s="2">
        <v>0.1</v>
      </c>
      <c r="Q8" s="3">
        <f t="shared" si="5"/>
        <v>0.47561471225035701</v>
      </c>
      <c r="R8" s="3">
        <f t="shared" si="6"/>
        <v>4.8770575499285991E-2</v>
      </c>
      <c r="T8" s="2">
        <f t="shared" si="9"/>
        <v>3.8000000000000012</v>
      </c>
      <c r="U8" s="3">
        <f t="shared" si="0"/>
        <v>7.4784309611317476E-2</v>
      </c>
      <c r="V8" s="3">
        <f t="shared" si="1"/>
        <v>0.85043138077736502</v>
      </c>
    </row>
    <row r="9" spans="2:22" x14ac:dyDescent="0.4">
      <c r="B9" s="2">
        <f t="shared" si="7"/>
        <v>-3.5999999999999996</v>
      </c>
      <c r="C9" s="3">
        <f t="shared" si="2"/>
        <v>6.1190193011377298E-4</v>
      </c>
      <c r="E9" s="2">
        <f t="shared" si="8"/>
        <v>0.05</v>
      </c>
      <c r="F9" s="3">
        <f t="shared" si="3"/>
        <v>0.48765495601416631</v>
      </c>
      <c r="G9" s="3">
        <f t="shared" si="4"/>
        <v>2.4690087971667336E-2</v>
      </c>
      <c r="P9" s="2">
        <f t="shared" ref="P9:P17" si="10">P8+0.1</f>
        <v>0.2</v>
      </c>
      <c r="Q9" s="3">
        <f t="shared" si="5"/>
        <v>0.45241870901797987</v>
      </c>
      <c r="R9" s="3">
        <f t="shared" si="6"/>
        <v>9.5162581964040427E-2</v>
      </c>
      <c r="T9" s="2">
        <f>T8+0.4</f>
        <v>4.2000000000000011</v>
      </c>
      <c r="U9" s="3">
        <f t="shared" si="0"/>
        <v>6.1228214126490925E-2</v>
      </c>
      <c r="V9" s="3">
        <f t="shared" si="1"/>
        <v>0.87754357174701814</v>
      </c>
    </row>
    <row r="10" spans="2:22" x14ac:dyDescent="0.4">
      <c r="B10" s="2">
        <f t="shared" si="7"/>
        <v>-3.4999999999999996</v>
      </c>
      <c r="C10" s="3">
        <f t="shared" si="2"/>
        <v>8.7268269504576167E-4</v>
      </c>
      <c r="E10" s="2">
        <v>0.1</v>
      </c>
      <c r="F10" s="3">
        <f t="shared" si="3"/>
        <v>0.47561471225035701</v>
      </c>
      <c r="G10" s="3">
        <f t="shared" si="4"/>
        <v>4.8770575499285991E-2</v>
      </c>
      <c r="P10" s="2">
        <f t="shared" si="10"/>
        <v>0.30000000000000004</v>
      </c>
      <c r="Q10" s="3">
        <f t="shared" si="5"/>
        <v>0.4303539882125289</v>
      </c>
      <c r="R10" s="3">
        <f t="shared" si="6"/>
        <v>0.13929202357494222</v>
      </c>
      <c r="T10" s="2">
        <f t="shared" ref="T10:T18" si="11">T9+0.4</f>
        <v>4.6000000000000014</v>
      </c>
      <c r="U10" s="3">
        <f t="shared" si="0"/>
        <v>5.0129421861401825E-2</v>
      </c>
      <c r="V10" s="3">
        <f t="shared" si="1"/>
        <v>0.89974115627719631</v>
      </c>
    </row>
    <row r="11" spans="2:22" x14ac:dyDescent="0.4">
      <c r="B11" s="2">
        <f t="shared" si="7"/>
        <v>-3.3999999999999995</v>
      </c>
      <c r="C11" s="3">
        <f t="shared" si="2"/>
        <v>1.232219168473021E-3</v>
      </c>
      <c r="E11" s="2">
        <f>E10+0.1</f>
        <v>0.2</v>
      </c>
      <c r="F11" s="3">
        <f t="shared" si="3"/>
        <v>0.45241870901797987</v>
      </c>
      <c r="G11" s="3">
        <f t="shared" si="4"/>
        <v>9.5162581964040427E-2</v>
      </c>
      <c r="P11" s="2">
        <f t="shared" si="10"/>
        <v>0.4</v>
      </c>
      <c r="Q11" s="3">
        <f t="shared" si="5"/>
        <v>0.40936537653899097</v>
      </c>
      <c r="R11" s="3">
        <f t="shared" si="6"/>
        <v>0.18126924692201815</v>
      </c>
      <c r="T11" s="2">
        <f t="shared" si="11"/>
        <v>5.0000000000000018</v>
      </c>
      <c r="U11" s="3">
        <f t="shared" si="0"/>
        <v>4.1042499311949358E-2</v>
      </c>
      <c r="V11" s="3">
        <f t="shared" si="1"/>
        <v>0.91791500137610127</v>
      </c>
    </row>
    <row r="12" spans="2:22" x14ac:dyDescent="0.4">
      <c r="B12" s="2">
        <f t="shared" si="7"/>
        <v>-3.2999999999999994</v>
      </c>
      <c r="C12" s="3">
        <f t="shared" si="2"/>
        <v>1.7225689390536843E-3</v>
      </c>
      <c r="E12" s="2">
        <f t="shared" ref="E12:E69" si="12">E11+0.1</f>
        <v>0.30000000000000004</v>
      </c>
      <c r="F12" s="3">
        <f t="shared" si="3"/>
        <v>0.4303539882125289</v>
      </c>
      <c r="G12" s="3">
        <f t="shared" si="4"/>
        <v>0.13929202357494222</v>
      </c>
      <c r="P12" s="2">
        <f t="shared" si="10"/>
        <v>0.5</v>
      </c>
      <c r="Q12" s="3">
        <f t="shared" si="5"/>
        <v>0.38940039153570244</v>
      </c>
      <c r="R12" s="3">
        <f t="shared" si="6"/>
        <v>0.22119921692859512</v>
      </c>
      <c r="T12" s="2">
        <f t="shared" si="11"/>
        <v>5.4000000000000021</v>
      </c>
      <c r="U12" s="3">
        <f t="shared" si="0"/>
        <v>3.3602756369874844E-2</v>
      </c>
      <c r="V12" s="3">
        <f t="shared" si="1"/>
        <v>0.93279448726025027</v>
      </c>
    </row>
    <row r="13" spans="2:22" x14ac:dyDescent="0.4">
      <c r="B13" s="2">
        <f t="shared" si="7"/>
        <v>-3.1999999999999993</v>
      </c>
      <c r="C13" s="3">
        <f t="shared" si="2"/>
        <v>2.3840882014648486E-3</v>
      </c>
      <c r="E13" s="2">
        <f t="shared" si="12"/>
        <v>0.4</v>
      </c>
      <c r="F13" s="3">
        <f t="shared" si="3"/>
        <v>0.40936537653899097</v>
      </c>
      <c r="G13" s="3">
        <f t="shared" si="4"/>
        <v>0.18126924692201815</v>
      </c>
      <c r="P13" s="2">
        <f t="shared" si="10"/>
        <v>0.6</v>
      </c>
      <c r="Q13" s="3">
        <f t="shared" si="5"/>
        <v>0.37040911034085888</v>
      </c>
      <c r="R13" s="3">
        <f t="shared" si="6"/>
        <v>0.25918177931828212</v>
      </c>
      <c r="T13" s="2">
        <f t="shared" si="11"/>
        <v>5.8000000000000025</v>
      </c>
      <c r="U13" s="3">
        <f t="shared" si="0"/>
        <v>2.7511610028203577E-2</v>
      </c>
      <c r="V13" s="3">
        <f t="shared" si="1"/>
        <v>0.94497677994359286</v>
      </c>
    </row>
    <row r="14" spans="2:22" x14ac:dyDescent="0.4">
      <c r="B14" s="2">
        <f t="shared" si="7"/>
        <v>-3.0999999999999992</v>
      </c>
      <c r="C14" s="3">
        <f t="shared" si="2"/>
        <v>3.2668190561999273E-3</v>
      </c>
      <c r="E14" s="2">
        <f t="shared" si="12"/>
        <v>0.5</v>
      </c>
      <c r="F14" s="3">
        <f t="shared" si="3"/>
        <v>0.38940039153570244</v>
      </c>
      <c r="G14" s="3">
        <f t="shared" si="4"/>
        <v>0.22119921692859512</v>
      </c>
      <c r="P14" s="2">
        <f t="shared" si="10"/>
        <v>0.7</v>
      </c>
      <c r="Q14" s="3">
        <f t="shared" si="5"/>
        <v>0.35234404485935661</v>
      </c>
      <c r="R14" s="3">
        <f t="shared" si="6"/>
        <v>0.29531191028128656</v>
      </c>
      <c r="T14" s="2">
        <f t="shared" si="11"/>
        <v>6.2000000000000028</v>
      </c>
      <c r="U14" s="3">
        <f t="shared" si="0"/>
        <v>2.2524601196778869E-2</v>
      </c>
      <c r="V14" s="3">
        <f t="shared" si="1"/>
        <v>0.9549507976064423</v>
      </c>
    </row>
    <row r="15" spans="2:22" x14ac:dyDescent="0.4">
      <c r="B15" s="2">
        <f t="shared" si="7"/>
        <v>-2.9999999999999991</v>
      </c>
      <c r="C15" s="3">
        <f t="shared" si="2"/>
        <v>4.4318484119380188E-3</v>
      </c>
      <c r="E15" s="2">
        <f t="shared" si="12"/>
        <v>0.6</v>
      </c>
      <c r="F15" s="3">
        <f t="shared" si="3"/>
        <v>0.37040911034085888</v>
      </c>
      <c r="G15" s="3">
        <f t="shared" si="4"/>
        <v>0.25918177931828212</v>
      </c>
      <c r="P15" s="2">
        <f t="shared" si="10"/>
        <v>0.79999999999999993</v>
      </c>
      <c r="Q15" s="3">
        <f t="shared" si="5"/>
        <v>0.33516002301781966</v>
      </c>
      <c r="R15" s="3">
        <f t="shared" si="6"/>
        <v>0.32967995396436067</v>
      </c>
      <c r="T15" s="2">
        <f t="shared" si="11"/>
        <v>6.6000000000000032</v>
      </c>
      <c r="U15" s="3">
        <f t="shared" si="0"/>
        <v>1.8441583700619973E-2</v>
      </c>
      <c r="V15" s="3">
        <f t="shared" si="1"/>
        <v>0.96311683259876002</v>
      </c>
    </row>
    <row r="16" spans="2:22" x14ac:dyDescent="0.4">
      <c r="B16" s="2">
        <f t="shared" si="7"/>
        <v>-2.899999999999999</v>
      </c>
      <c r="C16" s="3">
        <f t="shared" si="2"/>
        <v>5.9525324197758694E-3</v>
      </c>
      <c r="E16" s="2">
        <f t="shared" si="12"/>
        <v>0.7</v>
      </c>
      <c r="F16" s="3">
        <f t="shared" si="3"/>
        <v>0.35234404485935661</v>
      </c>
      <c r="G16" s="3">
        <f t="shared" si="4"/>
        <v>0.29531191028128656</v>
      </c>
      <c r="P16" s="2">
        <f t="shared" si="10"/>
        <v>0.89999999999999991</v>
      </c>
      <c r="Q16" s="3">
        <f t="shared" si="5"/>
        <v>0.31881407581088661</v>
      </c>
      <c r="R16" s="3">
        <f t="shared" si="6"/>
        <v>0.36237184837822667</v>
      </c>
      <c r="T16" s="2">
        <f t="shared" si="11"/>
        <v>7.0000000000000036</v>
      </c>
      <c r="U16" s="3">
        <f t="shared" si="0"/>
        <v>1.5098691711159226E-2</v>
      </c>
      <c r="V16" s="3">
        <f t="shared" si="1"/>
        <v>0.96980261657768152</v>
      </c>
    </row>
    <row r="17" spans="2:22" x14ac:dyDescent="0.4">
      <c r="B17" s="2">
        <f t="shared" si="7"/>
        <v>-2.7999999999999989</v>
      </c>
      <c r="C17" s="3">
        <f t="shared" si="2"/>
        <v>7.9154515829799894E-3</v>
      </c>
      <c r="E17" s="2">
        <f t="shared" si="12"/>
        <v>0.79999999999999993</v>
      </c>
      <c r="F17" s="3">
        <f t="shared" si="3"/>
        <v>0.33516002301781966</v>
      </c>
      <c r="G17" s="3">
        <f t="shared" si="4"/>
        <v>0.32967995396436067</v>
      </c>
      <c r="P17" s="2">
        <f t="shared" si="10"/>
        <v>0.99999999999999989</v>
      </c>
      <c r="Q17" s="3">
        <f t="shared" si="5"/>
        <v>0.30326532985631671</v>
      </c>
      <c r="R17" s="3">
        <f t="shared" si="6"/>
        <v>0.39346934028736652</v>
      </c>
      <c r="T17" s="2">
        <f t="shared" si="11"/>
        <v>7.4000000000000039</v>
      </c>
      <c r="U17" s="3">
        <f t="shared" si="0"/>
        <v>1.2361763235169672E-2</v>
      </c>
      <c r="V17" s="3">
        <f t="shared" si="1"/>
        <v>0.97527647352966063</v>
      </c>
    </row>
    <row r="18" spans="2:22" x14ac:dyDescent="0.4">
      <c r="B18" s="2">
        <f t="shared" si="7"/>
        <v>-2.6999999999999988</v>
      </c>
      <c r="C18" s="3">
        <f t="shared" si="2"/>
        <v>1.0420934814422628E-2</v>
      </c>
      <c r="E18" s="2">
        <f t="shared" si="12"/>
        <v>0.89999999999999991</v>
      </c>
      <c r="F18" s="3">
        <f t="shared" si="3"/>
        <v>0.31881407581088661</v>
      </c>
      <c r="G18" s="3">
        <f t="shared" si="4"/>
        <v>0.36237184837822667</v>
      </c>
      <c r="P18" s="2">
        <f>P17+0.2</f>
        <v>1.2</v>
      </c>
      <c r="Q18" s="3">
        <f t="shared" si="5"/>
        <v>0.27440581804701319</v>
      </c>
      <c r="R18" s="3">
        <f t="shared" si="6"/>
        <v>0.4511883639059735</v>
      </c>
      <c r="T18" s="2">
        <f t="shared" si="11"/>
        <v>7.8000000000000043</v>
      </c>
      <c r="U18" s="3">
        <f t="shared" si="0"/>
        <v>1.0120955722902173E-2</v>
      </c>
      <c r="V18" s="3">
        <f t="shared" si="1"/>
        <v>0.97975808855419566</v>
      </c>
    </row>
    <row r="19" spans="2:22" x14ac:dyDescent="0.4">
      <c r="B19" s="2">
        <f t="shared" si="7"/>
        <v>-2.5999999999999988</v>
      </c>
      <c r="C19" s="3">
        <f t="shared" si="2"/>
        <v>1.3582969233685661E-2</v>
      </c>
      <c r="E19" s="2">
        <f t="shared" si="12"/>
        <v>0.99999999999999989</v>
      </c>
      <c r="F19" s="3">
        <f t="shared" si="3"/>
        <v>0.30326532985631671</v>
      </c>
      <c r="G19" s="3">
        <f t="shared" si="4"/>
        <v>0.39346934028736652</v>
      </c>
      <c r="P19" s="2">
        <f t="shared" ref="P19:P27" si="13">P18+0.2</f>
        <v>1.4</v>
      </c>
      <c r="Q19" s="3">
        <f t="shared" si="5"/>
        <v>0.24829265189570476</v>
      </c>
      <c r="R19" s="3">
        <f t="shared" si="6"/>
        <v>0.50341469620859047</v>
      </c>
      <c r="T19" s="2">
        <f>T18+0.5</f>
        <v>8.3000000000000043</v>
      </c>
      <c r="U19" s="3">
        <f t="shared" si="0"/>
        <v>7.8822082424272293E-3</v>
      </c>
      <c r="V19" s="3">
        <f t="shared" si="1"/>
        <v>0.98423558351514551</v>
      </c>
    </row>
    <row r="20" spans="2:22" x14ac:dyDescent="0.4">
      <c r="B20" s="2">
        <f t="shared" si="7"/>
        <v>-2.4999999999999987</v>
      </c>
      <c r="C20" s="3">
        <f t="shared" si="2"/>
        <v>1.7528300493568599E-2</v>
      </c>
      <c r="E20" s="2">
        <f t="shared" si="12"/>
        <v>1.0999999999999999</v>
      </c>
      <c r="F20" s="3">
        <f t="shared" si="3"/>
        <v>0.28847490519024338</v>
      </c>
      <c r="G20" s="3">
        <f t="shared" si="4"/>
        <v>0.42305018961951324</v>
      </c>
      <c r="P20" s="2">
        <f t="shared" si="13"/>
        <v>1.5999999999999999</v>
      </c>
      <c r="Q20" s="3">
        <f t="shared" si="5"/>
        <v>0.22466448205861078</v>
      </c>
      <c r="R20" s="3">
        <f t="shared" si="6"/>
        <v>0.55067103588277844</v>
      </c>
      <c r="T20" s="2">
        <f t="shared" ref="T20:T27" si="14">T19+0.5</f>
        <v>8.8000000000000043</v>
      </c>
      <c r="U20" s="3">
        <f t="shared" si="0"/>
        <v>6.1386699515342076E-3</v>
      </c>
      <c r="V20" s="3">
        <f t="shared" si="1"/>
        <v>0.98772266009693155</v>
      </c>
    </row>
    <row r="21" spans="2:22" x14ac:dyDescent="0.4">
      <c r="B21" s="2">
        <f t="shared" si="7"/>
        <v>-2.3999999999999986</v>
      </c>
      <c r="C21" s="3">
        <f t="shared" si="2"/>
        <v>2.2394530294842969E-2</v>
      </c>
      <c r="E21" s="2">
        <f t="shared" si="12"/>
        <v>1.2</v>
      </c>
      <c r="F21" s="3">
        <f t="shared" si="3"/>
        <v>0.27440581804701319</v>
      </c>
      <c r="G21" s="3">
        <f t="shared" si="4"/>
        <v>0.4511883639059735</v>
      </c>
      <c r="P21" s="2">
        <f t="shared" si="13"/>
        <v>1.7999999999999998</v>
      </c>
      <c r="Q21" s="3">
        <f t="shared" si="5"/>
        <v>0.20328482987029955</v>
      </c>
      <c r="R21" s="3">
        <f t="shared" si="6"/>
        <v>0.59343034025940078</v>
      </c>
      <c r="T21" s="2">
        <f t="shared" si="14"/>
        <v>9.3000000000000043</v>
      </c>
      <c r="U21" s="3">
        <f t="shared" si="0"/>
        <v>4.7808009652717436E-3</v>
      </c>
      <c r="V21" s="3">
        <f t="shared" si="1"/>
        <v>0.99043839806945655</v>
      </c>
    </row>
    <row r="22" spans="2:22" x14ac:dyDescent="0.4">
      <c r="B22" s="2">
        <f t="shared" si="7"/>
        <v>-2.2999999999999985</v>
      </c>
      <c r="C22" s="3">
        <f t="shared" si="2"/>
        <v>2.8327037741601276E-2</v>
      </c>
      <c r="E22" s="2">
        <f t="shared" si="12"/>
        <v>1.3</v>
      </c>
      <c r="F22" s="3">
        <f t="shared" si="3"/>
        <v>0.26102288838050802</v>
      </c>
      <c r="G22" s="3">
        <f t="shared" si="4"/>
        <v>0.47795422323898396</v>
      </c>
      <c r="P22" s="2">
        <f t="shared" si="13"/>
        <v>1.9999999999999998</v>
      </c>
      <c r="Q22" s="3">
        <f t="shared" si="5"/>
        <v>0.18393972058572117</v>
      </c>
      <c r="R22" s="3">
        <f t="shared" si="6"/>
        <v>0.63212055882855767</v>
      </c>
      <c r="T22" s="2">
        <f t="shared" si="14"/>
        <v>9.8000000000000043</v>
      </c>
      <c r="U22" s="3">
        <f t="shared" si="0"/>
        <v>3.723291535462163E-3</v>
      </c>
      <c r="V22" s="3">
        <f t="shared" si="1"/>
        <v>0.99255341692907573</v>
      </c>
    </row>
    <row r="23" spans="2:22" x14ac:dyDescent="0.4">
      <c r="B23" s="2">
        <f t="shared" si="7"/>
        <v>-2.1999999999999984</v>
      </c>
      <c r="C23" s="3">
        <f t="shared" si="2"/>
        <v>3.547459284623157E-2</v>
      </c>
      <c r="E23" s="2">
        <f t="shared" si="12"/>
        <v>1.4000000000000001</v>
      </c>
      <c r="F23" s="3">
        <f t="shared" si="3"/>
        <v>0.24829265189570474</v>
      </c>
      <c r="G23" s="3">
        <f t="shared" si="4"/>
        <v>0.50341469620859058</v>
      </c>
      <c r="P23" s="2">
        <f t="shared" si="13"/>
        <v>2.1999999999999997</v>
      </c>
      <c r="Q23" s="3">
        <f t="shared" si="5"/>
        <v>0.1664355418490398</v>
      </c>
      <c r="R23" s="3">
        <f t="shared" si="6"/>
        <v>0.66712891630192039</v>
      </c>
      <c r="T23" s="2">
        <f t="shared" si="14"/>
        <v>10.300000000000004</v>
      </c>
      <c r="U23" s="3">
        <f t="shared" si="0"/>
        <v>2.8997023634210655E-3</v>
      </c>
      <c r="V23" s="3">
        <f t="shared" si="1"/>
        <v>0.99420059527315785</v>
      </c>
    </row>
    <row r="24" spans="2:22" x14ac:dyDescent="0.4">
      <c r="B24" s="2">
        <f t="shared" si="7"/>
        <v>-2.0999999999999983</v>
      </c>
      <c r="C24" s="3">
        <f t="shared" si="2"/>
        <v>4.3983595980427351E-2</v>
      </c>
      <c r="E24" s="2">
        <f t="shared" si="12"/>
        <v>1.5000000000000002</v>
      </c>
      <c r="F24" s="3">
        <f t="shared" si="3"/>
        <v>0.23618327637050732</v>
      </c>
      <c r="G24" s="3">
        <f t="shared" si="4"/>
        <v>0.52763344725898542</v>
      </c>
      <c r="P24" s="2">
        <f t="shared" si="13"/>
        <v>2.4</v>
      </c>
      <c r="Q24" s="3">
        <f t="shared" si="5"/>
        <v>0.15059710595610104</v>
      </c>
      <c r="R24" s="3">
        <f t="shared" si="6"/>
        <v>0.69880578808779781</v>
      </c>
      <c r="T24" s="2">
        <f t="shared" si="14"/>
        <v>10.800000000000004</v>
      </c>
      <c r="U24" s="3">
        <f t="shared" si="0"/>
        <v>2.2582904713063291E-3</v>
      </c>
      <c r="V24" s="3">
        <f t="shared" si="1"/>
        <v>0.99548341905738735</v>
      </c>
    </row>
    <row r="25" spans="2:22" x14ac:dyDescent="0.4">
      <c r="B25" s="2">
        <f t="shared" si="7"/>
        <v>-1.9999999999999982</v>
      </c>
      <c r="C25" s="3">
        <f t="shared" si="2"/>
        <v>5.399096651318825E-2</v>
      </c>
      <c r="E25" s="2">
        <f t="shared" si="12"/>
        <v>1.6000000000000003</v>
      </c>
      <c r="F25" s="3">
        <f t="shared" si="3"/>
        <v>0.22466448205861075</v>
      </c>
      <c r="G25" s="3">
        <f t="shared" si="4"/>
        <v>0.55067103588277844</v>
      </c>
      <c r="P25" s="2">
        <f t="shared" si="13"/>
        <v>2.6</v>
      </c>
      <c r="Q25" s="3">
        <f t="shared" si="5"/>
        <v>0.1362658965170063</v>
      </c>
      <c r="R25" s="3">
        <f t="shared" si="6"/>
        <v>0.72746820696598746</v>
      </c>
      <c r="T25" s="2">
        <f t="shared" si="14"/>
        <v>11.300000000000004</v>
      </c>
      <c r="U25" s="3">
        <f t="shared" si="0"/>
        <v>1.7587583874560612E-3</v>
      </c>
      <c r="V25" s="3">
        <f t="shared" si="1"/>
        <v>0.99648248322508792</v>
      </c>
    </row>
    <row r="26" spans="2:22" x14ac:dyDescent="0.4">
      <c r="B26" s="2">
        <f t="shared" si="7"/>
        <v>-1.8999999999999981</v>
      </c>
      <c r="C26" s="3">
        <f t="shared" si="2"/>
        <v>6.5615814774676831E-2</v>
      </c>
      <c r="E26" s="2">
        <f t="shared" si="12"/>
        <v>1.7000000000000004</v>
      </c>
      <c r="F26" s="3">
        <f t="shared" si="3"/>
        <v>0.2137074659743633</v>
      </c>
      <c r="G26" s="3">
        <f t="shared" si="4"/>
        <v>0.5725850680512734</v>
      </c>
      <c r="P26" s="2">
        <f t="shared" si="13"/>
        <v>2.8000000000000003</v>
      </c>
      <c r="Q26" s="3">
        <f t="shared" si="5"/>
        <v>0.12329848197080322</v>
      </c>
      <c r="R26" s="3">
        <f t="shared" si="6"/>
        <v>0.75340303605839354</v>
      </c>
      <c r="T26" s="2">
        <f t="shared" si="14"/>
        <v>11.800000000000004</v>
      </c>
      <c r="U26" s="3">
        <f t="shared" si="0"/>
        <v>1.3697224093841816E-3</v>
      </c>
      <c r="V26" s="3">
        <f t="shared" si="1"/>
        <v>0.99726055518123169</v>
      </c>
    </row>
    <row r="27" spans="2:22" x14ac:dyDescent="0.4">
      <c r="B27" s="2">
        <f t="shared" si="7"/>
        <v>-1.799999999999998</v>
      </c>
      <c r="C27" s="3">
        <f t="shared" si="2"/>
        <v>7.8950158300894427E-2</v>
      </c>
      <c r="E27" s="2">
        <f t="shared" si="12"/>
        <v>1.8000000000000005</v>
      </c>
      <c r="F27" s="3">
        <f t="shared" si="3"/>
        <v>0.2032848298702995</v>
      </c>
      <c r="G27" s="3">
        <f t="shared" si="4"/>
        <v>0.593430340259401</v>
      </c>
      <c r="P27" s="2">
        <f t="shared" si="13"/>
        <v>3.0000000000000004</v>
      </c>
      <c r="Q27" s="3">
        <f t="shared" si="5"/>
        <v>0.1115650800742149</v>
      </c>
      <c r="R27" s="3">
        <f t="shared" si="6"/>
        <v>0.77686983985157021</v>
      </c>
      <c r="T27" s="2">
        <f t="shared" si="14"/>
        <v>12.300000000000004</v>
      </c>
      <c r="U27" s="3">
        <f t="shared" si="0"/>
        <v>1.0667408850188521E-3</v>
      </c>
      <c r="V27" s="3">
        <f t="shared" si="1"/>
        <v>0.99786651822996231</v>
      </c>
    </row>
    <row r="28" spans="2:22" x14ac:dyDescent="0.4">
      <c r="B28" s="2">
        <f t="shared" si="7"/>
        <v>-1.699999999999998</v>
      </c>
      <c r="C28" s="3">
        <f t="shared" si="2"/>
        <v>9.4049077376887252E-2</v>
      </c>
      <c r="E28" s="2">
        <f t="shared" si="12"/>
        <v>1.9000000000000006</v>
      </c>
      <c r="F28" s="3">
        <f t="shared" si="3"/>
        <v>0.19337051172725053</v>
      </c>
      <c r="G28" s="3">
        <f t="shared" si="4"/>
        <v>0.61325897654549899</v>
      </c>
    </row>
    <row r="29" spans="2:22" x14ac:dyDescent="0.4">
      <c r="B29" s="2">
        <f t="shared" si="7"/>
        <v>-1.5999999999999979</v>
      </c>
      <c r="C29" s="3">
        <f t="shared" si="2"/>
        <v>0.11092083467945592</v>
      </c>
      <c r="E29" s="2">
        <f t="shared" si="12"/>
        <v>2.0000000000000004</v>
      </c>
      <c r="F29" s="3">
        <f t="shared" si="3"/>
        <v>0.18393972058572114</v>
      </c>
      <c r="G29" s="3">
        <f t="shared" si="4"/>
        <v>0.63212055882855778</v>
      </c>
    </row>
    <row r="30" spans="2:22" x14ac:dyDescent="0.4">
      <c r="B30" s="2">
        <f t="shared" si="7"/>
        <v>-1.4999999999999978</v>
      </c>
      <c r="C30" s="3">
        <f t="shared" si="2"/>
        <v>0.12951759566589216</v>
      </c>
      <c r="E30" s="2">
        <f t="shared" si="12"/>
        <v>2.1000000000000005</v>
      </c>
      <c r="F30" s="3">
        <f t="shared" si="3"/>
        <v>0.17496887455557761</v>
      </c>
      <c r="G30" s="3">
        <f t="shared" si="4"/>
        <v>0.65006225088884473</v>
      </c>
    </row>
    <row r="31" spans="2:22" x14ac:dyDescent="0.4">
      <c r="B31" s="2">
        <f t="shared" si="7"/>
        <v>-1.3999999999999977</v>
      </c>
      <c r="C31" s="3">
        <f t="shared" si="2"/>
        <v>0.14972746563574535</v>
      </c>
      <c r="E31" s="2">
        <f t="shared" si="12"/>
        <v>2.2000000000000006</v>
      </c>
      <c r="F31" s="3">
        <f t="shared" si="3"/>
        <v>0.16643554184903972</v>
      </c>
      <c r="G31" s="3">
        <f t="shared" si="4"/>
        <v>0.6671289163019205</v>
      </c>
    </row>
    <row r="32" spans="2:22" x14ac:dyDescent="0.4">
      <c r="B32" s="2">
        <f t="shared" si="7"/>
        <v>-1.2999999999999976</v>
      </c>
      <c r="C32" s="3">
        <f t="shared" si="2"/>
        <v>0.17136859204780791</v>
      </c>
      <c r="E32" s="2">
        <f t="shared" si="12"/>
        <v>2.3000000000000007</v>
      </c>
      <c r="F32" s="3">
        <f t="shared" si="3"/>
        <v>0.15831838468952655</v>
      </c>
      <c r="G32" s="3">
        <f t="shared" si="4"/>
        <v>0.68336323062094695</v>
      </c>
    </row>
    <row r="33" spans="2:7" x14ac:dyDescent="0.4">
      <c r="B33" s="2">
        <f t="shared" si="7"/>
        <v>-1.1999999999999975</v>
      </c>
      <c r="C33" s="3">
        <f t="shared" si="2"/>
        <v>0.19418605498321354</v>
      </c>
      <c r="E33" s="2">
        <f t="shared" si="12"/>
        <v>2.4000000000000008</v>
      </c>
      <c r="F33" s="3">
        <f t="shared" si="3"/>
        <v>0.15059710595610096</v>
      </c>
      <c r="G33" s="3">
        <f t="shared" si="4"/>
        <v>0.69880578808779803</v>
      </c>
    </row>
    <row r="34" spans="2:7" x14ac:dyDescent="0.4">
      <c r="B34" s="2">
        <f t="shared" si="7"/>
        <v>-1.0999999999999974</v>
      </c>
      <c r="C34" s="3">
        <f t="shared" si="2"/>
        <v>0.21785217703255116</v>
      </c>
      <c r="E34" s="2">
        <f t="shared" si="12"/>
        <v>2.5000000000000009</v>
      </c>
      <c r="F34" s="3">
        <f t="shared" si="3"/>
        <v>0.14325239843009499</v>
      </c>
      <c r="G34" s="3">
        <f t="shared" si="4"/>
        <v>0.71349520313981007</v>
      </c>
    </row>
    <row r="35" spans="2:7" x14ac:dyDescent="0.4">
      <c r="B35" s="2">
        <f t="shared" si="7"/>
        <v>-0.99999999999999745</v>
      </c>
      <c r="C35" s="3">
        <f t="shared" si="2"/>
        <v>0.24197072451914398</v>
      </c>
      <c r="E35" s="2">
        <f t="shared" si="12"/>
        <v>2.600000000000001</v>
      </c>
      <c r="F35" s="3">
        <f t="shared" si="3"/>
        <v>0.13626589651700624</v>
      </c>
      <c r="G35" s="3">
        <f t="shared" si="4"/>
        <v>0.72746820696598746</v>
      </c>
    </row>
    <row r="36" spans="2:7" x14ac:dyDescent="0.4">
      <c r="B36" s="2">
        <f t="shared" si="7"/>
        <v>-0.89999999999999747</v>
      </c>
      <c r="C36" s="3">
        <f t="shared" si="2"/>
        <v>0.26608524989875543</v>
      </c>
      <c r="E36" s="2">
        <f t="shared" si="12"/>
        <v>2.7000000000000011</v>
      </c>
      <c r="F36" s="3">
        <f t="shared" si="3"/>
        <v>0.12962013032294567</v>
      </c>
      <c r="G36" s="3">
        <f t="shared" si="4"/>
        <v>0.74075973935410855</v>
      </c>
    </row>
    <row r="37" spans="2:7" x14ac:dyDescent="0.4">
      <c r="B37" s="2">
        <f t="shared" si="7"/>
        <v>-0.79999999999999749</v>
      </c>
      <c r="C37" s="3">
        <f t="shared" si="2"/>
        <v>0.28969155276148334</v>
      </c>
      <c r="E37" s="2">
        <f t="shared" si="12"/>
        <v>2.8000000000000012</v>
      </c>
      <c r="F37" s="3">
        <f t="shared" si="3"/>
        <v>0.12329848197080318</v>
      </c>
      <c r="G37" s="3">
        <f t="shared" si="4"/>
        <v>0.75340303605839365</v>
      </c>
    </row>
    <row r="38" spans="2:7" x14ac:dyDescent="0.4">
      <c r="B38" s="2">
        <f t="shared" si="7"/>
        <v>-0.69999999999999751</v>
      </c>
      <c r="C38" s="3">
        <f t="shared" si="2"/>
        <v>0.31225393336676183</v>
      </c>
      <c r="E38" s="2">
        <f t="shared" si="12"/>
        <v>2.9000000000000012</v>
      </c>
      <c r="F38" s="3">
        <f t="shared" si="3"/>
        <v>0.11728514404689877</v>
      </c>
      <c r="G38" s="3">
        <f t="shared" si="4"/>
        <v>0.76542971190620246</v>
      </c>
    </row>
    <row r="39" spans="2:7" x14ac:dyDescent="0.4">
      <c r="B39" s="2">
        <f t="shared" si="7"/>
        <v>-0.59999999999999754</v>
      </c>
      <c r="C39" s="3">
        <f t="shared" si="2"/>
        <v>0.33322460289180011</v>
      </c>
      <c r="E39" s="2">
        <f t="shared" si="12"/>
        <v>3.0000000000000013</v>
      </c>
      <c r="F39" s="3">
        <f t="shared" si="3"/>
        <v>0.11156508007421485</v>
      </c>
      <c r="G39" s="3">
        <f t="shared" si="4"/>
        <v>0.77686983985157032</v>
      </c>
    </row>
    <row r="40" spans="2:7" x14ac:dyDescent="0.4">
      <c r="B40" s="2">
        <f t="shared" si="7"/>
        <v>-0.49999999999999756</v>
      </c>
      <c r="C40" s="3">
        <f t="shared" si="2"/>
        <v>0.35206532676429991</v>
      </c>
      <c r="E40" s="2">
        <f t="shared" si="12"/>
        <v>3.1000000000000014</v>
      </c>
      <c r="F40" s="3">
        <f t="shared" si="3"/>
        <v>0.10612398691337144</v>
      </c>
      <c r="G40" s="3">
        <f t="shared" si="4"/>
        <v>0.78775202617325712</v>
      </c>
    </row>
    <row r="41" spans="2:7" x14ac:dyDescent="0.4">
      <c r="B41" s="2">
        <f t="shared" si="7"/>
        <v>-0.39999999999999758</v>
      </c>
      <c r="C41" s="3">
        <f t="shared" si="2"/>
        <v>0.36827014030332367</v>
      </c>
      <c r="E41" s="2">
        <f t="shared" si="12"/>
        <v>3.2000000000000015</v>
      </c>
      <c r="F41" s="3">
        <f t="shared" si="3"/>
        <v>0.10094825899732761</v>
      </c>
      <c r="G41" s="3">
        <f t="shared" si="4"/>
        <v>0.79810348200534476</v>
      </c>
    </row>
    <row r="42" spans="2:7" x14ac:dyDescent="0.4">
      <c r="B42" s="2">
        <f t="shared" si="7"/>
        <v>-0.2999999999999976</v>
      </c>
      <c r="C42" s="3">
        <f t="shared" si="2"/>
        <v>0.38138781546052442</v>
      </c>
      <c r="E42" s="2">
        <f t="shared" si="12"/>
        <v>3.3000000000000016</v>
      </c>
      <c r="F42" s="3">
        <f t="shared" si="3"/>
        <v>9.602495431037697E-2</v>
      </c>
      <c r="G42" s="3">
        <f t="shared" si="4"/>
        <v>0.807950091379246</v>
      </c>
    </row>
    <row r="43" spans="2:7" x14ac:dyDescent="0.4">
      <c r="B43" s="2">
        <f t="shared" si="7"/>
        <v>-0.1999999999999976</v>
      </c>
      <c r="C43" s="3">
        <f t="shared" si="2"/>
        <v>0.3910426939754561</v>
      </c>
      <c r="E43" s="2">
        <f t="shared" si="12"/>
        <v>3.4000000000000017</v>
      </c>
      <c r="F43" s="3">
        <f t="shared" si="3"/>
        <v>9.1341762026367249E-2</v>
      </c>
      <c r="G43" s="3">
        <f t="shared" si="4"/>
        <v>0.81731647594726553</v>
      </c>
    </row>
    <row r="44" spans="2:7" x14ac:dyDescent="0.4">
      <c r="B44" s="2">
        <f t="shared" si="7"/>
        <v>-9.9999999999997591E-2</v>
      </c>
      <c r="C44" s="3">
        <f t="shared" si="2"/>
        <v>0.39695254747701186</v>
      </c>
      <c r="E44" s="2">
        <f t="shared" si="12"/>
        <v>3.5000000000000018</v>
      </c>
      <c r="F44" s="3">
        <f t="shared" si="3"/>
        <v>8.6886971725222487E-2</v>
      </c>
      <c r="G44" s="3">
        <f t="shared" si="4"/>
        <v>0.82622605654955505</v>
      </c>
    </row>
    <row r="45" spans="2:7" x14ac:dyDescent="0.4">
      <c r="B45" s="2">
        <f t="shared" si="7"/>
        <v>2.4147350785597155E-15</v>
      </c>
      <c r="C45" s="3">
        <f t="shared" si="2"/>
        <v>0.3989422804014327</v>
      </c>
      <c r="E45" s="2">
        <f t="shared" si="12"/>
        <v>3.6000000000000019</v>
      </c>
      <c r="F45" s="3">
        <f t="shared" si="3"/>
        <v>8.2649444110793183E-2</v>
      </c>
      <c r="G45" s="3">
        <f t="shared" si="4"/>
        <v>0.83470111177841355</v>
      </c>
    </row>
    <row r="46" spans="2:7" x14ac:dyDescent="0.4">
      <c r="B46" s="2">
        <f t="shared" si="7"/>
        <v>0.10000000000000242</v>
      </c>
      <c r="C46" s="3">
        <f t="shared" si="2"/>
        <v>0.3969525474770117</v>
      </c>
      <c r="E46" s="2">
        <f t="shared" si="12"/>
        <v>3.700000000000002</v>
      </c>
      <c r="F46" s="3">
        <f t="shared" si="3"/>
        <v>7.8618583156813721E-2</v>
      </c>
      <c r="G46" s="3">
        <f t="shared" si="4"/>
        <v>0.8427628336863725</v>
      </c>
    </row>
    <row r="47" spans="2:7" x14ac:dyDescent="0.4">
      <c r="B47" s="2">
        <f t="shared" si="7"/>
        <v>0.20000000000000243</v>
      </c>
      <c r="C47" s="3">
        <f t="shared" si="2"/>
        <v>0.39104269397545571</v>
      </c>
      <c r="E47" s="2">
        <f t="shared" si="12"/>
        <v>3.800000000000002</v>
      </c>
      <c r="F47" s="3">
        <f t="shared" si="3"/>
        <v>7.4784309611317448E-2</v>
      </c>
      <c r="G47" s="3">
        <f t="shared" si="4"/>
        <v>0.85043138077736513</v>
      </c>
    </row>
    <row r="48" spans="2:7" x14ac:dyDescent="0.4">
      <c r="B48" s="2">
        <f t="shared" si="7"/>
        <v>0.30000000000000243</v>
      </c>
      <c r="C48" s="3">
        <f t="shared" si="2"/>
        <v>0.3813878154605238</v>
      </c>
      <c r="E48" s="2">
        <f t="shared" si="12"/>
        <v>3.9000000000000021</v>
      </c>
      <c r="F48" s="3">
        <f t="shared" si="3"/>
        <v>7.1137035793256698E-2</v>
      </c>
      <c r="G48" s="3">
        <f t="shared" si="4"/>
        <v>0.8577259284134866</v>
      </c>
    </row>
    <row r="49" spans="2:7" x14ac:dyDescent="0.4">
      <c r="B49" s="2">
        <f t="shared" si="7"/>
        <v>0.40000000000000246</v>
      </c>
      <c r="C49" s="3">
        <f t="shared" si="2"/>
        <v>0.36827014030332295</v>
      </c>
      <c r="E49" s="2">
        <f t="shared" si="12"/>
        <v>4.0000000000000018</v>
      </c>
      <c r="F49" s="3">
        <f t="shared" si="3"/>
        <v>6.7667641618306282E-2</v>
      </c>
      <c r="G49" s="3">
        <f t="shared" si="4"/>
        <v>0.86466471676338741</v>
      </c>
    </row>
    <row r="50" spans="2:7" x14ac:dyDescent="0.4">
      <c r="B50" s="2">
        <f t="shared" si="7"/>
        <v>0.50000000000000244</v>
      </c>
      <c r="C50" s="3">
        <f t="shared" si="2"/>
        <v>0.35206532676429908</v>
      </c>
      <c r="E50" s="2">
        <f t="shared" si="12"/>
        <v>4.1000000000000014</v>
      </c>
      <c r="F50" s="3">
        <f t="shared" si="3"/>
        <v>6.4367451793902061E-2</v>
      </c>
      <c r="G50" s="3">
        <f t="shared" si="4"/>
        <v>0.87126509641219585</v>
      </c>
    </row>
    <row r="51" spans="2:7" x14ac:dyDescent="0.4">
      <c r="B51" s="2">
        <f t="shared" si="7"/>
        <v>0.60000000000000242</v>
      </c>
      <c r="C51" s="3">
        <f t="shared" si="2"/>
        <v>0.33322460289179917</v>
      </c>
      <c r="E51" s="2">
        <f t="shared" si="12"/>
        <v>4.2000000000000011</v>
      </c>
      <c r="F51" s="3">
        <f t="shared" si="3"/>
        <v>6.1228214126490925E-2</v>
      </c>
      <c r="G51" s="3">
        <f t="shared" si="4"/>
        <v>0.87754357174701814</v>
      </c>
    </row>
    <row r="52" spans="2:7" x14ac:dyDescent="0.4">
      <c r="B52" s="2">
        <f t="shared" si="7"/>
        <v>0.7000000000000024</v>
      </c>
      <c r="C52" s="3">
        <f t="shared" si="2"/>
        <v>0.31225393336676072</v>
      </c>
      <c r="E52" s="2">
        <f t="shared" si="12"/>
        <v>4.3000000000000007</v>
      </c>
      <c r="F52" s="3">
        <f t="shared" si="3"/>
        <v>5.8242078886748462E-2</v>
      </c>
      <c r="G52" s="3">
        <f t="shared" si="4"/>
        <v>0.88351584222650303</v>
      </c>
    </row>
    <row r="53" spans="2:7" x14ac:dyDescent="0.4">
      <c r="B53" s="2">
        <f t="shared" si="7"/>
        <v>0.80000000000000238</v>
      </c>
      <c r="C53" s="3">
        <f t="shared" si="2"/>
        <v>0.28969155276148217</v>
      </c>
      <c r="E53" s="2">
        <f t="shared" si="12"/>
        <v>4.4000000000000004</v>
      </c>
      <c r="F53" s="3">
        <f t="shared" si="3"/>
        <v>5.5401579181166928E-2</v>
      </c>
      <c r="G53" s="3">
        <f t="shared" si="4"/>
        <v>0.8891968416376661</v>
      </c>
    </row>
    <row r="54" spans="2:7" x14ac:dyDescent="0.4">
      <c r="B54" s="2">
        <f t="shared" si="7"/>
        <v>0.90000000000000235</v>
      </c>
      <c r="C54" s="3">
        <f t="shared" si="2"/>
        <v>0.26608524989875426</v>
      </c>
      <c r="E54" s="2">
        <f t="shared" si="12"/>
        <v>4.5</v>
      </c>
      <c r="F54" s="3">
        <f t="shared" si="3"/>
        <v>5.2699612280932166E-2</v>
      </c>
      <c r="G54" s="3">
        <f t="shared" si="4"/>
        <v>0.89460077543813565</v>
      </c>
    </row>
    <row r="55" spans="2:7" x14ac:dyDescent="0.4">
      <c r="B55" s="2">
        <f t="shared" si="7"/>
        <v>1.0000000000000024</v>
      </c>
      <c r="C55" s="3">
        <f t="shared" si="2"/>
        <v>0.24197072451914278</v>
      </c>
      <c r="E55" s="2">
        <f t="shared" si="12"/>
        <v>4.5999999999999996</v>
      </c>
      <c r="F55" s="3">
        <f t="shared" si="3"/>
        <v>5.0129421861401867E-2</v>
      </c>
      <c r="G55" s="3">
        <f t="shared" si="4"/>
        <v>0.8997411562771962</v>
      </c>
    </row>
    <row r="56" spans="2:7" x14ac:dyDescent="0.4">
      <c r="B56" s="2">
        <f t="shared" si="7"/>
        <v>1.1000000000000025</v>
      </c>
      <c r="C56" s="3">
        <f t="shared" si="2"/>
        <v>0.21785217703254997</v>
      </c>
      <c r="E56" s="2">
        <f t="shared" si="12"/>
        <v>4.6999999999999993</v>
      </c>
      <c r="F56" s="3">
        <f t="shared" si="3"/>
        <v>4.7684581107774827E-2</v>
      </c>
      <c r="G56" s="3">
        <f t="shared" si="4"/>
        <v>0.9046308377844503</v>
      </c>
    </row>
    <row r="57" spans="2:7" x14ac:dyDescent="0.4">
      <c r="B57" s="2">
        <f t="shared" si="7"/>
        <v>1.2000000000000026</v>
      </c>
      <c r="C57" s="3">
        <f t="shared" si="2"/>
        <v>0.19418605498321231</v>
      </c>
      <c r="E57" s="2">
        <f t="shared" si="12"/>
        <v>4.7999999999999989</v>
      </c>
      <c r="F57" s="3">
        <f t="shared" si="3"/>
        <v>4.5358976644706277E-2</v>
      </c>
      <c r="G57" s="3">
        <f t="shared" si="4"/>
        <v>0.90928204671058743</v>
      </c>
    </row>
    <row r="58" spans="2:7" x14ac:dyDescent="0.4">
      <c r="B58" s="2">
        <f t="shared" si="7"/>
        <v>1.3000000000000027</v>
      </c>
      <c r="C58" s="3">
        <f t="shared" si="2"/>
        <v>0.17136859204780677</v>
      </c>
      <c r="E58" s="2">
        <f t="shared" si="12"/>
        <v>4.8999999999999986</v>
      </c>
      <c r="F58" s="3">
        <f t="shared" si="3"/>
        <v>4.3146793249685275E-2</v>
      </c>
      <c r="G58" s="3">
        <f t="shared" si="4"/>
        <v>0.91370641350062942</v>
      </c>
    </row>
    <row r="59" spans="2:7" x14ac:dyDescent="0.4">
      <c r="B59" s="2">
        <f t="shared" si="7"/>
        <v>1.4000000000000028</v>
      </c>
      <c r="C59" s="3">
        <f t="shared" si="2"/>
        <v>0.14972746563574427</v>
      </c>
      <c r="E59" s="2">
        <f t="shared" si="12"/>
        <v>4.9999999999999982</v>
      </c>
      <c r="F59" s="3">
        <f t="shared" si="3"/>
        <v>4.1042499311949428E-2</v>
      </c>
      <c r="G59" s="3">
        <f t="shared" si="4"/>
        <v>0.91791500137610116</v>
      </c>
    </row>
    <row r="60" spans="2:7" x14ac:dyDescent="0.4">
      <c r="B60" s="2">
        <f t="shared" si="7"/>
        <v>1.5000000000000029</v>
      </c>
      <c r="C60" s="3">
        <f t="shared" si="2"/>
        <v>0.12951759566589116</v>
      </c>
      <c r="E60" s="2">
        <f t="shared" si="12"/>
        <v>5.0999999999999979</v>
      </c>
      <c r="F60" s="3">
        <f t="shared" si="3"/>
        <v>3.9040833000576619E-2</v>
      </c>
      <c r="G60" s="3">
        <f t="shared" si="4"/>
        <v>0.92191833399884682</v>
      </c>
    </row>
    <row r="61" spans="2:7" x14ac:dyDescent="0.4">
      <c r="B61" s="2">
        <f t="shared" si="7"/>
        <v>1.600000000000003</v>
      </c>
      <c r="C61" s="3">
        <f t="shared" si="2"/>
        <v>0.11092083467945503</v>
      </c>
      <c r="E61" s="2">
        <f t="shared" si="12"/>
        <v>5.1999999999999975</v>
      </c>
      <c r="F61" s="3">
        <f t="shared" si="3"/>
        <v>3.7136789107166987E-2</v>
      </c>
      <c r="G61" s="3">
        <f t="shared" si="4"/>
        <v>0.925726421785666</v>
      </c>
    </row>
    <row r="62" spans="2:7" x14ac:dyDescent="0.4">
      <c r="B62" s="2">
        <f t="shared" si="7"/>
        <v>1.7000000000000031</v>
      </c>
      <c r="C62" s="3">
        <f t="shared" si="2"/>
        <v>9.4049077376886434E-2</v>
      </c>
      <c r="E62" s="2">
        <f t="shared" si="12"/>
        <v>5.2999999999999972</v>
      </c>
      <c r="F62" s="3">
        <f t="shared" si="3"/>
        <v>3.532560653021484E-2</v>
      </c>
      <c r="G62" s="3">
        <f t="shared" si="4"/>
        <v>0.92934878693957035</v>
      </c>
    </row>
    <row r="63" spans="2:7" x14ac:dyDescent="0.4">
      <c r="B63" s="2">
        <f t="shared" si="7"/>
        <v>1.8000000000000032</v>
      </c>
      <c r="C63" s="3">
        <f t="shared" si="2"/>
        <v>7.8950158300893719E-2</v>
      </c>
      <c r="E63" s="2">
        <f t="shared" si="12"/>
        <v>5.3999999999999968</v>
      </c>
      <c r="F63" s="3">
        <f t="shared" si="3"/>
        <v>3.3602756369874934E-2</v>
      </c>
      <c r="G63" s="3">
        <f t="shared" si="4"/>
        <v>0.93279448726025016</v>
      </c>
    </row>
    <row r="64" spans="2:7" x14ac:dyDescent="0.4">
      <c r="B64" s="2">
        <f t="shared" si="7"/>
        <v>1.9000000000000032</v>
      </c>
      <c r="C64" s="3">
        <f t="shared" si="2"/>
        <v>6.5615814774676193E-2</v>
      </c>
      <c r="E64" s="2">
        <f t="shared" si="12"/>
        <v>5.4999999999999964</v>
      </c>
      <c r="F64" s="3">
        <f t="shared" si="3"/>
        <v>3.1963930603353841E-2</v>
      </c>
      <c r="G64" s="3">
        <f t="shared" si="4"/>
        <v>0.93607213879329232</v>
      </c>
    </row>
    <row r="65" spans="2:7" x14ac:dyDescent="0.4">
      <c r="B65" s="2">
        <f t="shared" si="7"/>
        <v>2.0000000000000031</v>
      </c>
      <c r="C65" s="3">
        <f t="shared" si="2"/>
        <v>5.3990966513187716E-2</v>
      </c>
      <c r="E65" s="2">
        <f t="shared" si="12"/>
        <v>5.5999999999999961</v>
      </c>
      <c r="F65" s="3">
        <f t="shared" si="3"/>
        <v>3.0405031312609038E-2</v>
      </c>
      <c r="G65" s="3">
        <f t="shared" si="4"/>
        <v>0.93918993737478196</v>
      </c>
    </row>
    <row r="66" spans="2:7" x14ac:dyDescent="0.4">
      <c r="B66" s="2">
        <f t="shared" si="7"/>
        <v>2.1000000000000032</v>
      </c>
      <c r="C66" s="3">
        <f t="shared" si="2"/>
        <v>4.39835959804269E-2</v>
      </c>
      <c r="E66" s="2">
        <f t="shared" si="12"/>
        <v>5.6999999999999957</v>
      </c>
      <c r="F66" s="3">
        <f t="shared" si="3"/>
        <v>2.8922160437419291E-2</v>
      </c>
      <c r="G66" s="3">
        <f t="shared" si="4"/>
        <v>0.9421556791251614</v>
      </c>
    </row>
    <row r="67" spans="2:7" x14ac:dyDescent="0.4">
      <c r="B67" s="2">
        <f t="shared" si="7"/>
        <v>2.2000000000000033</v>
      </c>
      <c r="C67" s="3">
        <f t="shared" si="2"/>
        <v>3.5474592846231189E-2</v>
      </c>
      <c r="E67" s="2">
        <f t="shared" si="12"/>
        <v>5.7999999999999954</v>
      </c>
      <c r="F67" s="3">
        <f t="shared" si="3"/>
        <v>2.7511610028203681E-2</v>
      </c>
      <c r="G67" s="3">
        <f t="shared" si="4"/>
        <v>0.94497677994359264</v>
      </c>
    </row>
    <row r="68" spans="2:7" x14ac:dyDescent="0.4">
      <c r="B68" s="2">
        <f t="shared" si="7"/>
        <v>2.3000000000000034</v>
      </c>
      <c r="C68" s="3">
        <f t="shared" si="2"/>
        <v>2.8327037741600961E-2</v>
      </c>
      <c r="E68" s="2">
        <f t="shared" si="12"/>
        <v>5.899999999999995</v>
      </c>
      <c r="F68" s="3">
        <f t="shared" si="3"/>
        <v>2.6169852974216257E-2</v>
      </c>
      <c r="G68" s="3">
        <f t="shared" si="4"/>
        <v>0.94766029405156749</v>
      </c>
    </row>
    <row r="69" spans="2:7" x14ac:dyDescent="0.4">
      <c r="B69" s="2">
        <f t="shared" si="7"/>
        <v>2.4000000000000035</v>
      </c>
      <c r="C69" s="3">
        <f t="shared" si="2"/>
        <v>2.2394530294842712E-2</v>
      </c>
      <c r="E69" s="2">
        <f t="shared" si="12"/>
        <v>5.9999999999999947</v>
      </c>
      <c r="F69" s="3">
        <f t="shared" si="3"/>
        <v>2.4893534183932042E-2</v>
      </c>
      <c r="G69" s="3">
        <f t="shared" si="4"/>
        <v>0.95021293163213594</v>
      </c>
    </row>
    <row r="70" spans="2:7" x14ac:dyDescent="0.4">
      <c r="B70" s="2">
        <f t="shared" si="7"/>
        <v>2.5000000000000036</v>
      </c>
      <c r="C70" s="3">
        <f t="shared" ref="C70:C85" si="15">NORMDIST(B70,0,1,FALSE)</f>
        <v>1.7528300493568381E-2</v>
      </c>
      <c r="E70" s="2">
        <f>E69+0.2</f>
        <v>6.1999999999999948</v>
      </c>
      <c r="F70" s="3">
        <f t="shared" ref="F70:F85" si="16">_xlfn.CHISQ.DIST(E70,$S$2,FALSE)</f>
        <v>2.2524601196778959E-2</v>
      </c>
      <c r="G70" s="3">
        <f t="shared" ref="G70:G85" si="17">_xlfn.CHISQ.DIST(E70,$S$2,TRUE)</f>
        <v>0.95495079760644208</v>
      </c>
    </row>
    <row r="71" spans="2:7" x14ac:dyDescent="0.4">
      <c r="B71" s="2">
        <f t="shared" ref="B71:B85" si="18">B70+0.1</f>
        <v>2.6000000000000036</v>
      </c>
      <c r="C71" s="3">
        <f t="shared" si="15"/>
        <v>1.3582969233685486E-2</v>
      </c>
      <c r="E71" s="2">
        <f t="shared" ref="E71:E79" si="19">E70+0.2</f>
        <v>6.399999999999995</v>
      </c>
      <c r="F71" s="3">
        <f t="shared" si="16"/>
        <v>2.0381101989183161E-2</v>
      </c>
      <c r="G71" s="3">
        <f t="shared" si="17"/>
        <v>0.95923779602163373</v>
      </c>
    </row>
    <row r="72" spans="2:7" x14ac:dyDescent="0.4">
      <c r="B72" s="2">
        <f t="shared" si="18"/>
        <v>2.7000000000000037</v>
      </c>
      <c r="C72" s="3">
        <f t="shared" si="15"/>
        <v>1.0420934814422488E-2</v>
      </c>
      <c r="E72" s="2">
        <f t="shared" si="19"/>
        <v>6.5999999999999952</v>
      </c>
      <c r="F72" s="3">
        <f t="shared" si="16"/>
        <v>1.8441583700620049E-2</v>
      </c>
      <c r="G72" s="3">
        <f t="shared" si="17"/>
        <v>0.96311683259875991</v>
      </c>
    </row>
    <row r="73" spans="2:7" x14ac:dyDescent="0.4">
      <c r="B73" s="2">
        <f t="shared" si="18"/>
        <v>2.8000000000000038</v>
      </c>
      <c r="C73" s="3">
        <f t="shared" si="15"/>
        <v>7.9154515829798801E-3</v>
      </c>
      <c r="E73" s="2">
        <f t="shared" si="19"/>
        <v>6.7999999999999954</v>
      </c>
      <c r="F73" s="3">
        <f t="shared" si="16"/>
        <v>1.6686634980163078E-2</v>
      </c>
      <c r="G73" s="3">
        <f t="shared" si="17"/>
        <v>0.96662673003967381</v>
      </c>
    </row>
    <row r="74" spans="2:7" x14ac:dyDescent="0.4">
      <c r="B74" s="2">
        <f t="shared" si="18"/>
        <v>2.9000000000000039</v>
      </c>
      <c r="C74" s="3">
        <f t="shared" si="15"/>
        <v>5.9525324197757853E-3</v>
      </c>
      <c r="E74" s="2">
        <f t="shared" si="19"/>
        <v>6.9999999999999956</v>
      </c>
      <c r="F74" s="3">
        <f t="shared" si="16"/>
        <v>1.5098691711159285E-2</v>
      </c>
      <c r="G74" s="3">
        <f t="shared" si="17"/>
        <v>0.96980261657768141</v>
      </c>
    </row>
    <row r="75" spans="2:7" x14ac:dyDescent="0.4">
      <c r="B75" s="2">
        <f t="shared" si="18"/>
        <v>3.000000000000004</v>
      </c>
      <c r="C75" s="3">
        <f t="shared" si="15"/>
        <v>4.4318484119379529E-3</v>
      </c>
      <c r="E75" s="2">
        <f t="shared" si="19"/>
        <v>7.1999999999999957</v>
      </c>
      <c r="F75" s="3">
        <f t="shared" si="16"/>
        <v>1.3661861223646311E-2</v>
      </c>
      <c r="G75" s="3">
        <f t="shared" si="17"/>
        <v>0.97267627755270736</v>
      </c>
    </row>
    <row r="76" spans="2:7" x14ac:dyDescent="0.4">
      <c r="B76" s="2">
        <f t="shared" si="18"/>
        <v>3.1000000000000041</v>
      </c>
      <c r="C76" s="3">
        <f t="shared" si="15"/>
        <v>3.2668190561998783E-3</v>
      </c>
      <c r="E76" s="2">
        <f t="shared" si="19"/>
        <v>7.3999999999999959</v>
      </c>
      <c r="F76" s="3">
        <f t="shared" si="16"/>
        <v>1.2361763235169722E-2</v>
      </c>
      <c r="G76" s="3">
        <f t="shared" si="17"/>
        <v>0.97527647352966051</v>
      </c>
    </row>
    <row r="77" spans="2:7" x14ac:dyDescent="0.4">
      <c r="B77" s="2">
        <f t="shared" si="18"/>
        <v>3.2000000000000042</v>
      </c>
      <c r="C77" s="3">
        <f t="shared" si="15"/>
        <v>2.3840882014648105E-3</v>
      </c>
      <c r="E77" s="2">
        <f t="shared" si="19"/>
        <v>7.5999999999999961</v>
      </c>
      <c r="F77" s="3">
        <f t="shared" si="16"/>
        <v>1.1185385928082821E-2</v>
      </c>
      <c r="G77" s="3">
        <f t="shared" si="17"/>
        <v>0.97762922814383435</v>
      </c>
    </row>
    <row r="78" spans="2:7" x14ac:dyDescent="0.4">
      <c r="B78" s="2">
        <f t="shared" si="18"/>
        <v>3.3000000000000043</v>
      </c>
      <c r="C78" s="3">
        <f t="shared" si="15"/>
        <v>1.7225689390536552E-3</v>
      </c>
      <c r="E78" s="2">
        <f t="shared" si="19"/>
        <v>7.7999999999999963</v>
      </c>
      <c r="F78" s="3">
        <f t="shared" si="16"/>
        <v>1.0120955722902211E-2</v>
      </c>
      <c r="G78" s="3">
        <f t="shared" si="17"/>
        <v>0.97975808855419555</v>
      </c>
    </row>
    <row r="79" spans="2:7" x14ac:dyDescent="0.4">
      <c r="B79" s="2">
        <f t="shared" si="18"/>
        <v>3.4000000000000044</v>
      </c>
      <c r="C79" s="3">
        <f t="shared" si="15"/>
        <v>1.2322191684730013E-3</v>
      </c>
      <c r="E79" s="2">
        <f t="shared" si="19"/>
        <v>7.9999999999999964</v>
      </c>
      <c r="F79" s="3">
        <f t="shared" si="16"/>
        <v>9.1578194443671049E-3</v>
      </c>
      <c r="G79" s="3">
        <f t="shared" si="17"/>
        <v>0.98168436111126578</v>
      </c>
    </row>
    <row r="80" spans="2:7" x14ac:dyDescent="0.4">
      <c r="B80" s="2">
        <f t="shared" si="18"/>
        <v>3.5000000000000044</v>
      </c>
      <c r="C80" s="3">
        <f t="shared" si="15"/>
        <v>8.7268269504574606E-4</v>
      </c>
      <c r="E80" s="2">
        <f>E79+0.4</f>
        <v>8.3999999999999968</v>
      </c>
      <c r="F80" s="3">
        <f t="shared" si="16"/>
        <v>7.4977884102388663E-3</v>
      </c>
      <c r="G80" s="3">
        <f t="shared" si="17"/>
        <v>0.9850044231795223</v>
      </c>
    </row>
    <row r="81" spans="2:7" x14ac:dyDescent="0.4">
      <c r="B81" s="2">
        <f t="shared" si="18"/>
        <v>3.6000000000000045</v>
      </c>
      <c r="C81" s="3">
        <f t="shared" si="15"/>
        <v>6.1190193011376214E-4</v>
      </c>
      <c r="E81" s="2">
        <f t="shared" ref="E81:E85" si="20">E80+0.4</f>
        <v>8.7999999999999972</v>
      </c>
      <c r="F81" s="3">
        <f t="shared" si="16"/>
        <v>6.1386699515342293E-3</v>
      </c>
      <c r="G81" s="3">
        <f t="shared" si="17"/>
        <v>0.98772266009693155</v>
      </c>
    </row>
    <row r="82" spans="2:7" x14ac:dyDescent="0.4">
      <c r="B82" s="2">
        <f t="shared" si="18"/>
        <v>3.7000000000000046</v>
      </c>
      <c r="C82" s="3">
        <f t="shared" si="15"/>
        <v>4.2478027055074428E-4</v>
      </c>
      <c r="E82" s="2">
        <f t="shared" si="20"/>
        <v>9.1999999999999975</v>
      </c>
      <c r="F82" s="3">
        <f t="shared" si="16"/>
        <v>5.0259178723167965E-3</v>
      </c>
      <c r="G82" s="3">
        <f t="shared" si="17"/>
        <v>0.98994816425536636</v>
      </c>
    </row>
    <row r="83" spans="2:7" x14ac:dyDescent="0.4">
      <c r="B83" s="2">
        <f t="shared" si="18"/>
        <v>3.8000000000000047</v>
      </c>
      <c r="C83" s="3">
        <f t="shared" si="15"/>
        <v>2.9194692579145507E-4</v>
      </c>
      <c r="E83" s="2">
        <f t="shared" si="20"/>
        <v>9.5999999999999979</v>
      </c>
      <c r="F83" s="3">
        <f t="shared" si="16"/>
        <v>4.1148735245100185E-3</v>
      </c>
      <c r="G83" s="3">
        <f t="shared" si="17"/>
        <v>0.99177025295097998</v>
      </c>
    </row>
    <row r="84" spans="2:7" x14ac:dyDescent="0.4">
      <c r="B84" s="2">
        <f t="shared" si="18"/>
        <v>3.9000000000000048</v>
      </c>
      <c r="C84" s="3">
        <f t="shared" si="15"/>
        <v>1.9865547139276881E-4</v>
      </c>
      <c r="E84" s="2">
        <f t="shared" si="20"/>
        <v>9.9999999999999982</v>
      </c>
      <c r="F84" s="3">
        <f t="shared" si="16"/>
        <v>3.368973499542737E-3</v>
      </c>
      <c r="G84" s="3">
        <f t="shared" si="17"/>
        <v>0.99326205300091452</v>
      </c>
    </row>
    <row r="85" spans="2:7" x14ac:dyDescent="0.4">
      <c r="B85" s="2">
        <f t="shared" si="18"/>
        <v>4.0000000000000044</v>
      </c>
      <c r="C85" s="3">
        <f t="shared" si="15"/>
        <v>1.3383022576488298E-4</v>
      </c>
      <c r="E85" s="2">
        <f t="shared" si="20"/>
        <v>10.399999999999999</v>
      </c>
      <c r="F85" s="3">
        <f t="shared" si="16"/>
        <v>2.7582822103803884E-3</v>
      </c>
      <c r="G85" s="3">
        <f t="shared" si="17"/>
        <v>0.99448343557923924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60D0-CB19-40BB-8A57-9353606A6254}">
  <dimension ref="B2:V85"/>
  <sheetViews>
    <sheetView workbookViewId="0">
      <selection activeCell="S3" sqref="S3"/>
    </sheetView>
  </sheetViews>
  <sheetFormatPr defaultRowHeight="18.75" x14ac:dyDescent="0.4"/>
  <cols>
    <col min="4" max="4" width="9.875" customWidth="1"/>
    <col min="6" max="6" width="9.375" bestFit="1" customWidth="1"/>
    <col min="19" max="19" width="3.75" customWidth="1"/>
  </cols>
  <sheetData>
    <row r="2" spans="2:22" x14ac:dyDescent="0.4">
      <c r="B2" t="s">
        <v>1</v>
      </c>
      <c r="E2" t="s">
        <v>6</v>
      </c>
      <c r="G2" t="s">
        <v>7</v>
      </c>
      <c r="H2">
        <v>3</v>
      </c>
      <c r="P2" t="s">
        <v>6</v>
      </c>
      <c r="R2" t="s">
        <v>7</v>
      </c>
      <c r="S2">
        <f>H2</f>
        <v>3</v>
      </c>
    </row>
    <row r="4" spans="2:22" ht="20.25" x14ac:dyDescent="0.4">
      <c r="B4" s="1" t="s">
        <v>0</v>
      </c>
      <c r="C4" s="1" t="s">
        <v>2</v>
      </c>
      <c r="E4" s="1" t="s">
        <v>3</v>
      </c>
      <c r="F4" s="1" t="s">
        <v>2</v>
      </c>
      <c r="G4" s="1" t="s">
        <v>5</v>
      </c>
      <c r="P4" s="1" t="s">
        <v>3</v>
      </c>
      <c r="Q4" s="1" t="s">
        <v>2</v>
      </c>
      <c r="R4" s="1" t="s">
        <v>5</v>
      </c>
      <c r="T4" s="1" t="s">
        <v>3</v>
      </c>
      <c r="U4" s="1" t="s">
        <v>2</v>
      </c>
      <c r="V4" s="1" t="s">
        <v>5</v>
      </c>
    </row>
    <row r="5" spans="2:22" x14ac:dyDescent="0.4">
      <c r="B5" s="2">
        <v>-4</v>
      </c>
      <c r="C5" s="3">
        <f>NORMDIST(B5,0,1,FALSE)</f>
        <v>1.3383022576488537E-4</v>
      </c>
      <c r="E5" s="2">
        <v>0.01</v>
      </c>
      <c r="F5" s="3">
        <f>_xlfn.CHISQ.DIST(E5,$S$2,FALSE)</f>
        <v>3.9695254747701213E-2</v>
      </c>
      <c r="G5" s="3">
        <f>_xlfn.CHISQ.DIST(E5,$S$2,TRUE)</f>
        <v>2.6516505865561009E-4</v>
      </c>
      <c r="P5" s="2">
        <v>0.01</v>
      </c>
      <c r="Q5" s="3">
        <f>_xlfn.CHISQ.DIST(P5,$S$2,FALSE)</f>
        <v>3.9695254747701213E-2</v>
      </c>
      <c r="R5" s="3">
        <f>_xlfn.CHISQ.DIST(P5,$S$2,TRUE)</f>
        <v>2.6516505865561009E-4</v>
      </c>
      <c r="T5" s="2">
        <f>P27+0.2</f>
        <v>3.2000000000000006</v>
      </c>
      <c r="U5" s="3">
        <f t="shared" ref="U5:U27" si="0">_xlfn.CHISQ.DIST(T5,$S$2,FALSE)</f>
        <v>0.14408337868861468</v>
      </c>
      <c r="V5" s="3">
        <f t="shared" ref="V5:V27" si="1">_xlfn.CHISQ.DIST(T5,$S$2,TRUE)</f>
        <v>0.63819497250246815</v>
      </c>
    </row>
    <row r="6" spans="2:22" x14ac:dyDescent="0.4">
      <c r="B6" s="2">
        <f>B5+0.1</f>
        <v>-3.9</v>
      </c>
      <c r="C6" s="3">
        <f t="shared" ref="C6:C69" si="2">NORMDIST(B6,0,1,FALSE)</f>
        <v>1.9865547139277272E-4</v>
      </c>
      <c r="E6" s="2">
        <f>E5+0.01</f>
        <v>0.02</v>
      </c>
      <c r="F6" s="3">
        <f t="shared" ref="F6:F69" si="3">_xlfn.CHISQ.DIST(E6,$S$2,FALSE)</f>
        <v>5.585758033944685E-2</v>
      </c>
      <c r="G6" s="3">
        <f t="shared" ref="G6:G69" si="4">_xlfn.CHISQ.DIST(E6,$S$2,TRUE)</f>
        <v>7.4775533939119778E-4</v>
      </c>
      <c r="P6" s="2">
        <f>P5+0.01</f>
        <v>0.02</v>
      </c>
      <c r="Q6" s="3">
        <f t="shared" ref="Q6:Q27" si="5">_xlfn.CHISQ.DIST(P6,$S$2,FALSE)</f>
        <v>5.585758033944685E-2</v>
      </c>
      <c r="R6" s="3">
        <f t="shared" ref="R6:R27" si="6">_xlfn.CHISQ.DIST(P6,$S$2,TRUE)</f>
        <v>7.4775533939119778E-4</v>
      </c>
      <c r="T6" s="2">
        <f>T5+0.2</f>
        <v>3.4000000000000008</v>
      </c>
      <c r="U6" s="3">
        <f t="shared" si="0"/>
        <v>0.13438441500601522</v>
      </c>
      <c r="V6" s="3">
        <f t="shared" si="1"/>
        <v>0.66603475090983966</v>
      </c>
    </row>
    <row r="7" spans="2:22" x14ac:dyDescent="0.4">
      <c r="B7" s="2">
        <f t="shared" ref="B7:B70" si="7">B6+0.1</f>
        <v>-3.8</v>
      </c>
      <c r="C7" s="3">
        <f t="shared" si="2"/>
        <v>2.9194692579146027E-4</v>
      </c>
      <c r="E7" s="2">
        <f t="shared" ref="E7:E9" si="8">E6+0.01</f>
        <v>0.03</v>
      </c>
      <c r="F7" s="3">
        <f t="shared" si="3"/>
        <v>6.8070082341443489E-2</v>
      </c>
      <c r="G7" s="3">
        <f t="shared" si="4"/>
        <v>1.3696051811913172E-3</v>
      </c>
      <c r="P7" s="2">
        <v>0.05</v>
      </c>
      <c r="Q7" s="3">
        <f t="shared" si="5"/>
        <v>8.7003696738629288E-2</v>
      </c>
      <c r="R7" s="3">
        <f t="shared" si="6"/>
        <v>2.9293327646199262E-3</v>
      </c>
      <c r="T7" s="2">
        <f t="shared" ref="T7:T8" si="9">T6+0.2</f>
        <v>3.600000000000001</v>
      </c>
      <c r="U7" s="3">
        <f t="shared" si="0"/>
        <v>0.12512130021769807</v>
      </c>
      <c r="V7" s="3">
        <f t="shared" si="1"/>
        <v>0.69197782844100675</v>
      </c>
    </row>
    <row r="8" spans="2:22" x14ac:dyDescent="0.4">
      <c r="B8" s="2">
        <f t="shared" si="7"/>
        <v>-3.6999999999999997</v>
      </c>
      <c r="C8" s="3">
        <f t="shared" si="2"/>
        <v>4.2478027055075219E-4</v>
      </c>
      <c r="E8" s="2">
        <f t="shared" si="8"/>
        <v>0.04</v>
      </c>
      <c r="F8" s="3">
        <f t="shared" si="3"/>
        <v>7.8208538795091209E-2</v>
      </c>
      <c r="G8" s="3">
        <f t="shared" si="4"/>
        <v>2.1023412880236954E-3</v>
      </c>
      <c r="P8" s="2">
        <v>0.1</v>
      </c>
      <c r="Q8" s="3">
        <f t="shared" si="5"/>
        <v>0.12000389484301358</v>
      </c>
      <c r="R8" s="3">
        <f t="shared" si="6"/>
        <v>8.1625762681235177E-3</v>
      </c>
      <c r="T8" s="2">
        <f t="shared" si="9"/>
        <v>3.8000000000000012</v>
      </c>
      <c r="U8" s="3">
        <f t="shared" si="0"/>
        <v>0.11631677395122887</v>
      </c>
      <c r="V8" s="3">
        <f t="shared" si="1"/>
        <v>0.71611386924017284</v>
      </c>
    </row>
    <row r="9" spans="2:22" x14ac:dyDescent="0.4">
      <c r="B9" s="2">
        <f t="shared" si="7"/>
        <v>-3.5999999999999996</v>
      </c>
      <c r="C9" s="3">
        <f t="shared" si="2"/>
        <v>6.1190193011377298E-4</v>
      </c>
      <c r="E9" s="2">
        <f t="shared" si="8"/>
        <v>0.05</v>
      </c>
      <c r="F9" s="3">
        <f t="shared" si="3"/>
        <v>8.7003696738629288E-2</v>
      </c>
      <c r="G9" s="3">
        <f t="shared" si="4"/>
        <v>2.9293327646199262E-3</v>
      </c>
      <c r="P9" s="2">
        <f t="shared" ref="P9:P17" si="10">P8+0.1</f>
        <v>0.2</v>
      </c>
      <c r="Q9" s="3">
        <f t="shared" si="5"/>
        <v>0.16143422587153616</v>
      </c>
      <c r="R9" s="3">
        <f t="shared" si="6"/>
        <v>2.2410702238350608E-2</v>
      </c>
      <c r="T9" s="2">
        <f>T8+0.4</f>
        <v>4.2000000000000011</v>
      </c>
      <c r="U9" s="3">
        <f t="shared" si="0"/>
        <v>0.10011895293635339</v>
      </c>
      <c r="V9" s="3">
        <f t="shared" si="1"/>
        <v>0.75933811479038471</v>
      </c>
    </row>
    <row r="10" spans="2:22" x14ac:dyDescent="0.4">
      <c r="B10" s="2">
        <f t="shared" si="7"/>
        <v>-3.4999999999999996</v>
      </c>
      <c r="C10" s="3">
        <f t="shared" si="2"/>
        <v>8.7268269504576167E-4</v>
      </c>
      <c r="E10" s="2">
        <v>0.1</v>
      </c>
      <c r="F10" s="3">
        <f t="shared" si="3"/>
        <v>0.12000389484301358</v>
      </c>
      <c r="G10" s="3">
        <f t="shared" si="4"/>
        <v>8.1625762681235177E-3</v>
      </c>
      <c r="P10" s="2">
        <f t="shared" si="10"/>
        <v>0.30000000000000004</v>
      </c>
      <c r="Q10" s="3">
        <f t="shared" si="5"/>
        <v>0.18807302976825627</v>
      </c>
      <c r="R10" s="3">
        <f t="shared" si="6"/>
        <v>3.9971519693122411E-2</v>
      </c>
      <c r="T10" s="2">
        <f t="shared" ref="T10:T18" si="11">T9+0.4</f>
        <v>4.6000000000000014</v>
      </c>
      <c r="U10" s="3">
        <f t="shared" si="0"/>
        <v>8.5785062750858246E-2</v>
      </c>
      <c r="V10" s="3">
        <f t="shared" si="1"/>
        <v>0.79645791832063495</v>
      </c>
    </row>
    <row r="11" spans="2:22" x14ac:dyDescent="0.4">
      <c r="B11" s="2">
        <f t="shared" si="7"/>
        <v>-3.3999999999999995</v>
      </c>
      <c r="C11" s="3">
        <f t="shared" si="2"/>
        <v>1.232219168473021E-3</v>
      </c>
      <c r="E11" s="2">
        <f>E10+0.1</f>
        <v>0.2</v>
      </c>
      <c r="F11" s="3">
        <f t="shared" si="3"/>
        <v>0.16143422587153616</v>
      </c>
      <c r="G11" s="3">
        <f t="shared" si="4"/>
        <v>2.2410702238350608E-2</v>
      </c>
      <c r="P11" s="2">
        <f t="shared" si="10"/>
        <v>0.4</v>
      </c>
      <c r="Q11" s="3">
        <f t="shared" si="5"/>
        <v>0.20657661898691138</v>
      </c>
      <c r="R11" s="3">
        <f t="shared" si="6"/>
        <v>5.9757505160639275E-2</v>
      </c>
      <c r="T11" s="2">
        <f t="shared" si="11"/>
        <v>5.0000000000000018</v>
      </c>
      <c r="U11" s="3">
        <f t="shared" si="0"/>
        <v>7.322491280963242E-2</v>
      </c>
      <c r="V11" s="3">
        <f t="shared" si="1"/>
        <v>0.82820285570326702</v>
      </c>
    </row>
    <row r="12" spans="2:22" x14ac:dyDescent="0.4">
      <c r="B12" s="2">
        <f t="shared" si="7"/>
        <v>-3.2999999999999994</v>
      </c>
      <c r="C12" s="3">
        <f t="shared" si="2"/>
        <v>1.7225689390536843E-3</v>
      </c>
      <c r="E12" s="2">
        <f t="shared" ref="E12:E69" si="12">E11+0.1</f>
        <v>0.30000000000000004</v>
      </c>
      <c r="F12" s="3">
        <f t="shared" si="3"/>
        <v>0.18807302976825627</v>
      </c>
      <c r="G12" s="3">
        <f t="shared" si="4"/>
        <v>3.9971519693122411E-2</v>
      </c>
      <c r="P12" s="2">
        <f t="shared" si="10"/>
        <v>0.5</v>
      </c>
      <c r="Q12" s="3">
        <f t="shared" si="5"/>
        <v>0.21969564473386122</v>
      </c>
      <c r="R12" s="3">
        <f t="shared" si="6"/>
        <v>8.1108588345324154E-2</v>
      </c>
      <c r="T12" s="2">
        <f t="shared" si="11"/>
        <v>5.4000000000000021</v>
      </c>
      <c r="U12" s="3">
        <f t="shared" si="0"/>
        <v>6.2303413932254706E-2</v>
      </c>
      <c r="V12" s="3">
        <f t="shared" si="1"/>
        <v>0.85525642058514428</v>
      </c>
    </row>
    <row r="13" spans="2:22" x14ac:dyDescent="0.4">
      <c r="B13" s="2">
        <f t="shared" si="7"/>
        <v>-3.1999999999999993</v>
      </c>
      <c r="C13" s="3">
        <f t="shared" si="2"/>
        <v>2.3840882014648486E-3</v>
      </c>
      <c r="E13" s="2">
        <f t="shared" si="12"/>
        <v>0.4</v>
      </c>
      <c r="F13" s="3">
        <f t="shared" si="3"/>
        <v>0.20657661898691138</v>
      </c>
      <c r="G13" s="3">
        <f t="shared" si="4"/>
        <v>5.9757505160639275E-2</v>
      </c>
      <c r="P13" s="2">
        <f t="shared" si="10"/>
        <v>0.6</v>
      </c>
      <c r="Q13" s="3">
        <f t="shared" si="5"/>
        <v>0.22892717363045573</v>
      </c>
      <c r="R13" s="3">
        <f t="shared" si="6"/>
        <v>0.10356762665808852</v>
      </c>
      <c r="T13" s="2">
        <f t="shared" si="11"/>
        <v>5.8000000000000025</v>
      </c>
      <c r="U13" s="3">
        <f t="shared" si="0"/>
        <v>5.2865222581634251E-2</v>
      </c>
      <c r="V13" s="3">
        <f t="shared" si="1"/>
        <v>0.87824338028874649</v>
      </c>
    </row>
    <row r="14" spans="2:22" x14ac:dyDescent="0.4">
      <c r="B14" s="2">
        <f t="shared" si="7"/>
        <v>-3.0999999999999992</v>
      </c>
      <c r="C14" s="3">
        <f t="shared" si="2"/>
        <v>3.2668190561999273E-3</v>
      </c>
      <c r="E14" s="2">
        <f t="shared" si="12"/>
        <v>0.5</v>
      </c>
      <c r="F14" s="3">
        <f t="shared" si="3"/>
        <v>0.21969564473386122</v>
      </c>
      <c r="G14" s="3">
        <f t="shared" si="4"/>
        <v>8.1108588345324154E-2</v>
      </c>
      <c r="P14" s="2">
        <f t="shared" si="10"/>
        <v>0.7</v>
      </c>
      <c r="Q14" s="3">
        <f t="shared" si="5"/>
        <v>0.23521012740873914</v>
      </c>
      <c r="R14" s="3">
        <f t="shared" si="6"/>
        <v>0.12679605093604587</v>
      </c>
      <c r="T14" s="2">
        <f t="shared" si="11"/>
        <v>6.2000000000000028</v>
      </c>
      <c r="U14" s="3">
        <f t="shared" si="0"/>
        <v>4.4749997631925026E-2</v>
      </c>
      <c r="V14" s="3">
        <f t="shared" si="1"/>
        <v>0.89772497345306257</v>
      </c>
    </row>
    <row r="15" spans="2:22" x14ac:dyDescent="0.4">
      <c r="B15" s="2">
        <f t="shared" si="7"/>
        <v>-2.9999999999999991</v>
      </c>
      <c r="C15" s="3">
        <f t="shared" si="2"/>
        <v>4.4318484119380188E-3</v>
      </c>
      <c r="E15" s="2">
        <f t="shared" si="12"/>
        <v>0.6</v>
      </c>
      <c r="F15" s="3">
        <f t="shared" si="3"/>
        <v>0.22892717363045573</v>
      </c>
      <c r="G15" s="3">
        <f t="shared" si="4"/>
        <v>0.10356762665808852</v>
      </c>
      <c r="P15" s="2">
        <f t="shared" si="10"/>
        <v>0.79999999999999993</v>
      </c>
      <c r="Q15" s="3">
        <f t="shared" si="5"/>
        <v>0.23918683193456397</v>
      </c>
      <c r="R15" s="3">
        <f t="shared" si="6"/>
        <v>0.15053296660817445</v>
      </c>
      <c r="T15" s="2">
        <f t="shared" si="11"/>
        <v>6.6000000000000032</v>
      </c>
      <c r="U15" s="3">
        <f t="shared" si="0"/>
        <v>3.7801605311941294E-2</v>
      </c>
      <c r="V15" s="3">
        <f t="shared" si="1"/>
        <v>0.91419891259987718</v>
      </c>
    </row>
    <row r="16" spans="2:22" x14ac:dyDescent="0.4">
      <c r="B16" s="2">
        <f t="shared" si="7"/>
        <v>-2.899999999999999</v>
      </c>
      <c r="C16" s="3">
        <f t="shared" si="2"/>
        <v>5.9525324197758694E-3</v>
      </c>
      <c r="E16" s="2">
        <f t="shared" si="12"/>
        <v>0.7</v>
      </c>
      <c r="F16" s="3">
        <f t="shared" si="3"/>
        <v>0.23521012740873914</v>
      </c>
      <c r="G16" s="3">
        <f t="shared" si="4"/>
        <v>0.12679605093604587</v>
      </c>
      <c r="P16" s="2">
        <f t="shared" si="10"/>
        <v>0.89999999999999991</v>
      </c>
      <c r="Q16" s="3">
        <f t="shared" si="5"/>
        <v>0.24132304894687467</v>
      </c>
      <c r="R16" s="3">
        <f t="shared" si="6"/>
        <v>0.17457219095833923</v>
      </c>
      <c r="T16" s="2">
        <f t="shared" si="11"/>
        <v>7.0000000000000036</v>
      </c>
      <c r="U16" s="3">
        <f t="shared" si="0"/>
        <v>3.1873400451481175E-2</v>
      </c>
      <c r="V16" s="3">
        <f t="shared" si="1"/>
        <v>0.92810222750353499</v>
      </c>
    </row>
    <row r="17" spans="2:22" x14ac:dyDescent="0.4">
      <c r="B17" s="2">
        <f t="shared" si="7"/>
        <v>-2.7999999999999989</v>
      </c>
      <c r="C17" s="3">
        <f t="shared" si="2"/>
        <v>7.9154515829799894E-3</v>
      </c>
      <c r="E17" s="2">
        <f t="shared" si="12"/>
        <v>0.79999999999999993</v>
      </c>
      <c r="F17" s="3">
        <f t="shared" si="3"/>
        <v>0.23918683193456397</v>
      </c>
      <c r="G17" s="3">
        <f t="shared" si="4"/>
        <v>0.15053296660817445</v>
      </c>
      <c r="P17" s="2">
        <f t="shared" si="10"/>
        <v>0.99999999999999989</v>
      </c>
      <c r="Q17" s="3">
        <f t="shared" si="5"/>
        <v>0.24197072451914334</v>
      </c>
      <c r="R17" s="3">
        <f t="shared" si="6"/>
        <v>0.19874804309879912</v>
      </c>
      <c r="T17" s="2">
        <f t="shared" si="11"/>
        <v>7.4000000000000039</v>
      </c>
      <c r="U17" s="3">
        <f t="shared" si="0"/>
        <v>2.6830968082633948E-2</v>
      </c>
      <c r="V17" s="3">
        <f t="shared" si="1"/>
        <v>0.93981567612826533</v>
      </c>
    </row>
    <row r="18" spans="2:22" x14ac:dyDescent="0.4">
      <c r="B18" s="2">
        <f t="shared" si="7"/>
        <v>-2.6999999999999988</v>
      </c>
      <c r="C18" s="3">
        <f t="shared" si="2"/>
        <v>1.0420934814422628E-2</v>
      </c>
      <c r="E18" s="2">
        <f t="shared" si="12"/>
        <v>0.89999999999999991</v>
      </c>
      <c r="F18" s="3">
        <f t="shared" si="3"/>
        <v>0.24132304894687467</v>
      </c>
      <c r="G18" s="3">
        <f t="shared" si="4"/>
        <v>0.17457219095833923</v>
      </c>
      <c r="P18" s="2">
        <f>P17+0.2</f>
        <v>1.2</v>
      </c>
      <c r="Q18" s="3">
        <f t="shared" si="5"/>
        <v>0.23984131668207992</v>
      </c>
      <c r="R18" s="3">
        <f t="shared" si="6"/>
        <v>0.24699568834354202</v>
      </c>
      <c r="T18" s="2">
        <f t="shared" si="11"/>
        <v>7.8000000000000043</v>
      </c>
      <c r="U18" s="3">
        <f t="shared" si="0"/>
        <v>2.2553237209895972E-2</v>
      </c>
      <c r="V18" s="3">
        <f t="shared" si="1"/>
        <v>0.94966890214014676</v>
      </c>
    </row>
    <row r="19" spans="2:22" x14ac:dyDescent="0.4">
      <c r="B19" s="2">
        <f t="shared" si="7"/>
        <v>-2.5999999999999988</v>
      </c>
      <c r="C19" s="3">
        <f t="shared" si="2"/>
        <v>1.3582969233685661E-2</v>
      </c>
      <c r="E19" s="2">
        <f t="shared" si="12"/>
        <v>0.99999999999999989</v>
      </c>
      <c r="F19" s="3">
        <f t="shared" si="3"/>
        <v>0.24197072451914334</v>
      </c>
      <c r="G19" s="3">
        <f t="shared" si="4"/>
        <v>0.19874804309879912</v>
      </c>
      <c r="P19" s="2">
        <f t="shared" ref="P19:P27" si="13">P18+0.2</f>
        <v>1.4</v>
      </c>
      <c r="Q19" s="3">
        <f t="shared" si="5"/>
        <v>0.23440558028311687</v>
      </c>
      <c r="R19" s="3">
        <f t="shared" si="6"/>
        <v>0.29446526879590879</v>
      </c>
      <c r="T19" s="2">
        <f>T18+0.5</f>
        <v>8.3000000000000043</v>
      </c>
      <c r="U19" s="3">
        <f t="shared" si="0"/>
        <v>1.8118699077159989E-2</v>
      </c>
      <c r="V19" s="3">
        <f t="shared" si="1"/>
        <v>0.95979809399738603</v>
      </c>
    </row>
    <row r="20" spans="2:22" x14ac:dyDescent="0.4">
      <c r="B20" s="2">
        <f t="shared" si="7"/>
        <v>-2.4999999999999987</v>
      </c>
      <c r="C20" s="3">
        <f t="shared" si="2"/>
        <v>1.7528300493568599E-2</v>
      </c>
      <c r="E20" s="2">
        <f t="shared" si="12"/>
        <v>1.0999999999999999</v>
      </c>
      <c r="F20" s="3">
        <f t="shared" si="3"/>
        <v>0.24140398965467808</v>
      </c>
      <c r="G20" s="3">
        <f t="shared" si="4"/>
        <v>0.22292591638568096</v>
      </c>
      <c r="P20" s="2">
        <f t="shared" si="13"/>
        <v>1.5999999999999999</v>
      </c>
      <c r="Q20" s="3">
        <f t="shared" si="5"/>
        <v>0.22674330448995825</v>
      </c>
      <c r="R20" s="3">
        <f t="shared" si="6"/>
        <v>0.34061018028801504</v>
      </c>
      <c r="T20" s="2">
        <f t="shared" ref="T20:T27" si="14">T19+0.5</f>
        <v>8.8000000000000043</v>
      </c>
      <c r="U20" s="3">
        <f t="shared" si="0"/>
        <v>1.4529667687259905E-2</v>
      </c>
      <c r="V20" s="3">
        <f t="shared" si="1"/>
        <v>0.96792835917473474</v>
      </c>
    </row>
    <row r="21" spans="2:22" x14ac:dyDescent="0.4">
      <c r="B21" s="2">
        <f t="shared" si="7"/>
        <v>-2.3999999999999986</v>
      </c>
      <c r="C21" s="3">
        <f t="shared" si="2"/>
        <v>2.2394530294842969E-2</v>
      </c>
      <c r="E21" s="2">
        <f t="shared" si="12"/>
        <v>1.2</v>
      </c>
      <c r="F21" s="3">
        <f t="shared" si="3"/>
        <v>0.23984131668207992</v>
      </c>
      <c r="G21" s="3">
        <f t="shared" si="4"/>
        <v>0.24699568834354202</v>
      </c>
      <c r="P21" s="2">
        <f t="shared" si="13"/>
        <v>1.7999999999999998</v>
      </c>
      <c r="Q21" s="3">
        <f t="shared" si="5"/>
        <v>0.21761122045176876</v>
      </c>
      <c r="R21" s="3">
        <f t="shared" si="6"/>
        <v>0.38506506421746245</v>
      </c>
      <c r="T21" s="2">
        <f t="shared" si="14"/>
        <v>9.3000000000000043</v>
      </c>
      <c r="U21" s="3">
        <f t="shared" si="0"/>
        <v>1.1632744763408105E-2</v>
      </c>
      <c r="V21" s="3">
        <f t="shared" si="1"/>
        <v>0.97444297189277496</v>
      </c>
    </row>
    <row r="22" spans="2:22" x14ac:dyDescent="0.4">
      <c r="B22" s="2">
        <f t="shared" si="7"/>
        <v>-2.2999999999999985</v>
      </c>
      <c r="C22" s="3">
        <f t="shared" si="2"/>
        <v>2.8327037741601276E-2</v>
      </c>
      <c r="E22" s="2">
        <f t="shared" si="12"/>
        <v>1.3</v>
      </c>
      <c r="F22" s="3">
        <f t="shared" si="3"/>
        <v>0.2374599263336418</v>
      </c>
      <c r="G22" s="3">
        <f t="shared" si="4"/>
        <v>0.27086692372875187</v>
      </c>
      <c r="P22" s="2">
        <f t="shared" si="13"/>
        <v>1.9999999999999998</v>
      </c>
      <c r="Q22" s="3">
        <f t="shared" si="5"/>
        <v>0.20755374871029739</v>
      </c>
      <c r="R22" s="3">
        <f t="shared" si="6"/>
        <v>0.42759329552912018</v>
      </c>
      <c r="T22" s="2">
        <f t="shared" si="14"/>
        <v>9.8000000000000043</v>
      </c>
      <c r="U22" s="3">
        <f t="shared" si="0"/>
        <v>9.2999399078397375E-3</v>
      </c>
      <c r="V22" s="3">
        <f t="shared" si="1"/>
        <v>0.97965500148479157</v>
      </c>
    </row>
    <row r="23" spans="2:22" x14ac:dyDescent="0.4">
      <c r="B23" s="2">
        <f t="shared" si="7"/>
        <v>-2.1999999999999984</v>
      </c>
      <c r="C23" s="3">
        <f t="shared" si="2"/>
        <v>3.547459284623157E-2</v>
      </c>
      <c r="E23" s="2">
        <f t="shared" si="12"/>
        <v>1.4000000000000001</v>
      </c>
      <c r="F23" s="3">
        <f t="shared" si="3"/>
        <v>0.23440558028311692</v>
      </c>
      <c r="G23" s="3">
        <f t="shared" si="4"/>
        <v>0.29446526879590884</v>
      </c>
      <c r="P23" s="2">
        <f t="shared" si="13"/>
        <v>2.1999999999999997</v>
      </c>
      <c r="Q23" s="3">
        <f t="shared" si="5"/>
        <v>0.19696881682091444</v>
      </c>
      <c r="R23" s="3">
        <f t="shared" si="6"/>
        <v>0.46805162878951168</v>
      </c>
      <c r="T23" s="2">
        <f t="shared" si="14"/>
        <v>10.300000000000004</v>
      </c>
      <c r="U23" s="3">
        <f t="shared" si="0"/>
        <v>7.4252673694595074E-3</v>
      </c>
      <c r="V23" s="3">
        <f t="shared" si="1"/>
        <v>0.98381916317043416</v>
      </c>
    </row>
    <row r="24" spans="2:22" x14ac:dyDescent="0.4">
      <c r="B24" s="2">
        <f t="shared" si="7"/>
        <v>-2.0999999999999983</v>
      </c>
      <c r="C24" s="3">
        <f t="shared" si="2"/>
        <v>4.3983595980427351E-2</v>
      </c>
      <c r="E24" s="2">
        <f t="shared" si="12"/>
        <v>1.5000000000000002</v>
      </c>
      <c r="F24" s="3">
        <f t="shared" si="3"/>
        <v>0.23079948420818289</v>
      </c>
      <c r="G24" s="3">
        <f t="shared" si="4"/>
        <v>0.31772966966378746</v>
      </c>
      <c r="P24" s="2">
        <f t="shared" si="13"/>
        <v>2.4</v>
      </c>
      <c r="Q24" s="3">
        <f t="shared" si="5"/>
        <v>0.18614968617662297</v>
      </c>
      <c r="R24" s="3">
        <f t="shared" si="6"/>
        <v>0.50636537728827213</v>
      </c>
      <c r="T24" s="2">
        <f t="shared" si="14"/>
        <v>10.800000000000004</v>
      </c>
      <c r="U24" s="3">
        <f t="shared" si="0"/>
        <v>5.9215001045922651E-3</v>
      </c>
      <c r="V24" s="3">
        <f t="shared" si="1"/>
        <v>0.98714199884370246</v>
      </c>
    </row>
    <row r="25" spans="2:22" x14ac:dyDescent="0.4">
      <c r="B25" s="2">
        <f t="shared" si="7"/>
        <v>-1.9999999999999982</v>
      </c>
      <c r="C25" s="3">
        <f t="shared" si="2"/>
        <v>5.399096651318825E-2</v>
      </c>
      <c r="E25" s="2">
        <f t="shared" si="12"/>
        <v>1.6000000000000003</v>
      </c>
      <c r="F25" s="3">
        <f t="shared" si="3"/>
        <v>0.22674330448995825</v>
      </c>
      <c r="G25" s="3">
        <f t="shared" si="4"/>
        <v>0.34061018028801521</v>
      </c>
      <c r="P25" s="2">
        <f t="shared" si="13"/>
        <v>2.6</v>
      </c>
      <c r="Q25" s="3">
        <f t="shared" si="5"/>
        <v>0.17531291594240214</v>
      </c>
      <c r="R25" s="3">
        <f t="shared" si="6"/>
        <v>0.54251045312181667</v>
      </c>
      <c r="T25" s="2">
        <f t="shared" si="14"/>
        <v>11.300000000000004</v>
      </c>
      <c r="U25" s="3">
        <f t="shared" si="0"/>
        <v>4.7172127619439751E-3</v>
      </c>
      <c r="V25" s="3">
        <f t="shared" si="1"/>
        <v>0.98979050356686638</v>
      </c>
    </row>
    <row r="26" spans="2:22" x14ac:dyDescent="0.4">
      <c r="B26" s="2">
        <f t="shared" si="7"/>
        <v>-1.8999999999999981</v>
      </c>
      <c r="C26" s="3">
        <f t="shared" si="2"/>
        <v>6.5615814774676831E-2</v>
      </c>
      <c r="E26" s="2">
        <f t="shared" si="12"/>
        <v>1.7000000000000004</v>
      </c>
      <c r="F26" s="3">
        <f t="shared" si="3"/>
        <v>0.22232290927060971</v>
      </c>
      <c r="G26" s="3">
        <f t="shared" si="4"/>
        <v>0.36306620434726067</v>
      </c>
      <c r="P26" s="2">
        <f t="shared" si="13"/>
        <v>2.8000000000000003</v>
      </c>
      <c r="Q26" s="3">
        <f t="shared" si="5"/>
        <v>0.16461780510712459</v>
      </c>
      <c r="R26" s="3">
        <f t="shared" si="6"/>
        <v>0.5765000829445408</v>
      </c>
      <c r="T26" s="2">
        <f t="shared" si="14"/>
        <v>11.800000000000004</v>
      </c>
      <c r="U26" s="3">
        <f t="shared" si="0"/>
        <v>3.7541673320812246E-3</v>
      </c>
      <c r="V26" s="3">
        <f t="shared" si="1"/>
        <v>0.9918993581250376</v>
      </c>
    </row>
    <row r="27" spans="2:22" x14ac:dyDescent="0.4">
      <c r="B27" s="2">
        <f t="shared" si="7"/>
        <v>-1.799999999999998</v>
      </c>
      <c r="C27" s="3">
        <f t="shared" si="2"/>
        <v>7.8950158300894427E-2</v>
      </c>
      <c r="E27" s="2">
        <f t="shared" si="12"/>
        <v>1.8000000000000005</v>
      </c>
      <c r="F27" s="3">
        <f t="shared" si="3"/>
        <v>0.21761122045176876</v>
      </c>
      <c r="G27" s="3">
        <f t="shared" si="4"/>
        <v>0.38506506421746262</v>
      </c>
      <c r="P27" s="2">
        <f t="shared" si="13"/>
        <v>3.0000000000000004</v>
      </c>
      <c r="Q27" s="3">
        <f t="shared" si="5"/>
        <v>0.15418032980376931</v>
      </c>
      <c r="R27" s="3">
        <f t="shared" si="6"/>
        <v>0.60837482372891116</v>
      </c>
      <c r="T27" s="2">
        <f t="shared" si="14"/>
        <v>12.300000000000004</v>
      </c>
      <c r="U27" s="3">
        <f t="shared" si="0"/>
        <v>2.9850496413271884E-3</v>
      </c>
      <c r="V27" s="3">
        <f t="shared" si="1"/>
        <v>0.99357694242342209</v>
      </c>
    </row>
    <row r="28" spans="2:22" x14ac:dyDescent="0.4">
      <c r="B28" s="2">
        <f t="shared" si="7"/>
        <v>-1.699999999999998</v>
      </c>
      <c r="C28" s="3">
        <f t="shared" si="2"/>
        <v>9.4049077376887252E-2</v>
      </c>
      <c r="E28" s="2">
        <f t="shared" si="12"/>
        <v>1.9000000000000006</v>
      </c>
      <c r="F28" s="3">
        <f t="shared" si="3"/>
        <v>0.21267042966372288</v>
      </c>
      <c r="G28" s="3">
        <f t="shared" si="4"/>
        <v>0.40658082163758408</v>
      </c>
    </row>
    <row r="29" spans="2:22" x14ac:dyDescent="0.4">
      <c r="B29" s="2">
        <f t="shared" si="7"/>
        <v>-1.5999999999999979</v>
      </c>
      <c r="C29" s="3">
        <f t="shared" si="2"/>
        <v>0.11092083467945592</v>
      </c>
      <c r="E29" s="2">
        <f t="shared" si="12"/>
        <v>2.0000000000000004</v>
      </c>
      <c r="F29" s="3">
        <f t="shared" si="3"/>
        <v>0.20755374871029728</v>
      </c>
      <c r="G29" s="3">
        <f t="shared" si="4"/>
        <v>0.42759329552912023</v>
      </c>
    </row>
    <row r="30" spans="2:22" x14ac:dyDescent="0.4">
      <c r="B30" s="2">
        <f t="shared" si="7"/>
        <v>-1.4999999999999978</v>
      </c>
      <c r="C30" s="3">
        <f t="shared" si="2"/>
        <v>0.12951759566589216</v>
      </c>
      <c r="E30" s="2">
        <f t="shared" si="12"/>
        <v>2.1000000000000005</v>
      </c>
      <c r="F30" s="3">
        <f t="shared" si="3"/>
        <v>0.20230681235851694</v>
      </c>
      <c r="G30" s="3">
        <f t="shared" si="4"/>
        <v>0.44808723666028993</v>
      </c>
    </row>
    <row r="31" spans="2:22" x14ac:dyDescent="0.4">
      <c r="B31" s="2">
        <f t="shared" si="7"/>
        <v>-1.3999999999999977</v>
      </c>
      <c r="C31" s="3">
        <f t="shared" si="2"/>
        <v>0.14972746563574535</v>
      </c>
      <c r="E31" s="2">
        <f t="shared" si="12"/>
        <v>2.2000000000000006</v>
      </c>
      <c r="F31" s="3">
        <f t="shared" si="3"/>
        <v>0.19696881682091444</v>
      </c>
      <c r="G31" s="3">
        <f t="shared" si="4"/>
        <v>0.4680516287895119</v>
      </c>
    </row>
    <row r="32" spans="2:22" x14ac:dyDescent="0.4">
      <c r="B32" s="2">
        <f t="shared" si="7"/>
        <v>-1.2999999999999976</v>
      </c>
      <c r="C32" s="3">
        <f t="shared" si="2"/>
        <v>0.17136859204780791</v>
      </c>
      <c r="E32" s="2">
        <f t="shared" si="12"/>
        <v>2.3000000000000007</v>
      </c>
      <c r="F32" s="3">
        <f t="shared" si="3"/>
        <v>0.1915734540704237</v>
      </c>
      <c r="G32" s="3">
        <f t="shared" si="4"/>
        <v>0.48747909302285475</v>
      </c>
    </row>
    <row r="33" spans="2:7" x14ac:dyDescent="0.4">
      <c r="B33" s="2">
        <f t="shared" si="7"/>
        <v>-1.1999999999999975</v>
      </c>
      <c r="C33" s="3">
        <f t="shared" si="2"/>
        <v>0.19418605498321354</v>
      </c>
      <c r="E33" s="2">
        <f t="shared" si="12"/>
        <v>2.4000000000000008</v>
      </c>
      <c r="F33" s="3">
        <f t="shared" si="3"/>
        <v>0.18614968617662295</v>
      </c>
      <c r="G33" s="3">
        <f t="shared" si="4"/>
        <v>0.50636537728827236</v>
      </c>
    </row>
    <row r="34" spans="2:7" x14ac:dyDescent="0.4">
      <c r="B34" s="2">
        <f t="shared" si="7"/>
        <v>-1.0999999999999974</v>
      </c>
      <c r="C34" s="3">
        <f t="shared" si="2"/>
        <v>0.21785217703255116</v>
      </c>
      <c r="E34" s="2">
        <f t="shared" si="12"/>
        <v>2.5000000000000009</v>
      </c>
      <c r="F34" s="3">
        <f t="shared" si="3"/>
        <v>0.1807223926681813</v>
      </c>
      <c r="G34" s="3">
        <f t="shared" si="4"/>
        <v>0.52470891665697972</v>
      </c>
    </row>
    <row r="35" spans="2:7" x14ac:dyDescent="0.4">
      <c r="B35" s="2">
        <f t="shared" si="7"/>
        <v>-0.99999999999999745</v>
      </c>
      <c r="C35" s="3">
        <f t="shared" si="2"/>
        <v>0.24197072451914398</v>
      </c>
      <c r="E35" s="2">
        <f t="shared" si="12"/>
        <v>2.600000000000001</v>
      </c>
      <c r="F35" s="3">
        <f t="shared" si="3"/>
        <v>0.17531291594240211</v>
      </c>
      <c r="G35" s="3">
        <f t="shared" si="4"/>
        <v>0.54251045312181678</v>
      </c>
    </row>
    <row r="36" spans="2:7" x14ac:dyDescent="0.4">
      <c r="B36" s="2">
        <f t="shared" si="7"/>
        <v>-0.89999999999999747</v>
      </c>
      <c r="C36" s="3">
        <f t="shared" si="2"/>
        <v>0.26608524989875543</v>
      </c>
      <c r="E36" s="2">
        <f t="shared" si="12"/>
        <v>2.7000000000000011</v>
      </c>
      <c r="F36" s="3">
        <f t="shared" si="3"/>
        <v>0.16993952394897016</v>
      </c>
      <c r="G36" s="3">
        <f t="shared" si="4"/>
        <v>0.559772705639769</v>
      </c>
    </row>
    <row r="37" spans="2:7" x14ac:dyDescent="0.4">
      <c r="B37" s="2">
        <f t="shared" si="7"/>
        <v>-0.79999999999999749</v>
      </c>
      <c r="C37" s="3">
        <f t="shared" si="2"/>
        <v>0.28969155276148334</v>
      </c>
      <c r="E37" s="2">
        <f t="shared" si="12"/>
        <v>2.8000000000000012</v>
      </c>
      <c r="F37" s="3">
        <f t="shared" si="3"/>
        <v>0.16461780510712454</v>
      </c>
      <c r="G37" s="3">
        <f t="shared" si="4"/>
        <v>0.57650008294454091</v>
      </c>
    </row>
    <row r="38" spans="2:7" x14ac:dyDescent="0.4">
      <c r="B38" s="2">
        <f t="shared" si="7"/>
        <v>-0.69999999999999751</v>
      </c>
      <c r="C38" s="3">
        <f t="shared" si="2"/>
        <v>0.31225393336676183</v>
      </c>
      <c r="E38" s="2">
        <f t="shared" si="12"/>
        <v>2.9000000000000012</v>
      </c>
      <c r="F38" s="3">
        <f t="shared" si="3"/>
        <v>0.15936100722808558</v>
      </c>
      <c r="G38" s="3">
        <f t="shared" si="4"/>
        <v>0.59269843296405234</v>
      </c>
    </row>
    <row r="39" spans="2:7" x14ac:dyDescent="0.4">
      <c r="B39" s="2">
        <f t="shared" si="7"/>
        <v>-0.59999999999999754</v>
      </c>
      <c r="C39" s="3">
        <f t="shared" si="2"/>
        <v>0.33322460289180011</v>
      </c>
      <c r="E39" s="2">
        <f t="shared" si="12"/>
        <v>3.0000000000000013</v>
      </c>
      <c r="F39" s="3">
        <f t="shared" si="3"/>
        <v>0.15418032980376928</v>
      </c>
      <c r="G39" s="3">
        <f t="shared" si="4"/>
        <v>0.60837482372891127</v>
      </c>
    </row>
    <row r="40" spans="2:7" x14ac:dyDescent="0.4">
      <c r="B40" s="2">
        <f t="shared" si="7"/>
        <v>-0.49999999999999756</v>
      </c>
      <c r="C40" s="3">
        <f t="shared" si="2"/>
        <v>0.35206532676429991</v>
      </c>
      <c r="E40" s="2">
        <f t="shared" si="12"/>
        <v>3.1000000000000014</v>
      </c>
      <c r="F40" s="3">
        <f t="shared" si="3"/>
        <v>0.14908517717792771</v>
      </c>
      <c r="G40" s="3">
        <f t="shared" si="4"/>
        <v>0.62353735149773493</v>
      </c>
    </row>
    <row r="41" spans="2:7" x14ac:dyDescent="0.4">
      <c r="B41" s="2">
        <f t="shared" si="7"/>
        <v>-0.39999999999999758</v>
      </c>
      <c r="C41" s="3">
        <f t="shared" si="2"/>
        <v>0.36827014030332367</v>
      </c>
      <c r="E41" s="2">
        <f t="shared" si="12"/>
        <v>3.2000000000000015</v>
      </c>
      <c r="F41" s="3">
        <f t="shared" si="3"/>
        <v>0.14408337868861462</v>
      </c>
      <c r="G41" s="3">
        <f t="shared" si="4"/>
        <v>0.63819497250246826</v>
      </c>
    </row>
    <row r="42" spans="2:7" x14ac:dyDescent="0.4">
      <c r="B42" s="2">
        <f t="shared" si="7"/>
        <v>-0.2999999999999976</v>
      </c>
      <c r="C42" s="3">
        <f t="shared" si="2"/>
        <v>0.38138781546052442</v>
      </c>
      <c r="E42" s="2">
        <f t="shared" si="12"/>
        <v>3.3000000000000016</v>
      </c>
      <c r="F42" s="3">
        <f t="shared" si="3"/>
        <v>0.13918138075553627</v>
      </c>
      <c r="G42" s="3">
        <f t="shared" si="4"/>
        <v>0.65235735526772565</v>
      </c>
    </row>
    <row r="43" spans="2:7" x14ac:dyDescent="0.4">
      <c r="B43" s="2">
        <f t="shared" si="7"/>
        <v>-0.1999999999999976</v>
      </c>
      <c r="C43" s="3">
        <f t="shared" si="2"/>
        <v>0.3910426939754561</v>
      </c>
      <c r="E43" s="2">
        <f t="shared" si="12"/>
        <v>3.4000000000000017</v>
      </c>
      <c r="F43" s="3">
        <f t="shared" si="3"/>
        <v>0.1343844150060152</v>
      </c>
      <c r="G43" s="3">
        <f t="shared" si="4"/>
        <v>0.66603475090983966</v>
      </c>
    </row>
    <row r="44" spans="2:7" x14ac:dyDescent="0.4">
      <c r="B44" s="2">
        <f t="shared" si="7"/>
        <v>-9.9999999999997591E-2</v>
      </c>
      <c r="C44" s="3">
        <f t="shared" si="2"/>
        <v>0.39695254747701186</v>
      </c>
      <c r="E44" s="2">
        <f t="shared" si="12"/>
        <v>3.5000000000000018</v>
      </c>
      <c r="F44" s="3">
        <f t="shared" si="3"/>
        <v>0.12969664583311841</v>
      </c>
      <c r="G44" s="3">
        <f t="shared" si="4"/>
        <v>0.67923787919436118</v>
      </c>
    </row>
    <row r="45" spans="2:7" x14ac:dyDescent="0.4">
      <c r="B45" s="2">
        <f t="shared" si="7"/>
        <v>2.4147350785597155E-15</v>
      </c>
      <c r="C45" s="3">
        <f t="shared" si="2"/>
        <v>0.3989422804014327</v>
      </c>
      <c r="E45" s="2">
        <f t="shared" si="12"/>
        <v>3.6000000000000019</v>
      </c>
      <c r="F45" s="3">
        <f t="shared" si="3"/>
        <v>0.12512130021769802</v>
      </c>
      <c r="G45" s="3">
        <f t="shared" si="4"/>
        <v>0.69197782844100697</v>
      </c>
    </row>
    <row r="46" spans="2:7" x14ac:dyDescent="0.4">
      <c r="B46" s="2">
        <f t="shared" si="7"/>
        <v>0.10000000000000242</v>
      </c>
      <c r="C46" s="3">
        <f t="shared" si="2"/>
        <v>0.3969525474770117</v>
      </c>
      <c r="E46" s="2">
        <f t="shared" si="12"/>
        <v>3.700000000000002</v>
      </c>
      <c r="F46" s="3">
        <f t="shared" si="3"/>
        <v>0.12066078219183719</v>
      </c>
      <c r="G46" s="3">
        <f t="shared" si="4"/>
        <v>0.70426596762472438</v>
      </c>
    </row>
    <row r="47" spans="2:7" x14ac:dyDescent="0.4">
      <c r="B47" s="2">
        <f t="shared" si="7"/>
        <v>0.20000000000000243</v>
      </c>
      <c r="C47" s="3">
        <f t="shared" si="2"/>
        <v>0.39104269397545571</v>
      </c>
      <c r="E47" s="2">
        <f t="shared" si="12"/>
        <v>3.800000000000002</v>
      </c>
      <c r="F47" s="3">
        <f t="shared" si="3"/>
        <v>0.11631677395122882</v>
      </c>
      <c r="G47" s="3">
        <f t="shared" si="4"/>
        <v>0.71611386924017306</v>
      </c>
    </row>
    <row r="48" spans="2:7" x14ac:dyDescent="0.4">
      <c r="B48" s="2">
        <f t="shared" si="7"/>
        <v>0.30000000000000243</v>
      </c>
      <c r="C48" s="3">
        <f t="shared" si="2"/>
        <v>0.3813878154605238</v>
      </c>
      <c r="E48" s="2">
        <f t="shared" si="12"/>
        <v>3.9000000000000021</v>
      </c>
      <c r="F48" s="3">
        <f t="shared" si="3"/>
        <v>0.11209032532065334</v>
      </c>
      <c r="G48" s="3">
        <f t="shared" si="4"/>
        <v>0.72753324168201183</v>
      </c>
    </row>
    <row r="49" spans="2:7" x14ac:dyDescent="0.4">
      <c r="B49" s="2">
        <f t="shared" si="7"/>
        <v>0.40000000000000246</v>
      </c>
      <c r="C49" s="3">
        <f t="shared" si="2"/>
        <v>0.36827014030332295</v>
      </c>
      <c r="E49" s="2">
        <f t="shared" si="12"/>
        <v>4.0000000000000018</v>
      </c>
      <c r="F49" s="3">
        <f t="shared" si="3"/>
        <v>0.10798193302637607</v>
      </c>
      <c r="G49" s="3">
        <f t="shared" si="4"/>
        <v>0.7385358700508895</v>
      </c>
    </row>
    <row r="50" spans="2:7" x14ac:dyDescent="0.4">
      <c r="B50" s="2">
        <f t="shared" si="7"/>
        <v>0.50000000000000244</v>
      </c>
      <c r="C50" s="3">
        <f t="shared" si="2"/>
        <v>0.35206532676429908</v>
      </c>
      <c r="E50" s="2">
        <f t="shared" si="12"/>
        <v>4.1000000000000014</v>
      </c>
      <c r="F50" s="3">
        <f t="shared" si="3"/>
        <v>0.10399161102144652</v>
      </c>
      <c r="G50" s="3">
        <f t="shared" si="4"/>
        <v>0.74913356442970702</v>
      </c>
    </row>
    <row r="51" spans="2:7" x14ac:dyDescent="0.4">
      <c r="B51" s="2">
        <f t="shared" si="7"/>
        <v>0.60000000000000242</v>
      </c>
      <c r="C51" s="3">
        <f t="shared" si="2"/>
        <v>0.33322460289179917</v>
      </c>
      <c r="E51" s="2">
        <f t="shared" si="12"/>
        <v>4.2000000000000011</v>
      </c>
      <c r="F51" s="3">
        <f t="shared" si="3"/>
        <v>0.10011895293635339</v>
      </c>
      <c r="G51" s="3">
        <f t="shared" si="4"/>
        <v>0.75933811479038471</v>
      </c>
    </row>
    <row r="52" spans="2:7" x14ac:dyDescent="0.4">
      <c r="B52" s="2">
        <f t="shared" si="7"/>
        <v>0.7000000000000024</v>
      </c>
      <c r="C52" s="3">
        <f t="shared" si="2"/>
        <v>0.31225393336676072</v>
      </c>
      <c r="E52" s="2">
        <f t="shared" si="12"/>
        <v>4.3000000000000007</v>
      </c>
      <c r="F52" s="3">
        <f t="shared" si="3"/>
        <v>9.6363187581831336E-2</v>
      </c>
      <c r="G52" s="3">
        <f t="shared" si="4"/>
        <v>0.76916125179112371</v>
      </c>
    </row>
    <row r="53" spans="2:7" x14ac:dyDescent="0.4">
      <c r="B53" s="2">
        <f t="shared" si="7"/>
        <v>0.80000000000000238</v>
      </c>
      <c r="C53" s="3">
        <f t="shared" si="2"/>
        <v>0.28969155276148217</v>
      </c>
      <c r="E53" s="2">
        <f t="shared" si="12"/>
        <v>4.4000000000000004</v>
      </c>
      <c r="F53" s="3">
        <f t="shared" si="3"/>
        <v>9.2723228307732816E-2</v>
      </c>
      <c r="G53" s="3">
        <f t="shared" si="4"/>
        <v>0.77861461281051181</v>
      </c>
    </row>
    <row r="54" spans="2:7" x14ac:dyDescent="0.4">
      <c r="B54" s="2">
        <f t="shared" si="7"/>
        <v>0.90000000000000235</v>
      </c>
      <c r="C54" s="3">
        <f t="shared" si="2"/>
        <v>0.26608524989875426</v>
      </c>
      <c r="E54" s="2">
        <f t="shared" si="12"/>
        <v>4.5</v>
      </c>
      <c r="F54" s="3">
        <f t="shared" si="3"/>
        <v>8.9197716917722061E-2</v>
      </c>
      <c r="G54" s="3">
        <f t="shared" si="4"/>
        <v>0.78770971263986678</v>
      </c>
    </row>
    <row r="55" spans="2:7" x14ac:dyDescent="0.4">
      <c r="B55" s="2">
        <f t="shared" si="7"/>
        <v>1.0000000000000024</v>
      </c>
      <c r="C55" s="3">
        <f t="shared" si="2"/>
        <v>0.24197072451914278</v>
      </c>
      <c r="E55" s="2">
        <f t="shared" si="12"/>
        <v>4.5999999999999996</v>
      </c>
      <c r="F55" s="3">
        <f t="shared" si="3"/>
        <v>8.5785062750858301E-2</v>
      </c>
      <c r="G55" s="3">
        <f t="shared" si="4"/>
        <v>0.79645791832063473</v>
      </c>
    </row>
    <row r="56" spans="2:7" x14ac:dyDescent="0.4">
      <c r="B56" s="2">
        <f t="shared" si="7"/>
        <v>1.1000000000000025</v>
      </c>
      <c r="C56" s="3">
        <f t="shared" si="2"/>
        <v>0.21785217703254997</v>
      </c>
      <c r="E56" s="2">
        <f t="shared" si="12"/>
        <v>4.6999999999999993</v>
      </c>
      <c r="F56" s="3">
        <f t="shared" si="3"/>
        <v>8.2483477465304919E-2</v>
      </c>
      <c r="G56" s="3">
        <f t="shared" si="4"/>
        <v>0.80487042767088124</v>
      </c>
    </row>
    <row r="57" spans="2:7" x14ac:dyDescent="0.4">
      <c r="B57" s="2">
        <f t="shared" si="7"/>
        <v>1.2000000000000026</v>
      </c>
      <c r="C57" s="3">
        <f t="shared" si="2"/>
        <v>0.19418605498321231</v>
      </c>
      <c r="E57" s="2">
        <f t="shared" si="12"/>
        <v>4.7999999999999989</v>
      </c>
      <c r="F57" s="3">
        <f t="shared" si="3"/>
        <v>7.92910059942986E-2</v>
      </c>
      <c r="G57" s="3">
        <f t="shared" si="4"/>
        <v>0.81295825109509223</v>
      </c>
    </row>
    <row r="58" spans="2:7" x14ac:dyDescent="0.4">
      <c r="B58" s="2">
        <f t="shared" si="7"/>
        <v>1.3000000000000027</v>
      </c>
      <c r="C58" s="3">
        <f t="shared" si="2"/>
        <v>0.17136859204780677</v>
      </c>
      <c r="E58" s="2">
        <f t="shared" si="12"/>
        <v>4.8999999999999986</v>
      </c>
      <c r="F58" s="3">
        <f t="shared" si="3"/>
        <v>7.6205554088412633E-2</v>
      </c>
      <c r="G58" s="3">
        <f t="shared" si="4"/>
        <v>0.82073219631565042</v>
      </c>
    </row>
    <row r="59" spans="2:7" x14ac:dyDescent="0.4">
      <c r="B59" s="2">
        <f t="shared" si="7"/>
        <v>1.4000000000000028</v>
      </c>
      <c r="C59" s="3">
        <f t="shared" si="2"/>
        <v>0.14972746563574427</v>
      </c>
      <c r="E59" s="2">
        <f t="shared" si="12"/>
        <v>4.9999999999999982</v>
      </c>
      <c r="F59" s="3">
        <f t="shared" si="3"/>
        <v>7.3224912809632517E-2</v>
      </c>
      <c r="G59" s="3">
        <f t="shared" si="4"/>
        <v>0.82820285570326668</v>
      </c>
    </row>
    <row r="60" spans="2:7" x14ac:dyDescent="0.4">
      <c r="B60" s="2">
        <f t="shared" si="7"/>
        <v>1.5000000000000029</v>
      </c>
      <c r="C60" s="3">
        <f t="shared" si="2"/>
        <v>0.12951759566589116</v>
      </c>
      <c r="E60" s="2">
        <f t="shared" si="12"/>
        <v>5.0999999999999979</v>
      </c>
      <c r="F60" s="3">
        <f t="shared" si="3"/>
        <v>7.0346780300663325E-2</v>
      </c>
      <c r="G60" s="3">
        <f t="shared" si="4"/>
        <v>0.8353805959180467</v>
      </c>
    </row>
    <row r="61" spans="2:7" x14ac:dyDescent="0.4">
      <c r="B61" s="2">
        <f t="shared" si="7"/>
        <v>1.600000000000003</v>
      </c>
      <c r="C61" s="3">
        <f t="shared" si="2"/>
        <v>0.11092083467945503</v>
      </c>
      <c r="E61" s="2">
        <f t="shared" si="12"/>
        <v>5.1999999999999975</v>
      </c>
      <c r="F61" s="3">
        <f t="shared" si="3"/>
        <v>6.7568781116241691E-2</v>
      </c>
      <c r="G61" s="3">
        <f t="shared" si="4"/>
        <v>0.84227554960333695</v>
      </c>
    </row>
    <row r="62" spans="2:7" x14ac:dyDescent="0.4">
      <c r="B62" s="2">
        <f t="shared" si="7"/>
        <v>1.7000000000000031</v>
      </c>
      <c r="C62" s="3">
        <f t="shared" si="2"/>
        <v>9.4049077376886434E-2</v>
      </c>
      <c r="E62" s="2">
        <f t="shared" si="12"/>
        <v>5.2999999999999972</v>
      </c>
      <c r="F62" s="3">
        <f t="shared" si="3"/>
        <v>6.4888483371230002E-2</v>
      </c>
      <c r="G62" s="3">
        <f t="shared" si="4"/>
        <v>0.84889760890154176</v>
      </c>
    </row>
    <row r="63" spans="2:7" x14ac:dyDescent="0.4">
      <c r="B63" s="2">
        <f t="shared" si="7"/>
        <v>1.8000000000000032</v>
      </c>
      <c r="C63" s="3">
        <f t="shared" si="2"/>
        <v>7.8950158300893719E-2</v>
      </c>
      <c r="E63" s="2">
        <f t="shared" si="12"/>
        <v>5.3999999999999968</v>
      </c>
      <c r="F63" s="3">
        <f t="shared" si="3"/>
        <v>6.2303413932254852E-2</v>
      </c>
      <c r="G63" s="3">
        <f t="shared" si="4"/>
        <v>0.85525642058514395</v>
      </c>
    </row>
    <row r="64" spans="2:7" x14ac:dyDescent="0.4">
      <c r="B64" s="2">
        <f t="shared" si="7"/>
        <v>1.9000000000000032</v>
      </c>
      <c r="C64" s="3">
        <f t="shared" si="2"/>
        <v>6.5615814774676193E-2</v>
      </c>
      <c r="E64" s="2">
        <f t="shared" si="12"/>
        <v>5.4999999999999964</v>
      </c>
      <c r="F64" s="3">
        <f t="shared" si="3"/>
        <v>5.9811071855057386E-2</v>
      </c>
      <c r="G64" s="3">
        <f t="shared" si="4"/>
        <v>0.86136138261758466</v>
      </c>
    </row>
    <row r="65" spans="2:7" x14ac:dyDescent="0.4">
      <c r="B65" s="2">
        <f t="shared" si="7"/>
        <v>2.0000000000000031</v>
      </c>
      <c r="C65" s="3">
        <f t="shared" si="2"/>
        <v>5.3990966513187716E-2</v>
      </c>
      <c r="E65" s="2">
        <f t="shared" si="12"/>
        <v>5.5999999999999961</v>
      </c>
      <c r="F65" s="3">
        <f t="shared" si="3"/>
        <v>5.7408940248076308E-2</v>
      </c>
      <c r="G65" s="3">
        <f t="shared" si="4"/>
        <v>0.86722164197776863</v>
      </c>
    </row>
    <row r="66" spans="2:7" x14ac:dyDescent="0.4">
      <c r="B66" s="2">
        <f t="shared" si="7"/>
        <v>2.1000000000000032</v>
      </c>
      <c r="C66" s="3">
        <f t="shared" si="2"/>
        <v>4.39835959804269E-2</v>
      </c>
      <c r="E66" s="2">
        <f t="shared" si="12"/>
        <v>5.6999999999999957</v>
      </c>
      <c r="F66" s="3">
        <f t="shared" si="3"/>
        <v>5.5094496723686978E-2</v>
      </c>
      <c r="G66" s="3">
        <f t="shared" si="4"/>
        <v>0.87284609359903886</v>
      </c>
    </row>
    <row r="67" spans="2:7" x14ac:dyDescent="0.4">
      <c r="B67" s="2">
        <f t="shared" si="7"/>
        <v>2.2000000000000033</v>
      </c>
      <c r="C67" s="3">
        <f t="shared" si="2"/>
        <v>3.5474592846231189E-2</v>
      </c>
      <c r="E67" s="2">
        <f t="shared" si="12"/>
        <v>5.7999999999999954</v>
      </c>
      <c r="F67" s="3">
        <f t="shared" si="3"/>
        <v>5.2865222581634418E-2</v>
      </c>
      <c r="G67" s="3">
        <f t="shared" si="4"/>
        <v>0.87824338028874605</v>
      </c>
    </row>
    <row r="68" spans="2:7" x14ac:dyDescent="0.4">
      <c r="B68" s="2">
        <f t="shared" si="7"/>
        <v>2.3000000000000034</v>
      </c>
      <c r="C68" s="3">
        <f t="shared" si="2"/>
        <v>2.8327037741600961E-2</v>
      </c>
      <c r="E68" s="2">
        <f t="shared" si="12"/>
        <v>5.899999999999995</v>
      </c>
      <c r="F68" s="3">
        <f t="shared" si="3"/>
        <v>5.0718610854235451E-2</v>
      </c>
      <c r="G68" s="3">
        <f t="shared" si="4"/>
        <v>0.88342189350822653</v>
      </c>
    </row>
    <row r="69" spans="2:7" x14ac:dyDescent="0.4">
      <c r="B69" s="2">
        <f t="shared" si="7"/>
        <v>2.4000000000000035</v>
      </c>
      <c r="C69" s="3">
        <f t="shared" si="2"/>
        <v>2.2394530294842712E-2</v>
      </c>
      <c r="E69" s="2">
        <f t="shared" si="12"/>
        <v>5.9999999999999947</v>
      </c>
      <c r="F69" s="3">
        <f t="shared" si="3"/>
        <v>4.8652173329641585E-2</v>
      </c>
      <c r="G69" s="3">
        <f t="shared" si="4"/>
        <v>0.88838977490528714</v>
      </c>
    </row>
    <row r="70" spans="2:7" x14ac:dyDescent="0.4">
      <c r="B70" s="2">
        <f t="shared" si="7"/>
        <v>2.5000000000000036</v>
      </c>
      <c r="C70" s="3">
        <f t="shared" ref="C70:C85" si="15">NORMDIST(B70,0,1,FALSE)</f>
        <v>1.7528300493568381E-2</v>
      </c>
      <c r="E70" s="2">
        <f>E69+0.2</f>
        <v>6.1999999999999948</v>
      </c>
      <c r="F70" s="3">
        <f t="shared" ref="F70:F85" si="16">_xlfn.CHISQ.DIST(E70,$S$2,FALSE)</f>
        <v>4.4749997631925172E-2</v>
      </c>
      <c r="G70" s="3">
        <f t="shared" ref="G70:G85" si="17">_xlfn.CHISQ.DIST(E70,$S$2,TRUE)</f>
        <v>0.89772497345306224</v>
      </c>
    </row>
    <row r="71" spans="2:7" x14ac:dyDescent="0.4">
      <c r="B71" s="2">
        <f t="shared" ref="B71:B85" si="18">B70+0.1</f>
        <v>2.6000000000000036</v>
      </c>
      <c r="C71" s="3">
        <f t="shared" si="15"/>
        <v>1.3582969233685486E-2</v>
      </c>
      <c r="E71" s="2">
        <f t="shared" ref="E71:E79" si="19">E70+0.2</f>
        <v>6.399999999999995</v>
      </c>
      <c r="F71" s="3">
        <f t="shared" si="16"/>
        <v>4.113937701081425E-2</v>
      </c>
      <c r="G71" s="3">
        <f t="shared" si="17"/>
        <v>0.90630920959236994</v>
      </c>
    </row>
    <row r="72" spans="2:7" x14ac:dyDescent="0.4">
      <c r="B72" s="2">
        <f t="shared" si="18"/>
        <v>2.7000000000000037</v>
      </c>
      <c r="C72" s="3">
        <f t="shared" si="15"/>
        <v>1.0420934814422488E-2</v>
      </c>
      <c r="E72" s="2">
        <f t="shared" si="19"/>
        <v>6.5999999999999952</v>
      </c>
      <c r="F72" s="3">
        <f t="shared" si="16"/>
        <v>3.7801605311941419E-2</v>
      </c>
      <c r="G72" s="3">
        <f t="shared" si="17"/>
        <v>0.91419891259987696</v>
      </c>
    </row>
    <row r="73" spans="2:7" x14ac:dyDescent="0.4">
      <c r="B73" s="2">
        <f t="shared" si="18"/>
        <v>2.8000000000000038</v>
      </c>
      <c r="C73" s="3">
        <f t="shared" si="15"/>
        <v>7.9154515829798801E-3</v>
      </c>
      <c r="E73" s="2">
        <f t="shared" si="19"/>
        <v>6.7999999999999954</v>
      </c>
      <c r="F73" s="3">
        <f t="shared" si="16"/>
        <v>3.4718686292144932E-2</v>
      </c>
      <c r="G73" s="3">
        <f t="shared" si="17"/>
        <v>0.92144684016320189</v>
      </c>
    </row>
    <row r="74" spans="2:7" x14ac:dyDescent="0.4">
      <c r="B74" s="2">
        <f t="shared" si="18"/>
        <v>2.9000000000000039</v>
      </c>
      <c r="C74" s="3">
        <f t="shared" si="15"/>
        <v>5.9525324197757853E-3</v>
      </c>
      <c r="E74" s="2">
        <f t="shared" si="19"/>
        <v>6.9999999999999956</v>
      </c>
      <c r="F74" s="3">
        <f t="shared" si="16"/>
        <v>3.1873400451481286E-2</v>
      </c>
      <c r="G74" s="3">
        <f t="shared" si="17"/>
        <v>0.92810222750353466</v>
      </c>
    </row>
    <row r="75" spans="2:7" x14ac:dyDescent="0.4">
      <c r="B75" s="2">
        <f t="shared" si="18"/>
        <v>3.000000000000004</v>
      </c>
      <c r="C75" s="3">
        <f t="shared" si="15"/>
        <v>4.4318484119379529E-3</v>
      </c>
      <c r="E75" s="2">
        <f t="shared" si="19"/>
        <v>7.1999999999999957</v>
      </c>
      <c r="F75" s="3">
        <f t="shared" si="16"/>
        <v>2.9249347296767751E-2</v>
      </c>
      <c r="G75" s="3">
        <f t="shared" si="17"/>
        <v>0.93421094731492893</v>
      </c>
    </row>
    <row r="76" spans="2:7" x14ac:dyDescent="0.4">
      <c r="B76" s="2">
        <f t="shared" si="18"/>
        <v>3.1000000000000041</v>
      </c>
      <c r="C76" s="3">
        <f t="shared" si="15"/>
        <v>3.2668190561998783E-3</v>
      </c>
      <c r="E76" s="2">
        <f t="shared" si="19"/>
        <v>7.3999999999999959</v>
      </c>
      <c r="F76" s="3">
        <f t="shared" si="16"/>
        <v>2.6830968082634039E-2</v>
      </c>
      <c r="G76" s="3">
        <f t="shared" si="17"/>
        <v>0.93981567612826511</v>
      </c>
    </row>
    <row r="77" spans="2:7" x14ac:dyDescent="0.4">
      <c r="B77" s="2">
        <f t="shared" si="18"/>
        <v>3.2000000000000042</v>
      </c>
      <c r="C77" s="3">
        <f t="shared" si="15"/>
        <v>2.3840882014648105E-3</v>
      </c>
      <c r="E77" s="2">
        <f t="shared" si="19"/>
        <v>7.5999999999999961</v>
      </c>
      <c r="F77" s="3">
        <f t="shared" si="16"/>
        <v>2.4603553148116353E-2</v>
      </c>
      <c r="G77" s="3">
        <f t="shared" si="17"/>
        <v>0.94495606362112183</v>
      </c>
    </row>
    <row r="78" spans="2:7" x14ac:dyDescent="0.4">
      <c r="B78" s="2">
        <f t="shared" si="18"/>
        <v>3.3000000000000043</v>
      </c>
      <c r="C78" s="3">
        <f t="shared" si="15"/>
        <v>1.7225689390536552E-3</v>
      </c>
      <c r="E78" s="2">
        <f t="shared" si="19"/>
        <v>7.7999999999999963</v>
      </c>
      <c r="F78" s="3">
        <f t="shared" si="16"/>
        <v>2.2553237209896052E-2</v>
      </c>
      <c r="G78" s="3">
        <f t="shared" si="17"/>
        <v>0.94966890214014654</v>
      </c>
    </row>
    <row r="79" spans="2:7" x14ac:dyDescent="0.4">
      <c r="B79" s="2">
        <f t="shared" si="18"/>
        <v>3.4000000000000044</v>
      </c>
      <c r="C79" s="3">
        <f t="shared" si="15"/>
        <v>1.2322191684730013E-3</v>
      </c>
      <c r="E79" s="2">
        <f t="shared" si="19"/>
        <v>7.9999999999999964</v>
      </c>
      <c r="F79" s="3">
        <f t="shared" si="16"/>
        <v>2.0666985354092091E-2</v>
      </c>
      <c r="G79" s="3">
        <f t="shared" si="17"/>
        <v>0.95398829431076859</v>
      </c>
    </row>
    <row r="80" spans="2:7" x14ac:dyDescent="0.4">
      <c r="B80" s="2">
        <f t="shared" si="18"/>
        <v>3.5000000000000044</v>
      </c>
      <c r="C80" s="3">
        <f t="shared" si="15"/>
        <v>8.7268269504574606E-4</v>
      </c>
      <c r="E80" s="2">
        <f>E79+0.4</f>
        <v>8.3999999999999968</v>
      </c>
      <c r="F80" s="3">
        <f t="shared" si="16"/>
        <v>1.7338554378507356E-2</v>
      </c>
      <c r="G80" s="3">
        <f t="shared" si="17"/>
        <v>0.96157068114211142</v>
      </c>
    </row>
    <row r="81" spans="2:7" x14ac:dyDescent="0.4">
      <c r="B81" s="2">
        <f t="shared" si="18"/>
        <v>3.6000000000000045</v>
      </c>
      <c r="C81" s="3">
        <f t="shared" si="15"/>
        <v>6.1190193011376214E-4</v>
      </c>
      <c r="E81" s="2">
        <f t="shared" ref="E81:E85" si="20">E80+0.4</f>
        <v>8.7999999999999972</v>
      </c>
      <c r="F81" s="3">
        <f t="shared" si="16"/>
        <v>1.4529667687259957E-2</v>
      </c>
      <c r="G81" s="3">
        <f t="shared" si="17"/>
        <v>0.96792835917473463</v>
      </c>
    </row>
    <row r="82" spans="2:7" x14ac:dyDescent="0.4">
      <c r="B82" s="2">
        <f t="shared" si="18"/>
        <v>3.7000000000000046</v>
      </c>
      <c r="C82" s="3">
        <f t="shared" si="15"/>
        <v>4.2478027055074428E-4</v>
      </c>
      <c r="E82" s="2">
        <f t="shared" si="20"/>
        <v>9.1999999999999975</v>
      </c>
      <c r="F82" s="3">
        <f t="shared" si="16"/>
        <v>1.2163242425220355E-2</v>
      </c>
      <c r="G82" s="3">
        <f t="shared" si="17"/>
        <v>0.9732533638779115</v>
      </c>
    </row>
    <row r="83" spans="2:7" x14ac:dyDescent="0.4">
      <c r="B83" s="2">
        <f t="shared" si="18"/>
        <v>3.8000000000000047</v>
      </c>
      <c r="C83" s="3">
        <f t="shared" si="15"/>
        <v>2.9194692579145507E-4</v>
      </c>
      <c r="E83" s="2">
        <f t="shared" si="20"/>
        <v>9.5999999999999979</v>
      </c>
      <c r="F83" s="3">
        <f t="shared" si="16"/>
        <v>1.0172604717481328E-2</v>
      </c>
      <c r="G83" s="3">
        <f t="shared" si="17"/>
        <v>0.97770901687129819</v>
      </c>
    </row>
    <row r="84" spans="2:7" x14ac:dyDescent="0.4">
      <c r="B84" s="2">
        <f t="shared" si="18"/>
        <v>3.9000000000000048</v>
      </c>
      <c r="C84" s="3">
        <f t="shared" si="15"/>
        <v>1.9865547139276881E-4</v>
      </c>
      <c r="E84" s="2">
        <f t="shared" si="20"/>
        <v>9.9999999999999982</v>
      </c>
      <c r="F84" s="3">
        <f t="shared" si="16"/>
        <v>8.5003666025203536E-3</v>
      </c>
      <c r="G84" s="3">
        <f t="shared" si="17"/>
        <v>0.98143386453695669</v>
      </c>
    </row>
    <row r="85" spans="2:7" x14ac:dyDescent="0.4">
      <c r="B85" s="2">
        <f t="shared" si="18"/>
        <v>4.0000000000000044</v>
      </c>
      <c r="C85" s="3">
        <f t="shared" si="15"/>
        <v>1.3383022576488298E-4</v>
      </c>
      <c r="E85" s="2">
        <f t="shared" si="20"/>
        <v>10.399999999999999</v>
      </c>
      <c r="F85" s="3">
        <f t="shared" si="16"/>
        <v>7.0973370396237101E-3</v>
      </c>
      <c r="G85" s="3">
        <f t="shared" si="17"/>
        <v>0.98454517278314224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2A43-4449-4E20-9D46-36D366462D93}">
  <dimension ref="B2:AC85"/>
  <sheetViews>
    <sheetView topLeftCell="Q1" workbookViewId="0">
      <selection activeCell="AC11" sqref="AC11"/>
    </sheetView>
  </sheetViews>
  <sheetFormatPr defaultRowHeight="18.75" x14ac:dyDescent="0.4"/>
  <cols>
    <col min="4" max="4" width="9.875" customWidth="1"/>
    <col min="6" max="6" width="9.375" bestFit="1" customWidth="1"/>
    <col min="19" max="19" width="3.75" customWidth="1"/>
    <col min="25" max="25" width="12.75" bestFit="1" customWidth="1"/>
    <col min="29" max="29" width="12.75" bestFit="1" customWidth="1"/>
  </cols>
  <sheetData>
    <row r="2" spans="2:29" x14ac:dyDescent="0.4">
      <c r="B2" t="s">
        <v>1</v>
      </c>
      <c r="E2" t="s">
        <v>6</v>
      </c>
      <c r="G2" t="s">
        <v>7</v>
      </c>
      <c r="H2">
        <v>4</v>
      </c>
      <c r="P2" t="s">
        <v>6</v>
      </c>
      <c r="R2" t="s">
        <v>7</v>
      </c>
      <c r="S2">
        <f>H2</f>
        <v>4</v>
      </c>
    </row>
    <row r="4" spans="2:29" ht="20.25" x14ac:dyDescent="0.4">
      <c r="B4" s="1" t="s">
        <v>0</v>
      </c>
      <c r="C4" s="1" t="s">
        <v>2</v>
      </c>
      <c r="E4" s="1" t="s">
        <v>3</v>
      </c>
      <c r="F4" s="1" t="s">
        <v>2</v>
      </c>
      <c r="G4" s="1" t="s">
        <v>5</v>
      </c>
      <c r="P4" s="1" t="s">
        <v>3</v>
      </c>
      <c r="Q4" s="1" t="s">
        <v>2</v>
      </c>
      <c r="R4" s="1" t="s">
        <v>5</v>
      </c>
      <c r="T4" s="1" t="s">
        <v>3</v>
      </c>
      <c r="U4" s="1" t="s">
        <v>2</v>
      </c>
      <c r="V4" s="1" t="s">
        <v>5</v>
      </c>
    </row>
    <row r="5" spans="2:29" x14ac:dyDescent="0.4">
      <c r="B5" s="2">
        <v>-4</v>
      </c>
      <c r="C5" s="3">
        <f>NORMDIST(B5,0,1,FALSE)</f>
        <v>1.3383022576488537E-4</v>
      </c>
      <c r="E5" s="2">
        <v>0.01</v>
      </c>
      <c r="F5" s="3">
        <f>_xlfn.CHISQ.DIST(E5,$S$2,FALSE)</f>
        <v>2.4875311979817077E-3</v>
      </c>
      <c r="G5" s="3">
        <f>_xlfn.CHISQ.DIST(E5,$S$2,TRUE)</f>
        <v>1.2458411354275092E-5</v>
      </c>
      <c r="P5" s="2">
        <v>0.01</v>
      </c>
      <c r="Q5" s="3">
        <f>_xlfn.CHISQ.DIST(P5,$S$2,FALSE)</f>
        <v>2.4875311979817077E-3</v>
      </c>
      <c r="R5" s="3">
        <f>_xlfn.CHISQ.DIST(P5,$S$2,TRUE)</f>
        <v>1.2458411354275092E-5</v>
      </c>
      <c r="T5" s="2">
        <f>P27+0.2</f>
        <v>3.2000000000000006</v>
      </c>
      <c r="U5" s="3">
        <f t="shared" ref="U5:U27" si="0">_xlfn.CHISQ.DIST(T5,$S$2,FALSE)</f>
        <v>0.16151721439572436</v>
      </c>
      <c r="V5" s="3">
        <f t="shared" ref="V5:V27" si="1">_xlfn.CHISQ.DIST(T5,$S$2,TRUE)</f>
        <v>0.47506905321389609</v>
      </c>
    </row>
    <row r="6" spans="2:29" x14ac:dyDescent="0.4">
      <c r="B6" s="2">
        <f>B5+0.1</f>
        <v>-3.9</v>
      </c>
      <c r="C6" s="3">
        <f t="shared" ref="C6:C69" si="2">NORMDIST(B6,0,1,FALSE)</f>
        <v>1.9865547139277272E-4</v>
      </c>
      <c r="E6" s="2">
        <f>E5+0.01</f>
        <v>0.02</v>
      </c>
      <c r="F6" s="3">
        <f t="shared" ref="F6:F69" si="3">_xlfn.CHISQ.DIST(E6,$S$2,FALSE)</f>
        <v>4.950249168745844E-3</v>
      </c>
      <c r="G6" s="3">
        <f t="shared" ref="G6:G69" si="4">_xlfn.CHISQ.DIST(E6,$S$2,TRUE)</f>
        <v>4.9667913340265944E-5</v>
      </c>
      <c r="P6" s="2">
        <f>P5+0.01</f>
        <v>0.02</v>
      </c>
      <c r="Q6" s="3">
        <f t="shared" ref="Q6:Q27" si="5">_xlfn.CHISQ.DIST(P6,$S$2,FALSE)</f>
        <v>4.950249168745844E-3</v>
      </c>
      <c r="R6" s="3">
        <f t="shared" ref="R6:R27" si="6">_xlfn.CHISQ.DIST(P6,$S$2,TRUE)</f>
        <v>4.9667913340265944E-5</v>
      </c>
      <c r="T6" s="2">
        <f>T5+0.2</f>
        <v>3.4000000000000008</v>
      </c>
      <c r="U6" s="3">
        <f t="shared" si="0"/>
        <v>0.15528099544482449</v>
      </c>
      <c r="V6" s="3">
        <f t="shared" si="1"/>
        <v>0.50675448505761678</v>
      </c>
      <c r="Y6">
        <v>400</v>
      </c>
      <c r="Z6">
        <v>400</v>
      </c>
      <c r="AA6">
        <v>400</v>
      </c>
      <c r="AB6">
        <v>400</v>
      </c>
    </row>
    <row r="7" spans="2:29" x14ac:dyDescent="0.4">
      <c r="B7" s="2">
        <f t="shared" ref="B7:B70" si="7">B6+0.1</f>
        <v>-3.8</v>
      </c>
      <c r="C7" s="3">
        <f t="shared" si="2"/>
        <v>2.9194692579146027E-4</v>
      </c>
      <c r="E7" s="2">
        <f t="shared" ref="E7:E9" si="8">E6+0.01</f>
        <v>0.03</v>
      </c>
      <c r="F7" s="3">
        <f t="shared" si="3"/>
        <v>7.3883395470229667E-3</v>
      </c>
      <c r="G7" s="3">
        <f t="shared" si="4"/>
        <v>1.1138130289139855E-4</v>
      </c>
      <c r="P7" s="2">
        <v>0.05</v>
      </c>
      <c r="Q7" s="3">
        <f t="shared" si="5"/>
        <v>1.2191373900354158E-2</v>
      </c>
      <c r="R7" s="3">
        <f t="shared" si="6"/>
        <v>3.0734017095901465E-4</v>
      </c>
      <c r="T7" s="2">
        <f t="shared" ref="T7:T8" si="9">T6+0.2</f>
        <v>3.600000000000001</v>
      </c>
      <c r="U7" s="3">
        <f t="shared" si="0"/>
        <v>0.14876899939942786</v>
      </c>
      <c r="V7" s="3">
        <f t="shared" si="1"/>
        <v>0.53716311297955788</v>
      </c>
      <c r="Y7">
        <v>0.35</v>
      </c>
      <c r="Z7">
        <v>0.3</v>
      </c>
      <c r="AA7">
        <v>0.2</v>
      </c>
      <c r="AB7">
        <v>0.15</v>
      </c>
    </row>
    <row r="8" spans="2:29" x14ac:dyDescent="0.4">
      <c r="B8" s="2">
        <f t="shared" si="7"/>
        <v>-3.6999999999999997</v>
      </c>
      <c r="C8" s="3">
        <f t="shared" si="2"/>
        <v>4.2478027055075219E-4</v>
      </c>
      <c r="E8" s="2">
        <f t="shared" si="8"/>
        <v>0.04</v>
      </c>
      <c r="F8" s="3">
        <f t="shared" si="3"/>
        <v>9.801986733067555E-3</v>
      </c>
      <c r="G8" s="3">
        <f t="shared" si="4"/>
        <v>1.9735322710959176E-4</v>
      </c>
      <c r="P8" s="2">
        <v>0.1</v>
      </c>
      <c r="Q8" s="3">
        <f t="shared" si="5"/>
        <v>2.3780735612517857E-2</v>
      </c>
      <c r="R8" s="3">
        <f t="shared" si="6"/>
        <v>1.2091042742502908E-3</v>
      </c>
      <c r="T8" s="2">
        <f t="shared" si="9"/>
        <v>3.8000000000000012</v>
      </c>
      <c r="U8" s="3">
        <f t="shared" si="0"/>
        <v>0.1420901882615033</v>
      </c>
      <c r="V8" s="3">
        <f t="shared" si="1"/>
        <v>0.56625100425435859</v>
      </c>
      <c r="Y8">
        <f>Y6*Y7</f>
        <v>140</v>
      </c>
      <c r="Z8">
        <f t="shared" ref="Z8:AB8" si="10">Z6*Z7</f>
        <v>120</v>
      </c>
      <c r="AA8">
        <f t="shared" si="10"/>
        <v>80</v>
      </c>
      <c r="AB8">
        <f t="shared" si="10"/>
        <v>60</v>
      </c>
    </row>
    <row r="9" spans="2:29" x14ac:dyDescent="0.4">
      <c r="B9" s="2">
        <f t="shared" si="7"/>
        <v>-3.5999999999999996</v>
      </c>
      <c r="C9" s="3">
        <f t="shared" si="2"/>
        <v>6.1190193011377298E-4</v>
      </c>
      <c r="E9" s="2">
        <f t="shared" si="8"/>
        <v>0.05</v>
      </c>
      <c r="F9" s="3">
        <f t="shared" si="3"/>
        <v>1.2191373900354158E-2</v>
      </c>
      <c r="G9" s="3">
        <f t="shared" si="4"/>
        <v>3.0734017095901465E-4</v>
      </c>
      <c r="P9" s="2">
        <f t="shared" ref="P9:P17" si="11">P8+0.1</f>
        <v>0.2</v>
      </c>
      <c r="Q9" s="3">
        <f t="shared" si="5"/>
        <v>4.5241870901797994E-2</v>
      </c>
      <c r="R9" s="3">
        <f t="shared" si="6"/>
        <v>4.6788401604444712E-3</v>
      </c>
      <c r="T9" s="2">
        <f>T8+0.4</f>
        <v>4.2000000000000011</v>
      </c>
      <c r="U9" s="3">
        <f t="shared" si="0"/>
        <v>0.128579249665631</v>
      </c>
      <c r="V9" s="3">
        <f t="shared" si="1"/>
        <v>0.62038507241575624</v>
      </c>
      <c r="Y9">
        <v>165</v>
      </c>
      <c r="Z9">
        <v>113</v>
      </c>
      <c r="AA9">
        <v>75</v>
      </c>
      <c r="AB9">
        <f>400-SUM(Y9:AA9)</f>
        <v>47</v>
      </c>
    </row>
    <row r="10" spans="2:29" x14ac:dyDescent="0.4">
      <c r="B10" s="2">
        <f t="shared" si="7"/>
        <v>-3.4999999999999996</v>
      </c>
      <c r="C10" s="3">
        <f t="shared" si="2"/>
        <v>8.7268269504576167E-4</v>
      </c>
      <c r="E10" s="2">
        <v>0.1</v>
      </c>
      <c r="F10" s="3">
        <f t="shared" si="3"/>
        <v>2.3780735612517857E-2</v>
      </c>
      <c r="G10" s="3">
        <f t="shared" si="4"/>
        <v>1.2091042742502908E-3</v>
      </c>
      <c r="P10" s="2">
        <f t="shared" si="11"/>
        <v>0.30000000000000004</v>
      </c>
      <c r="Q10" s="3">
        <f t="shared" si="5"/>
        <v>6.4553098231879338E-2</v>
      </c>
      <c r="R10" s="3">
        <f t="shared" si="6"/>
        <v>1.0185827111183526E-2</v>
      </c>
      <c r="T10" s="2">
        <f t="shared" ref="T10:T17" si="12">T9+0.4</f>
        <v>4.6000000000000014</v>
      </c>
      <c r="U10" s="3">
        <f t="shared" si="0"/>
        <v>0.11529767028122426</v>
      </c>
      <c r="V10" s="3">
        <f t="shared" si="1"/>
        <v>0.66914581571474785</v>
      </c>
      <c r="Y10">
        <f>(Y8-Y9)^2/Y8</f>
        <v>4.4642857142857144</v>
      </c>
      <c r="Z10">
        <f t="shared" ref="Z10:AB10" si="13">(Z8-Z9)^2/Z8</f>
        <v>0.40833333333333333</v>
      </c>
      <c r="AA10">
        <f t="shared" si="13"/>
        <v>0.3125</v>
      </c>
      <c r="AB10">
        <f t="shared" si="13"/>
        <v>2.8166666666666669</v>
      </c>
      <c r="AC10">
        <f>SUM(Y10:AB10)</f>
        <v>8.0017857142857149</v>
      </c>
    </row>
    <row r="11" spans="2:29" x14ac:dyDescent="0.4">
      <c r="B11" s="2">
        <f t="shared" si="7"/>
        <v>-3.3999999999999995</v>
      </c>
      <c r="C11" s="3">
        <f t="shared" si="2"/>
        <v>1.232219168473021E-3</v>
      </c>
      <c r="E11" s="2">
        <f>E10+0.1</f>
        <v>0.2</v>
      </c>
      <c r="F11" s="3">
        <f t="shared" si="3"/>
        <v>4.5241870901797994E-2</v>
      </c>
      <c r="G11" s="3">
        <f t="shared" si="4"/>
        <v>4.6788401604444712E-3</v>
      </c>
      <c r="P11" s="2">
        <f t="shared" si="11"/>
        <v>0.4</v>
      </c>
      <c r="Q11" s="3">
        <f t="shared" si="5"/>
        <v>8.1873075307798193E-2</v>
      </c>
      <c r="R11" s="3">
        <f t="shared" si="6"/>
        <v>1.7523096306421772E-2</v>
      </c>
      <c r="T11" s="2">
        <f t="shared" si="12"/>
        <v>5.0000000000000018</v>
      </c>
      <c r="U11" s="3">
        <f t="shared" si="0"/>
        <v>0.10260624827987344</v>
      </c>
      <c r="V11" s="3">
        <f t="shared" si="1"/>
        <v>0.71270250481635444</v>
      </c>
    </row>
    <row r="12" spans="2:29" x14ac:dyDescent="0.4">
      <c r="B12" s="2">
        <f t="shared" si="7"/>
        <v>-3.2999999999999994</v>
      </c>
      <c r="C12" s="3">
        <f t="shared" si="2"/>
        <v>1.7225689390536843E-3</v>
      </c>
      <c r="E12" s="2">
        <f t="shared" ref="E12:E69" si="14">E11+0.1</f>
        <v>0.30000000000000004</v>
      </c>
      <c r="F12" s="3">
        <f t="shared" si="3"/>
        <v>6.4553098231879338E-2</v>
      </c>
      <c r="G12" s="3">
        <f t="shared" si="4"/>
        <v>1.0185827111183526E-2</v>
      </c>
      <c r="P12" s="2">
        <f t="shared" si="11"/>
        <v>0.5</v>
      </c>
      <c r="Q12" s="3">
        <f t="shared" si="5"/>
        <v>9.735009788392561E-2</v>
      </c>
      <c r="R12" s="3">
        <f t="shared" si="6"/>
        <v>2.6499021160743909E-2</v>
      </c>
      <c r="T12" s="2">
        <f t="shared" si="12"/>
        <v>5.4000000000000021</v>
      </c>
      <c r="U12" s="3">
        <f t="shared" si="0"/>
        <v>9.0727442198662148E-2</v>
      </c>
      <c r="V12" s="3">
        <f t="shared" si="1"/>
        <v>0.75133960286292611</v>
      </c>
    </row>
    <row r="13" spans="2:29" x14ac:dyDescent="0.4">
      <c r="B13" s="2">
        <f t="shared" si="7"/>
        <v>-3.1999999999999993</v>
      </c>
      <c r="C13" s="3">
        <f t="shared" si="2"/>
        <v>2.3840882014648486E-3</v>
      </c>
      <c r="E13" s="2">
        <f t="shared" si="14"/>
        <v>0.4</v>
      </c>
      <c r="F13" s="3">
        <f t="shared" si="3"/>
        <v>8.1873075307798193E-2</v>
      </c>
      <c r="G13" s="3">
        <f t="shared" si="4"/>
        <v>1.7523096306421772E-2</v>
      </c>
      <c r="P13" s="2">
        <f t="shared" si="11"/>
        <v>0.6</v>
      </c>
      <c r="Q13" s="3">
        <f t="shared" si="5"/>
        <v>0.11112273310225763</v>
      </c>
      <c r="R13" s="3">
        <f t="shared" si="6"/>
        <v>3.6936313113766765E-2</v>
      </c>
      <c r="T13" s="2">
        <f t="shared" si="12"/>
        <v>5.8000000000000025</v>
      </c>
      <c r="U13" s="3">
        <f t="shared" si="0"/>
        <v>7.9783669081790437E-2</v>
      </c>
      <c r="V13" s="3">
        <f t="shared" si="1"/>
        <v>0.78540944178001204</v>
      </c>
    </row>
    <row r="14" spans="2:29" x14ac:dyDescent="0.4">
      <c r="B14" s="2">
        <f t="shared" si="7"/>
        <v>-3.0999999999999992</v>
      </c>
      <c r="C14" s="3">
        <f t="shared" si="2"/>
        <v>3.2668190561999273E-3</v>
      </c>
      <c r="E14" s="2">
        <f t="shared" si="14"/>
        <v>0.5</v>
      </c>
      <c r="F14" s="3">
        <f t="shared" si="3"/>
        <v>9.735009788392561E-2</v>
      </c>
      <c r="G14" s="3">
        <f t="shared" si="4"/>
        <v>2.6499021160743909E-2</v>
      </c>
      <c r="P14" s="2">
        <f t="shared" si="11"/>
        <v>0.7</v>
      </c>
      <c r="Q14" s="3">
        <f t="shared" si="5"/>
        <v>0.12332041570077479</v>
      </c>
      <c r="R14" s="3">
        <f t="shared" si="6"/>
        <v>4.8671078879736838E-2</v>
      </c>
      <c r="T14" s="2">
        <f t="shared" si="12"/>
        <v>6.2000000000000028</v>
      </c>
      <c r="U14" s="3">
        <f t="shared" si="0"/>
        <v>6.9826263710014547E-2</v>
      </c>
      <c r="V14" s="3">
        <f t="shared" si="1"/>
        <v>0.81529827018641321</v>
      </c>
      <c r="X14">
        <f>1-0.95</f>
        <v>5.0000000000000044E-2</v>
      </c>
    </row>
    <row r="15" spans="2:29" x14ac:dyDescent="0.4">
      <c r="B15" s="2">
        <f t="shared" si="7"/>
        <v>-2.9999999999999991</v>
      </c>
      <c r="C15" s="3">
        <f t="shared" si="2"/>
        <v>4.4318484119380188E-3</v>
      </c>
      <c r="E15" s="2">
        <f t="shared" si="14"/>
        <v>0.6</v>
      </c>
      <c r="F15" s="3">
        <f t="shared" si="3"/>
        <v>0.11112273310225763</v>
      </c>
      <c r="G15" s="3">
        <f t="shared" si="4"/>
        <v>3.6936313113766765E-2</v>
      </c>
      <c r="P15" s="2">
        <f t="shared" si="11"/>
        <v>0.79999999999999993</v>
      </c>
      <c r="Q15" s="3">
        <f t="shared" si="5"/>
        <v>0.13406400920712785</v>
      </c>
      <c r="R15" s="3">
        <f t="shared" si="6"/>
        <v>6.1551935550104991E-2</v>
      </c>
      <c r="T15" s="2">
        <f t="shared" si="12"/>
        <v>6.6000000000000032</v>
      </c>
      <c r="U15" s="3">
        <f t="shared" si="0"/>
        <v>6.0857226212045958E-2</v>
      </c>
      <c r="V15" s="3">
        <f t="shared" si="1"/>
        <v>0.84140238017466817</v>
      </c>
    </row>
    <row r="16" spans="2:29" x14ac:dyDescent="0.4">
      <c r="B16" s="2">
        <f t="shared" si="7"/>
        <v>-2.899999999999999</v>
      </c>
      <c r="C16" s="3">
        <f t="shared" si="2"/>
        <v>5.9525324197758694E-3</v>
      </c>
      <c r="E16" s="2">
        <f t="shared" si="14"/>
        <v>0.7</v>
      </c>
      <c r="F16" s="3">
        <f t="shared" si="3"/>
        <v>0.12332041570077479</v>
      </c>
      <c r="G16" s="3">
        <f t="shared" si="4"/>
        <v>4.8671078879736838E-2</v>
      </c>
      <c r="P16" s="2">
        <f t="shared" si="11"/>
        <v>0.89999999999999991</v>
      </c>
      <c r="Q16" s="3">
        <f t="shared" si="5"/>
        <v>0.14346633411489895</v>
      </c>
      <c r="R16" s="3">
        <f t="shared" si="6"/>
        <v>7.5439180148428694E-2</v>
      </c>
      <c r="T16" s="2">
        <f t="shared" si="12"/>
        <v>7.0000000000000036</v>
      </c>
      <c r="U16" s="3">
        <f t="shared" si="0"/>
        <v>5.2845420989057312E-2</v>
      </c>
      <c r="V16" s="3">
        <f t="shared" si="1"/>
        <v>0.8641117745995669</v>
      </c>
    </row>
    <row r="17" spans="2:24" x14ac:dyDescent="0.4">
      <c r="B17" s="2">
        <f t="shared" si="7"/>
        <v>-2.7999999999999989</v>
      </c>
      <c r="C17" s="3">
        <f t="shared" si="2"/>
        <v>7.9154515829799894E-3</v>
      </c>
      <c r="E17" s="2">
        <f t="shared" si="14"/>
        <v>0.79999999999999993</v>
      </c>
      <c r="F17" s="3">
        <f t="shared" si="3"/>
        <v>0.13406400920712785</v>
      </c>
      <c r="G17" s="3">
        <f t="shared" si="4"/>
        <v>6.1551935550104991E-2</v>
      </c>
      <c r="P17" s="2">
        <f t="shared" si="11"/>
        <v>0.99999999999999989</v>
      </c>
      <c r="Q17" s="3">
        <f t="shared" si="5"/>
        <v>0.15163266492815833</v>
      </c>
      <c r="R17" s="3">
        <f t="shared" si="6"/>
        <v>9.020401043104985E-2</v>
      </c>
      <c r="T17" s="2">
        <f t="shared" si="12"/>
        <v>7.4000000000000039</v>
      </c>
      <c r="U17" s="3">
        <f t="shared" si="0"/>
        <v>4.5738523970127822E-2</v>
      </c>
      <c r="V17" s="3">
        <f t="shared" si="1"/>
        <v>0.88379942558940505</v>
      </c>
    </row>
    <row r="18" spans="2:24" x14ac:dyDescent="0.4">
      <c r="B18" s="2">
        <f t="shared" si="7"/>
        <v>-2.6999999999999988</v>
      </c>
      <c r="C18" s="3">
        <f t="shared" si="2"/>
        <v>1.0420934814422628E-2</v>
      </c>
      <c r="E18" s="2">
        <f t="shared" si="14"/>
        <v>0.89999999999999991</v>
      </c>
      <c r="F18" s="3">
        <f t="shared" si="3"/>
        <v>0.14346633411489895</v>
      </c>
      <c r="G18" s="3">
        <f t="shared" si="4"/>
        <v>7.5439180148428694E-2</v>
      </c>
      <c r="P18" s="2">
        <f>P17+0.2</f>
        <v>1.2</v>
      </c>
      <c r="Q18" s="3">
        <f t="shared" si="5"/>
        <v>0.16464349082820789</v>
      </c>
      <c r="R18" s="3">
        <f t="shared" si="6"/>
        <v>0.12190138224955763</v>
      </c>
      <c r="T18" s="2">
        <f>T17+0.3</f>
        <v>7.7000000000000037</v>
      </c>
      <c r="U18" s="3">
        <f t="shared" si="0"/>
        <v>4.0963492643876005E-2</v>
      </c>
      <c r="V18" s="3">
        <f t="shared" si="1"/>
        <v>0.8967932782738709</v>
      </c>
      <c r="X18" s="4">
        <f>1-V18</f>
        <v>0.1032067217261291</v>
      </c>
    </row>
    <row r="19" spans="2:24" x14ac:dyDescent="0.4">
      <c r="B19" s="2">
        <f t="shared" si="7"/>
        <v>-2.5999999999999988</v>
      </c>
      <c r="C19" s="3">
        <f t="shared" si="2"/>
        <v>1.3582969233685661E-2</v>
      </c>
      <c r="E19" s="2">
        <f t="shared" si="14"/>
        <v>0.99999999999999989</v>
      </c>
      <c r="F19" s="3">
        <f t="shared" si="3"/>
        <v>0.15163266492815833</v>
      </c>
      <c r="G19" s="3">
        <f t="shared" si="4"/>
        <v>9.020401043104985E-2</v>
      </c>
      <c r="P19" s="2">
        <f t="shared" ref="P19:P27" si="15">P18+0.2</f>
        <v>1.4</v>
      </c>
      <c r="Q19" s="3">
        <f t="shared" si="5"/>
        <v>0.1738048563269933</v>
      </c>
      <c r="R19" s="3">
        <f t="shared" si="6"/>
        <v>0.15580498355460379</v>
      </c>
      <c r="T19" s="2">
        <f>T18+0.5</f>
        <v>8.2000000000000028</v>
      </c>
      <c r="U19" s="3">
        <f t="shared" si="0"/>
        <v>3.3973984573610526E-2</v>
      </c>
      <c r="V19" s="3">
        <f t="shared" si="1"/>
        <v>0.91547935545101766</v>
      </c>
    </row>
    <row r="20" spans="2:24" x14ac:dyDescent="0.4">
      <c r="B20" s="2">
        <f t="shared" si="7"/>
        <v>-2.4999999999999987</v>
      </c>
      <c r="C20" s="3">
        <f t="shared" si="2"/>
        <v>1.7528300493568599E-2</v>
      </c>
      <c r="E20" s="2">
        <f t="shared" si="14"/>
        <v>1.0999999999999999</v>
      </c>
      <c r="F20" s="3">
        <f t="shared" si="3"/>
        <v>0.15866119785463381</v>
      </c>
      <c r="G20" s="3">
        <f t="shared" si="4"/>
        <v>0.10572779391024559</v>
      </c>
      <c r="P20" s="2">
        <f t="shared" si="15"/>
        <v>1.5999999999999999</v>
      </c>
      <c r="Q20" s="3">
        <f t="shared" si="5"/>
        <v>0.17973158564688857</v>
      </c>
      <c r="R20" s="3">
        <f t="shared" si="6"/>
        <v>0.19120786458900102</v>
      </c>
      <c r="T20" s="2">
        <f t="shared" ref="T20:T27" si="16">T19+0.5</f>
        <v>8.7000000000000028</v>
      </c>
      <c r="U20" s="3">
        <f t="shared" si="0"/>
        <v>2.8072317362543689E-2</v>
      </c>
      <c r="V20" s="3">
        <f t="shared" si="1"/>
        <v>0.93094855269443277</v>
      </c>
    </row>
    <row r="21" spans="2:24" x14ac:dyDescent="0.4">
      <c r="B21" s="2">
        <f t="shared" si="7"/>
        <v>-2.3999999999999986</v>
      </c>
      <c r="C21" s="3">
        <f t="shared" si="2"/>
        <v>2.2394530294842969E-2</v>
      </c>
      <c r="E21" s="2">
        <f t="shared" si="14"/>
        <v>1.2</v>
      </c>
      <c r="F21" s="3">
        <f t="shared" si="3"/>
        <v>0.16464349082820789</v>
      </c>
      <c r="G21" s="3">
        <f t="shared" si="4"/>
        <v>0.12190138224955763</v>
      </c>
      <c r="P21" s="2">
        <f t="shared" si="15"/>
        <v>1.7999999999999998</v>
      </c>
      <c r="Q21" s="3">
        <f t="shared" si="5"/>
        <v>0.18295634688326956</v>
      </c>
      <c r="R21" s="3">
        <f t="shared" si="6"/>
        <v>0.22751764649286163</v>
      </c>
      <c r="T21" s="2">
        <f t="shared" si="16"/>
        <v>9.2000000000000028</v>
      </c>
      <c r="U21" s="3">
        <f t="shared" si="0"/>
        <v>2.3119222212657217E-2</v>
      </c>
      <c r="V21" s="3">
        <f t="shared" si="1"/>
        <v>0.94370971983005203</v>
      </c>
    </row>
    <row r="22" spans="2:24" x14ac:dyDescent="0.4">
      <c r="B22" s="2">
        <f t="shared" si="7"/>
        <v>-2.2999999999999985</v>
      </c>
      <c r="C22" s="3">
        <f t="shared" si="2"/>
        <v>2.8327037741601276E-2</v>
      </c>
      <c r="E22" s="2">
        <f t="shared" si="14"/>
        <v>1.3</v>
      </c>
      <c r="F22" s="3">
        <f t="shared" si="3"/>
        <v>0.16966487744733016</v>
      </c>
      <c r="G22" s="3">
        <f t="shared" si="4"/>
        <v>0.13862446834432351</v>
      </c>
      <c r="P22" s="2">
        <f t="shared" si="15"/>
        <v>1.9999999999999998</v>
      </c>
      <c r="Q22" s="3">
        <f t="shared" si="5"/>
        <v>0.18393972058572111</v>
      </c>
      <c r="R22" s="3">
        <f t="shared" si="6"/>
        <v>0.26424111765711517</v>
      </c>
      <c r="T22" s="2">
        <f t="shared" si="16"/>
        <v>9.7000000000000028</v>
      </c>
      <c r="U22" s="3">
        <f t="shared" si="0"/>
        <v>1.8983815556872476E-2</v>
      </c>
      <c r="V22" s="3">
        <f t="shared" si="1"/>
        <v>0.95420399133702927</v>
      </c>
    </row>
    <row r="23" spans="2:24" x14ac:dyDescent="0.4">
      <c r="B23" s="2">
        <f t="shared" si="7"/>
        <v>-2.1999999999999984</v>
      </c>
      <c r="C23" s="3">
        <f t="shared" si="2"/>
        <v>3.547459284623157E-2</v>
      </c>
      <c r="E23" s="2">
        <f t="shared" si="14"/>
        <v>1.4000000000000001</v>
      </c>
      <c r="F23" s="3">
        <f t="shared" si="3"/>
        <v>0.17380485632699333</v>
      </c>
      <c r="G23" s="3">
        <f t="shared" si="4"/>
        <v>0.15580498355460382</v>
      </c>
      <c r="P23" s="2">
        <f t="shared" si="15"/>
        <v>2.1999999999999997</v>
      </c>
      <c r="Q23" s="3">
        <f t="shared" si="5"/>
        <v>0.18307909603394376</v>
      </c>
      <c r="R23" s="3">
        <f t="shared" si="6"/>
        <v>0.30097072423403282</v>
      </c>
      <c r="T23" s="2">
        <f t="shared" si="16"/>
        <v>10.200000000000003</v>
      </c>
      <c r="U23" s="3">
        <f t="shared" si="0"/>
        <v>1.5546703742064858E-2</v>
      </c>
      <c r="V23" s="3">
        <f t="shared" si="1"/>
        <v>0.96280984595035468</v>
      </c>
    </row>
    <row r="24" spans="2:24" x14ac:dyDescent="0.4">
      <c r="B24" s="2">
        <f t="shared" si="7"/>
        <v>-2.0999999999999983</v>
      </c>
      <c r="C24" s="3">
        <f t="shared" si="2"/>
        <v>4.3983595980427351E-2</v>
      </c>
      <c r="E24" s="2">
        <f t="shared" si="14"/>
        <v>1.5000000000000002</v>
      </c>
      <c r="F24" s="3">
        <f t="shared" si="3"/>
        <v>0.17713745727788047</v>
      </c>
      <c r="G24" s="3">
        <f t="shared" si="4"/>
        <v>0.17335853270322427</v>
      </c>
      <c r="P24" s="2">
        <f t="shared" si="15"/>
        <v>2.4</v>
      </c>
      <c r="Q24" s="3">
        <f t="shared" si="5"/>
        <v>0.18071652714732128</v>
      </c>
      <c r="R24" s="3">
        <f t="shared" si="6"/>
        <v>0.33737273379315535</v>
      </c>
      <c r="T24" s="2">
        <f t="shared" si="16"/>
        <v>10.700000000000003</v>
      </c>
      <c r="U24" s="3">
        <f t="shared" si="0"/>
        <v>1.2701303923425684E-2</v>
      </c>
      <c r="V24" s="3">
        <f t="shared" si="1"/>
        <v>0.96984924115373716</v>
      </c>
    </row>
    <row r="25" spans="2:24" x14ac:dyDescent="0.4">
      <c r="B25" s="2">
        <f t="shared" si="7"/>
        <v>-1.9999999999999982</v>
      </c>
      <c r="C25" s="3">
        <f t="shared" si="2"/>
        <v>5.399096651318825E-2</v>
      </c>
      <c r="E25" s="2">
        <f t="shared" si="14"/>
        <v>1.6000000000000003</v>
      </c>
      <c r="F25" s="3">
        <f t="shared" si="3"/>
        <v>0.17973158564688865</v>
      </c>
      <c r="G25" s="3">
        <f t="shared" si="4"/>
        <v>0.19120786458900116</v>
      </c>
      <c r="P25" s="2">
        <f t="shared" si="15"/>
        <v>2.6</v>
      </c>
      <c r="Q25" s="3">
        <f t="shared" si="5"/>
        <v>0.17714566547210825</v>
      </c>
      <c r="R25" s="3">
        <f t="shared" si="6"/>
        <v>0.37317687602177113</v>
      </c>
      <c r="T25" s="2">
        <f t="shared" si="16"/>
        <v>11.200000000000003</v>
      </c>
      <c r="U25" s="3">
        <f t="shared" si="0"/>
        <v>1.0354018406152196E-2</v>
      </c>
      <c r="V25" s="3">
        <f t="shared" si="1"/>
        <v>0.97559409947121267</v>
      </c>
    </row>
    <row r="26" spans="2:24" x14ac:dyDescent="0.4">
      <c r="B26" s="2">
        <f t="shared" si="7"/>
        <v>-1.8999999999999981</v>
      </c>
      <c r="C26" s="3">
        <f t="shared" si="2"/>
        <v>6.5615814774676831E-2</v>
      </c>
      <c r="E26" s="2">
        <f t="shared" si="14"/>
        <v>1.7000000000000004</v>
      </c>
      <c r="F26" s="3">
        <f t="shared" si="3"/>
        <v>0.18165134607820885</v>
      </c>
      <c r="G26" s="3">
        <f t="shared" si="4"/>
        <v>0.20928237589485568</v>
      </c>
      <c r="P26" s="2">
        <f t="shared" si="15"/>
        <v>2.8000000000000003</v>
      </c>
      <c r="Q26" s="3">
        <f t="shared" si="5"/>
        <v>0.17261787475912455</v>
      </c>
      <c r="R26" s="3">
        <f t="shared" si="6"/>
        <v>0.40816728654014461</v>
      </c>
      <c r="T26" s="2">
        <f t="shared" si="16"/>
        <v>11.700000000000003</v>
      </c>
      <c r="U26" s="3">
        <f t="shared" si="0"/>
        <v>8.4237050374080993E-3</v>
      </c>
      <c r="V26" s="3">
        <f t="shared" si="1"/>
        <v>0.98027269076709556</v>
      </c>
    </row>
    <row r="27" spans="2:24" x14ac:dyDescent="0.4">
      <c r="B27" s="2">
        <f t="shared" si="7"/>
        <v>-1.799999999999998</v>
      </c>
      <c r="C27" s="3">
        <f t="shared" si="2"/>
        <v>7.8950158300894427E-2</v>
      </c>
      <c r="E27" s="2">
        <f t="shared" si="14"/>
        <v>1.8000000000000005</v>
      </c>
      <c r="F27" s="3">
        <f t="shared" si="3"/>
        <v>0.18295634688326956</v>
      </c>
      <c r="G27" s="3">
        <f t="shared" si="4"/>
        <v>0.22751764649286174</v>
      </c>
      <c r="P27" s="2">
        <f t="shared" si="15"/>
        <v>3.0000000000000004</v>
      </c>
      <c r="Q27" s="3">
        <f t="shared" si="5"/>
        <v>0.1673476201113224</v>
      </c>
      <c r="R27" s="3">
        <f t="shared" si="6"/>
        <v>0.44217459962892547</v>
      </c>
      <c r="T27" s="2">
        <f t="shared" si="16"/>
        <v>12.200000000000003</v>
      </c>
      <c r="U27" s="3">
        <f t="shared" si="0"/>
        <v>6.8407465444316898E-3</v>
      </c>
      <c r="V27" s="3">
        <f t="shared" si="1"/>
        <v>0.98407563919165075</v>
      </c>
    </row>
    <row r="28" spans="2:24" x14ac:dyDescent="0.4">
      <c r="B28" s="2">
        <f t="shared" si="7"/>
        <v>-1.699999999999998</v>
      </c>
      <c r="C28" s="3">
        <f t="shared" si="2"/>
        <v>9.4049077376887252E-2</v>
      </c>
      <c r="E28" s="2">
        <f t="shared" si="14"/>
        <v>1.9000000000000006</v>
      </c>
      <c r="F28" s="3">
        <f t="shared" si="3"/>
        <v>0.18370198614088809</v>
      </c>
      <c r="G28" s="3">
        <f t="shared" si="4"/>
        <v>0.24585500426372281</v>
      </c>
    </row>
    <row r="29" spans="2:24" x14ac:dyDescent="0.4">
      <c r="B29" s="2">
        <f t="shared" si="7"/>
        <v>-1.5999999999999979</v>
      </c>
      <c r="C29" s="3">
        <f t="shared" si="2"/>
        <v>0.11092083467945592</v>
      </c>
      <c r="E29" s="2">
        <f t="shared" si="14"/>
        <v>2.0000000000000004</v>
      </c>
      <c r="F29" s="3">
        <f t="shared" si="3"/>
        <v>0.18393972058572117</v>
      </c>
      <c r="G29" s="3">
        <f t="shared" si="4"/>
        <v>0.26424111765711539</v>
      </c>
    </row>
    <row r="30" spans="2:24" x14ac:dyDescent="0.4">
      <c r="B30" s="2">
        <f t="shared" si="7"/>
        <v>-1.4999999999999978</v>
      </c>
      <c r="C30" s="3">
        <f t="shared" si="2"/>
        <v>0.12951759566589216</v>
      </c>
      <c r="E30" s="2">
        <f t="shared" si="14"/>
        <v>2.1000000000000005</v>
      </c>
      <c r="F30" s="3">
        <f t="shared" si="3"/>
        <v>0.18371731828335652</v>
      </c>
      <c r="G30" s="3">
        <f t="shared" si="4"/>
        <v>0.28262761432213157</v>
      </c>
    </row>
    <row r="31" spans="2:24" x14ac:dyDescent="0.4">
      <c r="B31" s="2">
        <f t="shared" si="7"/>
        <v>-1.3999999999999977</v>
      </c>
      <c r="C31" s="3">
        <f t="shared" si="2"/>
        <v>0.14972746563574535</v>
      </c>
      <c r="E31" s="2">
        <f t="shared" si="14"/>
        <v>2.2000000000000006</v>
      </c>
      <c r="F31" s="3">
        <f t="shared" si="3"/>
        <v>0.18307909603394379</v>
      </c>
      <c r="G31" s="3">
        <f t="shared" si="4"/>
        <v>0.30097072423403304</v>
      </c>
    </row>
    <row r="32" spans="2:24" x14ac:dyDescent="0.4">
      <c r="B32" s="2">
        <f t="shared" si="7"/>
        <v>-1.2999999999999976</v>
      </c>
      <c r="C32" s="3">
        <f t="shared" si="2"/>
        <v>0.17136859204780791</v>
      </c>
      <c r="E32" s="2">
        <f t="shared" si="14"/>
        <v>2.3000000000000007</v>
      </c>
      <c r="F32" s="3">
        <f t="shared" si="3"/>
        <v>0.18206614239295563</v>
      </c>
      <c r="G32" s="3">
        <f t="shared" si="4"/>
        <v>0.31923094583503581</v>
      </c>
    </row>
    <row r="33" spans="2:7" x14ac:dyDescent="0.4">
      <c r="B33" s="2">
        <f t="shared" si="7"/>
        <v>-1.1999999999999975</v>
      </c>
      <c r="C33" s="3">
        <f t="shared" si="2"/>
        <v>0.19418605498321354</v>
      </c>
      <c r="E33" s="2">
        <f t="shared" si="14"/>
        <v>2.4000000000000008</v>
      </c>
      <c r="F33" s="3">
        <f t="shared" si="3"/>
        <v>0.18071652714732131</v>
      </c>
      <c r="G33" s="3">
        <f t="shared" si="4"/>
        <v>0.33737273379315563</v>
      </c>
    </row>
    <row r="34" spans="2:7" x14ac:dyDescent="0.4">
      <c r="B34" s="2">
        <f t="shared" si="7"/>
        <v>-1.0999999999999974</v>
      </c>
      <c r="C34" s="3">
        <f t="shared" si="2"/>
        <v>0.21785217703255116</v>
      </c>
      <c r="E34" s="2">
        <f t="shared" si="14"/>
        <v>2.5000000000000009</v>
      </c>
      <c r="F34" s="3">
        <f t="shared" si="3"/>
        <v>0.17906549803761884</v>
      </c>
      <c r="G34" s="3">
        <f t="shared" si="4"/>
        <v>0.3553642070645725</v>
      </c>
    </row>
    <row r="35" spans="2:7" x14ac:dyDescent="0.4">
      <c r="B35" s="2">
        <f t="shared" si="7"/>
        <v>-0.99999999999999745</v>
      </c>
      <c r="C35" s="3">
        <f t="shared" si="2"/>
        <v>0.24197072451914398</v>
      </c>
      <c r="E35" s="2">
        <f t="shared" si="14"/>
        <v>2.600000000000001</v>
      </c>
      <c r="F35" s="3">
        <f t="shared" si="3"/>
        <v>0.17714566547210819</v>
      </c>
      <c r="G35" s="3">
        <f t="shared" si="4"/>
        <v>0.37317687602177119</v>
      </c>
    </row>
    <row r="36" spans="2:7" x14ac:dyDescent="0.4">
      <c r="B36" s="2">
        <f t="shared" si="7"/>
        <v>-0.89999999999999747</v>
      </c>
      <c r="C36" s="3">
        <f t="shared" si="2"/>
        <v>0.26608524989875543</v>
      </c>
      <c r="E36" s="2">
        <f t="shared" si="14"/>
        <v>2.7000000000000011</v>
      </c>
      <c r="F36" s="3">
        <f t="shared" si="3"/>
        <v>0.17498717593597679</v>
      </c>
      <c r="G36" s="3">
        <f t="shared" si="4"/>
        <v>0.39078538748215524</v>
      </c>
    </row>
    <row r="37" spans="2:7" x14ac:dyDescent="0.4">
      <c r="B37" s="2">
        <f t="shared" si="7"/>
        <v>-0.79999999999999749</v>
      </c>
      <c r="C37" s="3">
        <f t="shared" si="2"/>
        <v>0.28969155276148334</v>
      </c>
      <c r="E37" s="2">
        <f t="shared" si="14"/>
        <v>2.8000000000000012</v>
      </c>
      <c r="F37" s="3">
        <f t="shared" si="3"/>
        <v>0.17261787475912452</v>
      </c>
      <c r="G37" s="3">
        <f t="shared" si="4"/>
        <v>0.40816728654014472</v>
      </c>
    </row>
    <row r="38" spans="2:7" x14ac:dyDescent="0.4">
      <c r="B38" s="2">
        <f t="shared" si="7"/>
        <v>-0.69999999999999751</v>
      </c>
      <c r="C38" s="3">
        <f t="shared" si="2"/>
        <v>0.31225393336676183</v>
      </c>
      <c r="E38" s="2">
        <f t="shared" si="14"/>
        <v>2.9000000000000012</v>
      </c>
      <c r="F38" s="3">
        <f t="shared" si="3"/>
        <v>0.17006345886800331</v>
      </c>
      <c r="G38" s="3">
        <f t="shared" si="4"/>
        <v>0.42530279417019606</v>
      </c>
    </row>
    <row r="39" spans="2:7" x14ac:dyDescent="0.4">
      <c r="B39" s="2">
        <f t="shared" si="7"/>
        <v>-0.59999999999999754</v>
      </c>
      <c r="C39" s="3">
        <f t="shared" si="2"/>
        <v>0.33322460289180011</v>
      </c>
      <c r="E39" s="2">
        <f t="shared" si="14"/>
        <v>3.0000000000000013</v>
      </c>
      <c r="F39" s="3">
        <f t="shared" si="3"/>
        <v>0.16734762011132237</v>
      </c>
      <c r="G39" s="3">
        <f t="shared" si="4"/>
        <v>0.44217459962892569</v>
      </c>
    </row>
    <row r="40" spans="2:7" x14ac:dyDescent="0.4">
      <c r="B40" s="2">
        <f t="shared" si="7"/>
        <v>-0.49999999999999756</v>
      </c>
      <c r="C40" s="3">
        <f t="shared" si="2"/>
        <v>0.35206532676429991</v>
      </c>
      <c r="E40" s="2">
        <f t="shared" si="14"/>
        <v>3.1000000000000014</v>
      </c>
      <c r="F40" s="3">
        <f t="shared" si="3"/>
        <v>0.16449217971572586</v>
      </c>
      <c r="G40" s="3">
        <f t="shared" si="4"/>
        <v>0.45876766674180564</v>
      </c>
    </row>
    <row r="41" spans="2:7" x14ac:dyDescent="0.4">
      <c r="B41" s="2">
        <f t="shared" si="7"/>
        <v>-0.39999999999999758</v>
      </c>
      <c r="C41" s="3">
        <f t="shared" si="2"/>
        <v>0.36827014030332367</v>
      </c>
      <c r="E41" s="2">
        <f t="shared" si="14"/>
        <v>3.2000000000000015</v>
      </c>
      <c r="F41" s="3">
        <f t="shared" si="3"/>
        <v>0.16151721439572431</v>
      </c>
      <c r="G41" s="3">
        <f t="shared" si="4"/>
        <v>0.4750690532138962</v>
      </c>
    </row>
    <row r="42" spans="2:7" x14ac:dyDescent="0.4">
      <c r="B42" s="2">
        <f t="shared" si="7"/>
        <v>-0.2999999999999976</v>
      </c>
      <c r="C42" s="3">
        <f t="shared" si="2"/>
        <v>0.38138781546052442</v>
      </c>
      <c r="E42" s="2">
        <f t="shared" si="14"/>
        <v>3.3000000000000016</v>
      </c>
      <c r="F42" s="3">
        <f t="shared" si="3"/>
        <v>0.15844117461212212</v>
      </c>
      <c r="G42" s="3">
        <f t="shared" si="4"/>
        <v>0.49106774215500176</v>
      </c>
    </row>
    <row r="43" spans="2:7" x14ac:dyDescent="0.4">
      <c r="B43" s="2">
        <f t="shared" si="7"/>
        <v>-0.1999999999999976</v>
      </c>
      <c r="C43" s="3">
        <f t="shared" si="2"/>
        <v>0.3910426939754561</v>
      </c>
      <c r="E43" s="2">
        <f t="shared" si="14"/>
        <v>3.4000000000000017</v>
      </c>
      <c r="F43" s="3">
        <f t="shared" si="3"/>
        <v>0.15528099544482443</v>
      </c>
      <c r="G43" s="3">
        <f t="shared" si="4"/>
        <v>0.506754485057617</v>
      </c>
    </row>
    <row r="44" spans="2:7" x14ac:dyDescent="0.4">
      <c r="B44" s="2">
        <f t="shared" si="7"/>
        <v>-9.9999999999997591E-2</v>
      </c>
      <c r="C44" s="3">
        <f t="shared" si="2"/>
        <v>0.39695254747701186</v>
      </c>
      <c r="E44" s="2">
        <f t="shared" si="14"/>
        <v>3.5000000000000018</v>
      </c>
      <c r="F44" s="3">
        <f t="shared" si="3"/>
        <v>0.15205220051913945</v>
      </c>
      <c r="G44" s="3">
        <f t="shared" si="4"/>
        <v>0.52212165551127632</v>
      </c>
    </row>
    <row r="45" spans="2:7" x14ac:dyDescent="0.4">
      <c r="B45" s="2">
        <f t="shared" si="7"/>
        <v>2.4147350785597155E-15</v>
      </c>
      <c r="C45" s="3">
        <f t="shared" si="2"/>
        <v>0.3989422804014327</v>
      </c>
      <c r="E45" s="2">
        <f t="shared" si="14"/>
        <v>3.6000000000000019</v>
      </c>
      <c r="F45" s="3">
        <f t="shared" si="3"/>
        <v>0.14876899939942784</v>
      </c>
      <c r="G45" s="3">
        <f t="shared" si="4"/>
        <v>0.53716311297955799</v>
      </c>
    </row>
    <row r="46" spans="2:7" x14ac:dyDescent="0.4">
      <c r="B46" s="2">
        <f t="shared" si="7"/>
        <v>0.10000000000000242</v>
      </c>
      <c r="C46" s="3">
        <f t="shared" si="2"/>
        <v>0.3969525474770117</v>
      </c>
      <c r="E46" s="2">
        <f t="shared" si="14"/>
        <v>3.700000000000002</v>
      </c>
      <c r="F46" s="3">
        <f t="shared" si="3"/>
        <v>0.1454443788401055</v>
      </c>
      <c r="G46" s="3">
        <f t="shared" si="4"/>
        <v>0.55187407600616167</v>
      </c>
    </row>
    <row r="47" spans="2:7" x14ac:dyDescent="0.4">
      <c r="B47" s="2">
        <f t="shared" si="7"/>
        <v>0.20000000000000243</v>
      </c>
      <c r="C47" s="3">
        <f t="shared" si="2"/>
        <v>0.39104269397545571</v>
      </c>
      <c r="E47" s="2">
        <f t="shared" si="14"/>
        <v>3.800000000000002</v>
      </c>
      <c r="F47" s="3">
        <f t="shared" si="3"/>
        <v>0.14209018826150327</v>
      </c>
      <c r="G47" s="3">
        <f t="shared" si="4"/>
        <v>0.5662510042543587</v>
      </c>
    </row>
    <row r="48" spans="2:7" x14ac:dyDescent="0.4">
      <c r="B48" s="2">
        <f t="shared" si="7"/>
        <v>0.30000000000000243</v>
      </c>
      <c r="C48" s="3">
        <f t="shared" si="2"/>
        <v>0.3813878154605238</v>
      </c>
      <c r="E48" s="2">
        <f t="shared" si="14"/>
        <v>3.9000000000000021</v>
      </c>
      <c r="F48" s="3">
        <f t="shared" si="3"/>
        <v>0.1387172197968507</v>
      </c>
      <c r="G48" s="3">
        <f t="shared" si="4"/>
        <v>0.58029148881978554</v>
      </c>
    </row>
    <row r="49" spans="2:7" x14ac:dyDescent="0.4">
      <c r="B49" s="2">
        <f t="shared" si="7"/>
        <v>0.40000000000000246</v>
      </c>
      <c r="C49" s="3">
        <f t="shared" si="2"/>
        <v>0.36827014030332295</v>
      </c>
      <c r="E49" s="2">
        <f t="shared" si="14"/>
        <v>4.0000000000000018</v>
      </c>
      <c r="F49" s="3">
        <f t="shared" si="3"/>
        <v>0.13533528323661267</v>
      </c>
      <c r="G49" s="3">
        <f t="shared" si="4"/>
        <v>0.59399415029016223</v>
      </c>
    </row>
    <row r="50" spans="2:7" x14ac:dyDescent="0.4">
      <c r="B50" s="2">
        <f t="shared" si="7"/>
        <v>0.50000000000000244</v>
      </c>
      <c r="C50" s="3">
        <f t="shared" si="2"/>
        <v>0.35206532676429908</v>
      </c>
      <c r="E50" s="2">
        <f t="shared" si="14"/>
        <v>4.1000000000000014</v>
      </c>
      <c r="F50" s="3">
        <f t="shared" si="3"/>
        <v>0.1319532761774993</v>
      </c>
      <c r="G50" s="3">
        <f t="shared" si="4"/>
        <v>0.60735854405719736</v>
      </c>
    </row>
    <row r="51" spans="2:7" x14ac:dyDescent="0.4">
      <c r="B51" s="2">
        <f t="shared" si="7"/>
        <v>0.60000000000000242</v>
      </c>
      <c r="C51" s="3">
        <f t="shared" si="2"/>
        <v>0.33322460289179917</v>
      </c>
      <c r="E51" s="2">
        <f t="shared" si="14"/>
        <v>4.2000000000000011</v>
      </c>
      <c r="F51" s="3">
        <f t="shared" si="3"/>
        <v>0.128579249665631</v>
      </c>
      <c r="G51" s="3">
        <f t="shared" si="4"/>
        <v>0.62038507241575624</v>
      </c>
    </row>
    <row r="52" spans="2:7" x14ac:dyDescent="0.4">
      <c r="B52" s="2">
        <f t="shared" si="7"/>
        <v>0.7000000000000024</v>
      </c>
      <c r="C52" s="3">
        <f t="shared" si="2"/>
        <v>0.31225393336676072</v>
      </c>
      <c r="E52" s="2">
        <f t="shared" si="14"/>
        <v>4.3000000000000007</v>
      </c>
      <c r="F52" s="3">
        <f t="shared" si="3"/>
        <v>0.12522046960650923</v>
      </c>
      <c r="G52" s="3">
        <f t="shared" si="4"/>
        <v>0.63307490301348468</v>
      </c>
    </row>
    <row r="53" spans="2:7" x14ac:dyDescent="0.4">
      <c r="B53" s="2">
        <f t="shared" si="7"/>
        <v>0.80000000000000238</v>
      </c>
      <c r="C53" s="3">
        <f t="shared" si="2"/>
        <v>0.28969155276148217</v>
      </c>
      <c r="E53" s="2">
        <f t="shared" si="14"/>
        <v>4.4000000000000004</v>
      </c>
      <c r="F53" s="3">
        <f t="shared" si="3"/>
        <v>0.12188347419856728</v>
      </c>
      <c r="G53" s="3">
        <f t="shared" si="4"/>
        <v>0.64542989324053157</v>
      </c>
    </row>
    <row r="54" spans="2:7" x14ac:dyDescent="0.4">
      <c r="B54" s="2">
        <f t="shared" si="7"/>
        <v>0.90000000000000235</v>
      </c>
      <c r="C54" s="3">
        <f t="shared" si="2"/>
        <v>0.26608524989875426</v>
      </c>
      <c r="E54" s="2">
        <f t="shared" si="14"/>
        <v>4.5</v>
      </c>
      <c r="F54" s="3">
        <f t="shared" si="3"/>
        <v>0.11857412763209739</v>
      </c>
      <c r="G54" s="3">
        <f t="shared" si="4"/>
        <v>0.65745252017394096</v>
      </c>
    </row>
    <row r="55" spans="2:7" x14ac:dyDescent="0.4">
      <c r="B55" s="2">
        <f t="shared" si="7"/>
        <v>1.0000000000000024</v>
      </c>
      <c r="C55" s="3">
        <f t="shared" si="2"/>
        <v>0.24197072451914278</v>
      </c>
      <c r="E55" s="2">
        <f t="shared" si="14"/>
        <v>4.5999999999999996</v>
      </c>
      <c r="F55" s="3">
        <f t="shared" si="3"/>
        <v>0.11529767028122433</v>
      </c>
      <c r="G55" s="3">
        <f t="shared" si="4"/>
        <v>0.66914581571474763</v>
      </c>
    </row>
    <row r="56" spans="2:7" x14ac:dyDescent="0.4">
      <c r="B56" s="2">
        <f t="shared" si="7"/>
        <v>1.1000000000000025</v>
      </c>
      <c r="C56" s="3">
        <f t="shared" si="2"/>
        <v>0.21785217703254997</v>
      </c>
      <c r="E56" s="2">
        <f t="shared" si="14"/>
        <v>4.6999999999999993</v>
      </c>
      <c r="F56" s="3">
        <f t="shared" si="3"/>
        <v>0.11205876560327085</v>
      </c>
      <c r="G56" s="3">
        <f t="shared" si="4"/>
        <v>0.68051330657790876</v>
      </c>
    </row>
    <row r="57" spans="2:7" x14ac:dyDescent="0.4">
      <c r="B57" s="2">
        <f t="shared" si="7"/>
        <v>1.2000000000000026</v>
      </c>
      <c r="C57" s="3">
        <f t="shared" si="2"/>
        <v>0.19418605498321231</v>
      </c>
      <c r="E57" s="2">
        <f t="shared" si="14"/>
        <v>4.7999999999999989</v>
      </c>
      <c r="F57" s="3">
        <f t="shared" si="3"/>
        <v>0.10886154394729505</v>
      </c>
      <c r="G57" s="3">
        <f t="shared" si="4"/>
        <v>0.69155895881599738</v>
      </c>
    </row>
    <row r="58" spans="2:7" x14ac:dyDescent="0.4">
      <c r="B58" s="2">
        <f t="shared" si="7"/>
        <v>1.3000000000000027</v>
      </c>
      <c r="C58" s="3">
        <f t="shared" si="2"/>
        <v>0.17136859204780677</v>
      </c>
      <c r="E58" s="2">
        <f t="shared" si="14"/>
        <v>4.8999999999999986</v>
      </c>
      <c r="F58" s="3">
        <f t="shared" si="3"/>
        <v>0.10570964346172894</v>
      </c>
      <c r="G58" s="3">
        <f t="shared" si="4"/>
        <v>0.70228712657717152</v>
      </c>
    </row>
    <row r="59" spans="2:7" x14ac:dyDescent="0.4">
      <c r="B59" s="2">
        <f t="shared" si="7"/>
        <v>1.4000000000000028</v>
      </c>
      <c r="C59" s="3">
        <f t="shared" si="2"/>
        <v>0.14972746563574427</v>
      </c>
      <c r="E59" s="2">
        <f t="shared" si="14"/>
        <v>4.9999999999999982</v>
      </c>
      <c r="F59" s="3">
        <f t="shared" si="3"/>
        <v>0.10260624827987355</v>
      </c>
      <c r="G59" s="3">
        <f t="shared" si="4"/>
        <v>0.712702504816354</v>
      </c>
    </row>
    <row r="60" spans="2:7" x14ac:dyDescent="0.4">
      <c r="B60" s="2">
        <f t="shared" si="7"/>
        <v>1.5000000000000029</v>
      </c>
      <c r="C60" s="3">
        <f t="shared" si="2"/>
        <v>0.12951759566589116</v>
      </c>
      <c r="E60" s="2">
        <f t="shared" si="14"/>
        <v>5.0999999999999979</v>
      </c>
      <c r="F60" s="3">
        <f t="shared" si="3"/>
        <v>9.9554124151470358E-2</v>
      </c>
      <c r="G60" s="3">
        <f t="shared" si="4"/>
        <v>0.7228100856959061</v>
      </c>
    </row>
    <row r="61" spans="2:7" x14ac:dyDescent="0.4">
      <c r="B61" s="2">
        <f t="shared" si="7"/>
        <v>1.600000000000003</v>
      </c>
      <c r="C61" s="3">
        <f t="shared" si="2"/>
        <v>0.11092083467945503</v>
      </c>
      <c r="E61" s="2">
        <f t="shared" si="14"/>
        <v>5.1999999999999975</v>
      </c>
      <c r="F61" s="3">
        <f t="shared" si="3"/>
        <v>9.6555651678634141E-2</v>
      </c>
      <c r="G61" s="3">
        <f t="shared" si="4"/>
        <v>0.73261511842839777</v>
      </c>
    </row>
    <row r="62" spans="2:7" x14ac:dyDescent="0.4">
      <c r="B62" s="2">
        <f t="shared" si="7"/>
        <v>1.7000000000000031</v>
      </c>
      <c r="C62" s="3">
        <f t="shared" si="2"/>
        <v>9.4049077376886434E-2</v>
      </c>
      <c r="E62" s="2">
        <f t="shared" si="14"/>
        <v>5.2999999999999972</v>
      </c>
      <c r="F62" s="3">
        <f t="shared" si="3"/>
        <v>9.3612857305069297E-2</v>
      </c>
      <c r="G62" s="3">
        <f t="shared" si="4"/>
        <v>0.74212307232943164</v>
      </c>
    </row>
    <row r="63" spans="2:7" x14ac:dyDescent="0.4">
      <c r="B63" s="2">
        <f t="shared" si="7"/>
        <v>1.8000000000000032</v>
      </c>
      <c r="C63" s="3">
        <f t="shared" si="2"/>
        <v>7.8950158300893719E-2</v>
      </c>
      <c r="E63" s="2">
        <f t="shared" si="14"/>
        <v>5.3999999999999968</v>
      </c>
      <c r="F63" s="3">
        <f t="shared" si="3"/>
        <v>9.0727442198662273E-2</v>
      </c>
      <c r="G63" s="3">
        <f t="shared" si="4"/>
        <v>0.75133960286292556</v>
      </c>
    </row>
    <row r="64" spans="2:7" x14ac:dyDescent="0.4">
      <c r="B64" s="2">
        <f t="shared" si="7"/>
        <v>1.9000000000000032</v>
      </c>
      <c r="C64" s="3">
        <f t="shared" si="2"/>
        <v>6.5615814774676193E-2</v>
      </c>
      <c r="E64" s="2">
        <f t="shared" si="14"/>
        <v>5.4999999999999964</v>
      </c>
      <c r="F64" s="3">
        <f t="shared" si="3"/>
        <v>8.790080915922302E-2</v>
      </c>
      <c r="G64" s="3">
        <f t="shared" si="4"/>
        <v>0.76027052047484633</v>
      </c>
    </row>
    <row r="65" spans="2:7" x14ac:dyDescent="0.4">
      <c r="B65" s="2">
        <f t="shared" si="7"/>
        <v>2.0000000000000031</v>
      </c>
      <c r="C65" s="3">
        <f t="shared" si="2"/>
        <v>5.3990966513187716E-2</v>
      </c>
      <c r="E65" s="2">
        <f t="shared" si="14"/>
        <v>5.5999999999999961</v>
      </c>
      <c r="F65" s="3">
        <f t="shared" si="3"/>
        <v>8.5134087675305267E-2</v>
      </c>
      <c r="G65" s="3">
        <f t="shared" si="4"/>
        <v>0.7689217620241714</v>
      </c>
    </row>
    <row r="66" spans="2:7" x14ac:dyDescent="0.4">
      <c r="B66" s="2">
        <f t="shared" si="7"/>
        <v>2.1000000000000032</v>
      </c>
      <c r="C66" s="3">
        <f t="shared" si="2"/>
        <v>4.39835959804269E-2</v>
      </c>
      <c r="E66" s="2">
        <f t="shared" si="14"/>
        <v>5.6999999999999957</v>
      </c>
      <c r="F66" s="3">
        <f t="shared" si="3"/>
        <v>8.2428157246644942E-2</v>
      </c>
      <c r="G66" s="3">
        <f t="shared" si="4"/>
        <v>0.77729936463187155</v>
      </c>
    </row>
    <row r="67" spans="2:7" x14ac:dyDescent="0.4">
      <c r="B67" s="2">
        <f t="shared" si="7"/>
        <v>2.2000000000000033</v>
      </c>
      <c r="C67" s="3">
        <f t="shared" si="2"/>
        <v>3.5474592846231189E-2</v>
      </c>
      <c r="E67" s="2">
        <f t="shared" si="14"/>
        <v>5.7999999999999954</v>
      </c>
      <c r="F67" s="3">
        <f t="shared" si="3"/>
        <v>7.9783669081790617E-2</v>
      </c>
      <c r="G67" s="3">
        <f t="shared" si="4"/>
        <v>0.78540944178001149</v>
      </c>
    </row>
    <row r="68" spans="2:7" x14ac:dyDescent="0.4">
      <c r="B68" s="2">
        <f t="shared" si="7"/>
        <v>2.3000000000000034</v>
      </c>
      <c r="C68" s="3">
        <f t="shared" si="2"/>
        <v>2.8327037741600961E-2</v>
      </c>
      <c r="E68" s="2">
        <f t="shared" si="14"/>
        <v>5.899999999999995</v>
      </c>
      <c r="F68" s="3">
        <f t="shared" si="3"/>
        <v>7.7201066273937913E-2</v>
      </c>
      <c r="G68" s="3">
        <f t="shared" si="4"/>
        <v>0.79325816150369166</v>
      </c>
    </row>
    <row r="69" spans="2:7" x14ac:dyDescent="0.4">
      <c r="B69" s="2">
        <f t="shared" si="7"/>
        <v>2.4000000000000035</v>
      </c>
      <c r="C69" s="3">
        <f t="shared" si="2"/>
        <v>2.2394530294842712E-2</v>
      </c>
      <c r="E69" s="2">
        <f t="shared" si="14"/>
        <v>5.9999999999999947</v>
      </c>
      <c r="F69" s="3">
        <f t="shared" si="3"/>
        <v>7.4680602551796066E-2</v>
      </c>
      <c r="G69" s="3">
        <f t="shared" si="4"/>
        <v>0.80085172652854386</v>
      </c>
    </row>
    <row r="70" spans="2:7" x14ac:dyDescent="0.4">
      <c r="B70" s="2">
        <f t="shared" si="7"/>
        <v>2.5000000000000036</v>
      </c>
      <c r="C70" s="3">
        <f t="shared" ref="C70:C85" si="17">NORMDIST(B70,0,1,FALSE)</f>
        <v>1.7528300493568381E-2</v>
      </c>
      <c r="E70" s="2">
        <f>E69+0.2</f>
        <v>6.1999999999999948</v>
      </c>
      <c r="F70" s="3">
        <f t="shared" ref="F70:F85" si="18">_xlfn.CHISQ.DIST(E70,$S$2,FALSE)</f>
        <v>6.9826263710014741E-2</v>
      </c>
      <c r="G70" s="3">
        <f t="shared" ref="G70:G85" si="19">_xlfn.CHISQ.DIST(E70,$S$2,TRUE)</f>
        <v>0.81529827018641265</v>
      </c>
    </row>
    <row r="71" spans="2:7" x14ac:dyDescent="0.4">
      <c r="B71" s="2">
        <f t="shared" ref="B71:B85" si="20">B70+0.1</f>
        <v>2.6000000000000036</v>
      </c>
      <c r="C71" s="3">
        <f t="shared" si="17"/>
        <v>1.3582969233685486E-2</v>
      </c>
      <c r="E71" s="2">
        <f t="shared" ref="E71:E79" si="21">E70+0.2</f>
        <v>6.399999999999995</v>
      </c>
      <c r="F71" s="3">
        <f t="shared" si="18"/>
        <v>6.5219526365386069E-2</v>
      </c>
      <c r="G71" s="3">
        <f t="shared" si="19"/>
        <v>0.82879874329086156</v>
      </c>
    </row>
    <row r="72" spans="2:7" x14ac:dyDescent="0.4">
      <c r="B72" s="2">
        <f t="shared" si="20"/>
        <v>2.7000000000000037</v>
      </c>
      <c r="C72" s="3">
        <f t="shared" si="17"/>
        <v>1.0420934814422488E-2</v>
      </c>
      <c r="E72" s="2">
        <f t="shared" si="21"/>
        <v>6.5999999999999952</v>
      </c>
      <c r="F72" s="3">
        <f t="shared" si="18"/>
        <v>6.0857226212046124E-2</v>
      </c>
      <c r="G72" s="3">
        <f t="shared" si="19"/>
        <v>0.84140238017466773</v>
      </c>
    </row>
    <row r="73" spans="2:7" x14ac:dyDescent="0.4">
      <c r="B73" s="2">
        <f t="shared" si="20"/>
        <v>2.8000000000000038</v>
      </c>
      <c r="C73" s="3">
        <f t="shared" si="17"/>
        <v>7.9154515829798801E-3</v>
      </c>
      <c r="E73" s="2">
        <f t="shared" si="21"/>
        <v>6.7999999999999954</v>
      </c>
      <c r="F73" s="3">
        <f t="shared" si="18"/>
        <v>5.6734558932554448E-2</v>
      </c>
      <c r="G73" s="3">
        <f t="shared" si="19"/>
        <v>0.85315761217456498</v>
      </c>
    </row>
    <row r="74" spans="2:7" x14ac:dyDescent="0.4">
      <c r="B74" s="2">
        <f t="shared" si="20"/>
        <v>2.9000000000000039</v>
      </c>
      <c r="C74" s="3">
        <f t="shared" si="17"/>
        <v>5.9525324197757853E-3</v>
      </c>
      <c r="E74" s="2">
        <f t="shared" si="21"/>
        <v>6.9999999999999956</v>
      </c>
      <c r="F74" s="3">
        <f t="shared" si="18"/>
        <v>5.2845420989057458E-2</v>
      </c>
      <c r="G74" s="3">
        <f t="shared" si="19"/>
        <v>0.86411177459956656</v>
      </c>
    </row>
    <row r="75" spans="2:7" x14ac:dyDescent="0.4">
      <c r="B75" s="2">
        <f t="shared" si="20"/>
        <v>3.000000000000004</v>
      </c>
      <c r="C75" s="3">
        <f t="shared" si="17"/>
        <v>4.4318484119379529E-3</v>
      </c>
      <c r="E75" s="2">
        <f t="shared" si="21"/>
        <v>7.1999999999999957</v>
      </c>
      <c r="F75" s="3">
        <f t="shared" si="18"/>
        <v>4.9182700405126699E-2</v>
      </c>
      <c r="G75" s="3">
        <f t="shared" si="19"/>
        <v>0.874310876742454</v>
      </c>
    </row>
    <row r="76" spans="2:7" x14ac:dyDescent="0.4">
      <c r="B76" s="2">
        <f t="shared" si="20"/>
        <v>3.1000000000000041</v>
      </c>
      <c r="C76" s="3">
        <f t="shared" si="17"/>
        <v>3.2668190561998783E-3</v>
      </c>
      <c r="E76" s="2">
        <f t="shared" si="21"/>
        <v>7.3999999999999959</v>
      </c>
      <c r="F76" s="3">
        <f t="shared" si="18"/>
        <v>4.5738523970127946E-2</v>
      </c>
      <c r="G76" s="3">
        <f t="shared" si="19"/>
        <v>0.88379942558940472</v>
      </c>
    </row>
    <row r="77" spans="2:7" x14ac:dyDescent="0.4">
      <c r="B77" s="2">
        <f t="shared" si="20"/>
        <v>3.2000000000000042</v>
      </c>
      <c r="C77" s="3">
        <f t="shared" si="17"/>
        <v>2.3840882014648105E-3</v>
      </c>
      <c r="E77" s="2">
        <f t="shared" si="21"/>
        <v>7.5999999999999961</v>
      </c>
      <c r="F77" s="3">
        <f t="shared" si="18"/>
        <v>4.2504466526714704E-2</v>
      </c>
      <c r="G77" s="3">
        <f t="shared" si="19"/>
        <v>0.89262029509040497</v>
      </c>
    </row>
    <row r="78" spans="2:7" x14ac:dyDescent="0.4">
      <c r="B78" s="2">
        <f t="shared" si="20"/>
        <v>3.3000000000000043</v>
      </c>
      <c r="C78" s="3">
        <f t="shared" si="17"/>
        <v>1.7225689390536552E-3</v>
      </c>
      <c r="E78" s="2">
        <f t="shared" si="21"/>
        <v>7.7999999999999963</v>
      </c>
      <c r="F78" s="3">
        <f t="shared" si="18"/>
        <v>3.9471727319318618E-2</v>
      </c>
      <c r="G78" s="3">
        <f t="shared" si="19"/>
        <v>0.90081463391555827</v>
      </c>
    </row>
    <row r="79" spans="2:7" x14ac:dyDescent="0.4">
      <c r="B79" s="2">
        <f t="shared" si="20"/>
        <v>3.4000000000000044</v>
      </c>
      <c r="C79" s="3">
        <f t="shared" si="17"/>
        <v>1.2322191684730013E-3</v>
      </c>
      <c r="E79" s="2">
        <f t="shared" si="21"/>
        <v>7.9999999999999964</v>
      </c>
      <c r="F79" s="3">
        <f t="shared" si="18"/>
        <v>3.6631277777468413E-2</v>
      </c>
      <c r="G79" s="3">
        <f t="shared" si="19"/>
        <v>0.9084218055563289</v>
      </c>
    </row>
    <row r="80" spans="2:7" x14ac:dyDescent="0.4">
      <c r="B80" s="2">
        <f t="shared" si="20"/>
        <v>3.5000000000000044</v>
      </c>
      <c r="C80" s="3">
        <f t="shared" si="17"/>
        <v>8.7268269504574606E-4</v>
      </c>
      <c r="E80" s="2">
        <f>E79+0.4</f>
        <v>8.3999999999999968</v>
      </c>
      <c r="F80" s="3">
        <f t="shared" si="18"/>
        <v>3.1490711323003219E-2</v>
      </c>
      <c r="G80" s="3">
        <f t="shared" si="19"/>
        <v>0.92202300053351582</v>
      </c>
    </row>
    <row r="81" spans="2:7" x14ac:dyDescent="0.4">
      <c r="B81" s="2">
        <f t="shared" si="20"/>
        <v>3.6000000000000045</v>
      </c>
      <c r="C81" s="3">
        <f t="shared" si="17"/>
        <v>6.1190193011376214E-4</v>
      </c>
      <c r="E81" s="2">
        <f t="shared" ref="E81:E85" si="22">E80+0.4</f>
        <v>8.7999999999999972</v>
      </c>
      <c r="F81" s="3">
        <f t="shared" si="18"/>
        <v>2.7010147786750607E-2</v>
      </c>
      <c r="G81" s="3">
        <f t="shared" si="19"/>
        <v>0.93370236452343036</v>
      </c>
    </row>
    <row r="82" spans="2:7" x14ac:dyDescent="0.4">
      <c r="B82" s="2">
        <f t="shared" si="20"/>
        <v>3.7000000000000046</v>
      </c>
      <c r="C82" s="3">
        <f t="shared" si="17"/>
        <v>4.2478027055074428E-4</v>
      </c>
      <c r="E82" s="2">
        <f t="shared" si="22"/>
        <v>9.1999999999999975</v>
      </c>
      <c r="F82" s="3">
        <f t="shared" si="18"/>
        <v>2.3119222212657262E-2</v>
      </c>
      <c r="G82" s="3">
        <f t="shared" si="19"/>
        <v>0.94370971983005192</v>
      </c>
    </row>
    <row r="83" spans="2:7" x14ac:dyDescent="0.4">
      <c r="B83" s="2">
        <f t="shared" si="20"/>
        <v>3.8000000000000047</v>
      </c>
      <c r="C83" s="3">
        <f t="shared" si="17"/>
        <v>2.9194692579145507E-4</v>
      </c>
      <c r="E83" s="2">
        <f t="shared" si="22"/>
        <v>9.5999999999999979</v>
      </c>
      <c r="F83" s="3">
        <f t="shared" si="18"/>
        <v>1.9751392917648089E-2</v>
      </c>
      <c r="G83" s="3">
        <f t="shared" si="19"/>
        <v>0.95226746711568377</v>
      </c>
    </row>
    <row r="84" spans="2:7" x14ac:dyDescent="0.4">
      <c r="B84" s="2">
        <f t="shared" si="20"/>
        <v>3.9000000000000048</v>
      </c>
      <c r="C84" s="3">
        <f t="shared" si="17"/>
        <v>1.9865547139276881E-4</v>
      </c>
      <c r="E84" s="2">
        <f t="shared" si="22"/>
        <v>9.9999999999999982</v>
      </c>
      <c r="F84" s="3">
        <f t="shared" si="18"/>
        <v>1.6844867497713686E-2</v>
      </c>
      <c r="G84" s="3">
        <f t="shared" si="19"/>
        <v>0.95957231800548715</v>
      </c>
    </row>
    <row r="85" spans="2:7" x14ac:dyDescent="0.4">
      <c r="B85" s="2">
        <f t="shared" si="20"/>
        <v>4.0000000000000044</v>
      </c>
      <c r="C85" s="3">
        <f t="shared" si="17"/>
        <v>1.3383022576488298E-4</v>
      </c>
      <c r="E85" s="2">
        <f t="shared" si="22"/>
        <v>10.399999999999999</v>
      </c>
      <c r="F85" s="3">
        <f t="shared" si="18"/>
        <v>1.4343067493978016E-2</v>
      </c>
      <c r="G85" s="3">
        <f t="shared" si="19"/>
        <v>0.96579730059128321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4384-5725-4BC7-A1E2-6A866193233B}">
  <dimension ref="B2:V85"/>
  <sheetViews>
    <sheetView tabSelected="1" workbookViewId="0">
      <selection activeCell="Q31" sqref="Q31"/>
    </sheetView>
  </sheetViews>
  <sheetFormatPr defaultRowHeight="18.75" x14ac:dyDescent="0.4"/>
  <cols>
    <col min="4" max="4" width="9.875" customWidth="1"/>
    <col min="6" max="6" width="9.375" bestFit="1" customWidth="1"/>
    <col min="19" max="19" width="3.75" customWidth="1"/>
  </cols>
  <sheetData>
    <row r="2" spans="2:22" x14ac:dyDescent="0.4">
      <c r="B2" t="s">
        <v>1</v>
      </c>
      <c r="E2" t="s">
        <v>6</v>
      </c>
      <c r="G2" t="s">
        <v>7</v>
      </c>
      <c r="H2">
        <v>5</v>
      </c>
      <c r="P2" t="s">
        <v>6</v>
      </c>
      <c r="R2" t="s">
        <v>7</v>
      </c>
      <c r="S2">
        <f>H2</f>
        <v>5</v>
      </c>
    </row>
    <row r="4" spans="2:22" ht="20.25" x14ac:dyDescent="0.4">
      <c r="B4" s="1" t="s">
        <v>0</v>
      </c>
      <c r="C4" s="1" t="s">
        <v>2</v>
      </c>
      <c r="E4" s="1" t="s">
        <v>3</v>
      </c>
      <c r="F4" s="1" t="s">
        <v>2</v>
      </c>
      <c r="G4" s="1" t="s">
        <v>5</v>
      </c>
      <c r="P4" s="1" t="s">
        <v>3</v>
      </c>
      <c r="Q4" s="1" t="s">
        <v>2</v>
      </c>
      <c r="R4" s="1" t="s">
        <v>5</v>
      </c>
      <c r="T4" s="1" t="s">
        <v>3</v>
      </c>
      <c r="U4" s="1" t="s">
        <v>2</v>
      </c>
      <c r="V4" s="1" t="s">
        <v>5</v>
      </c>
    </row>
    <row r="5" spans="2:22" x14ac:dyDescent="0.4">
      <c r="B5" s="2">
        <v>-4</v>
      </c>
      <c r="C5" s="3">
        <f>NORMDIST(B5,0,1,FALSE)</f>
        <v>1.3383022576488537E-4</v>
      </c>
      <c r="E5" s="2">
        <v>0.01</v>
      </c>
      <c r="F5" s="3">
        <f>_xlfn.CHISQ.DIST(E5,$S$2,FALSE)</f>
        <v>1.3231751582567063E-4</v>
      </c>
      <c r="G5" s="3">
        <f>_xlfn.CHISQ.DIST(E5,$S$2,TRUE)</f>
        <v>5.3002700426865188E-7</v>
      </c>
      <c r="P5" s="2">
        <v>0.01</v>
      </c>
      <c r="Q5" s="3">
        <f t="shared" ref="Q5:Q27" si="0">_xlfn.CHISQ.DIST(P5,$S$2,FALSE)</f>
        <v>1.3231751582567063E-4</v>
      </c>
      <c r="R5" s="3">
        <f>_xlfn.CHISQ.DIST(P5,$S$2,TRUE)</f>
        <v>5.3002700426865188E-7</v>
      </c>
      <c r="T5" s="2">
        <f>P27+0.2</f>
        <v>3.2000000000000006</v>
      </c>
      <c r="U5" s="3">
        <f t="shared" ref="U5:U27" si="1">_xlfn.CHISQ.DIST(T5,$S$2,FALSE)</f>
        <v>0.15368893726785568</v>
      </c>
      <c r="V5" s="3">
        <f t="shared" ref="V5:V27" si="2">_xlfn.CHISQ.DIST(T5,$S$2,TRUE)</f>
        <v>0.33081709796675696</v>
      </c>
    </row>
    <row r="6" spans="2:22" x14ac:dyDescent="0.4">
      <c r="B6" s="2">
        <f>B5+0.1</f>
        <v>-3.9</v>
      </c>
      <c r="C6" s="3">
        <f t="shared" ref="C6:C69" si="3">NORMDIST(B6,0,1,FALSE)</f>
        <v>1.9865547139277272E-4</v>
      </c>
      <c r="E6" s="2">
        <f>E5+0.01</f>
        <v>0.02</v>
      </c>
      <c r="F6" s="3">
        <f t="shared" ref="F6:F69" si="4">_xlfn.CHISQ.DIST(E6,$S$2,FALSE)</f>
        <v>3.7238386892964617E-4</v>
      </c>
      <c r="G6" s="3">
        <f t="shared" ref="G6:G69" si="5">_xlfn.CHISQ.DIST(E6,$S$2,TRUE)</f>
        <v>2.9876015319065981E-6</v>
      </c>
      <c r="P6" s="2">
        <f>P5+0.01</f>
        <v>0.02</v>
      </c>
      <c r="Q6" s="3">
        <f t="shared" si="0"/>
        <v>3.7238386892964617E-4</v>
      </c>
      <c r="R6" s="3">
        <f t="shared" ref="R6:R27" si="6">_xlfn.CHISQ.DIST(P6,$S$2,TRUE)</f>
        <v>2.9876015319065981E-6</v>
      </c>
      <c r="T6" s="2">
        <f>T5+0.2</f>
        <v>3.4000000000000008</v>
      </c>
      <c r="U6" s="3">
        <f t="shared" si="1"/>
        <v>0.15230233700681731</v>
      </c>
      <c r="V6" s="3">
        <f t="shared" si="2"/>
        <v>0.36143007689620515</v>
      </c>
    </row>
    <row r="7" spans="2:22" x14ac:dyDescent="0.4">
      <c r="B7" s="2">
        <f t="shared" ref="B7:B70" si="7">B6+0.1</f>
        <v>-3.8</v>
      </c>
      <c r="C7" s="3">
        <f t="shared" si="3"/>
        <v>2.9194692579146027E-4</v>
      </c>
      <c r="E7" s="2">
        <f t="shared" ref="E7:E9" si="8">E6+0.01</f>
        <v>0.03</v>
      </c>
      <c r="F7" s="3">
        <f t="shared" si="4"/>
        <v>6.807008234144355E-4</v>
      </c>
      <c r="G7" s="3">
        <f t="shared" si="5"/>
        <v>8.2035343624470397E-6</v>
      </c>
      <c r="P7" s="2">
        <v>0.05</v>
      </c>
      <c r="Q7" s="3">
        <f t="shared" si="0"/>
        <v>1.4500616123104889E-3</v>
      </c>
      <c r="R7" s="3">
        <f t="shared" si="6"/>
        <v>2.9209539998950111E-5</v>
      </c>
      <c r="T7" s="2">
        <f t="shared" ref="T7:T8" si="9">T6+0.2</f>
        <v>3.600000000000001</v>
      </c>
      <c r="U7" s="3">
        <f t="shared" si="1"/>
        <v>0.15014556026123771</v>
      </c>
      <c r="V7" s="3">
        <f t="shared" si="2"/>
        <v>0.39168670791853155</v>
      </c>
    </row>
    <row r="8" spans="2:22" x14ac:dyDescent="0.4">
      <c r="B8" s="2">
        <f t="shared" si="7"/>
        <v>-3.6999999999999997</v>
      </c>
      <c r="C8" s="3">
        <f t="shared" si="3"/>
        <v>4.2478027055075219E-4</v>
      </c>
      <c r="E8" s="2">
        <f t="shared" si="8"/>
        <v>0.04</v>
      </c>
      <c r="F8" s="3">
        <f t="shared" si="4"/>
        <v>1.0427805172678831E-3</v>
      </c>
      <c r="G8" s="3">
        <f t="shared" si="5"/>
        <v>1.6780253487930216E-5</v>
      </c>
      <c r="P8" s="2">
        <v>0.1</v>
      </c>
      <c r="Q8" s="3">
        <f t="shared" si="0"/>
        <v>4.0001298281004552E-3</v>
      </c>
      <c r="R8" s="3">
        <f t="shared" si="6"/>
        <v>1.6231661192261511E-4</v>
      </c>
      <c r="T8" s="2">
        <f t="shared" si="9"/>
        <v>3.8000000000000012</v>
      </c>
      <c r="U8" s="3">
        <f t="shared" si="1"/>
        <v>0.1473345803382233</v>
      </c>
      <c r="V8" s="3">
        <f t="shared" si="2"/>
        <v>0.42144470856372668</v>
      </c>
    </row>
    <row r="9" spans="2:22" x14ac:dyDescent="0.4">
      <c r="B9" s="2">
        <f t="shared" si="7"/>
        <v>-3.5999999999999996</v>
      </c>
      <c r="C9" s="3">
        <f t="shared" si="3"/>
        <v>6.1190193011377298E-4</v>
      </c>
      <c r="E9" s="2">
        <f t="shared" si="8"/>
        <v>0.05</v>
      </c>
      <c r="F9" s="3">
        <f t="shared" si="4"/>
        <v>1.4500616123104889E-3</v>
      </c>
      <c r="G9" s="3">
        <f t="shared" si="5"/>
        <v>2.9209539998950111E-5</v>
      </c>
      <c r="P9" s="2">
        <f t="shared" ref="P9:P17" si="10">P8+0.1</f>
        <v>0.2</v>
      </c>
      <c r="Q9" s="3">
        <f t="shared" si="0"/>
        <v>1.0762281724769087E-2</v>
      </c>
      <c r="R9" s="3">
        <f t="shared" si="6"/>
        <v>8.8613878881244328E-4</v>
      </c>
      <c r="T9" s="2">
        <f>T8+0.4</f>
        <v>4.2000000000000011</v>
      </c>
      <c r="U9" s="3">
        <f t="shared" si="1"/>
        <v>0.14016653411089483</v>
      </c>
      <c r="V9" s="3">
        <f t="shared" si="2"/>
        <v>0.47900504656859522</v>
      </c>
    </row>
    <row r="10" spans="2:22" x14ac:dyDescent="0.4">
      <c r="B10" s="2">
        <f t="shared" si="7"/>
        <v>-3.4999999999999996</v>
      </c>
      <c r="C10" s="3">
        <f t="shared" si="3"/>
        <v>8.7268269504576167E-4</v>
      </c>
      <c r="E10" s="2">
        <v>0.1</v>
      </c>
      <c r="F10" s="3">
        <f t="shared" si="4"/>
        <v>4.0001298281004552E-3</v>
      </c>
      <c r="G10" s="3">
        <f t="shared" si="5"/>
        <v>1.6231661192261511E-4</v>
      </c>
      <c r="P10" s="2">
        <f t="shared" si="10"/>
        <v>0.30000000000000004</v>
      </c>
      <c r="Q10" s="3">
        <f t="shared" si="0"/>
        <v>1.8807302976825636E-2</v>
      </c>
      <c r="R10" s="3">
        <f t="shared" si="6"/>
        <v>2.3569137394711462E-3</v>
      </c>
      <c r="T10" s="2">
        <f t="shared" ref="T10:T18" si="11">T9+0.4</f>
        <v>4.6000000000000014</v>
      </c>
      <c r="U10" s="3">
        <f t="shared" si="1"/>
        <v>0.13153709621798268</v>
      </c>
      <c r="V10" s="3">
        <f t="shared" si="2"/>
        <v>0.53338372588466965</v>
      </c>
    </row>
    <row r="11" spans="2:22" x14ac:dyDescent="0.4">
      <c r="B11" s="2">
        <f t="shared" si="7"/>
        <v>-3.3999999999999995</v>
      </c>
      <c r="C11" s="3">
        <f t="shared" si="3"/>
        <v>1.232219168473021E-3</v>
      </c>
      <c r="E11" s="2">
        <f>E10+0.1</f>
        <v>0.2</v>
      </c>
      <c r="F11" s="3">
        <f t="shared" si="4"/>
        <v>1.0762281724769087E-2</v>
      </c>
      <c r="G11" s="3">
        <f t="shared" si="5"/>
        <v>8.8613878881244328E-4</v>
      </c>
      <c r="P11" s="2">
        <f t="shared" si="10"/>
        <v>0.4</v>
      </c>
      <c r="Q11" s="3">
        <f t="shared" si="0"/>
        <v>2.7543549198254847E-2</v>
      </c>
      <c r="R11" s="3">
        <f t="shared" si="6"/>
        <v>4.6704067641295732E-3</v>
      </c>
      <c r="T11" s="2">
        <f t="shared" si="11"/>
        <v>5.0000000000000018</v>
      </c>
      <c r="U11" s="3">
        <f t="shared" si="1"/>
        <v>0.12204152134938738</v>
      </c>
      <c r="V11" s="3">
        <f t="shared" si="2"/>
        <v>0.58411981300449223</v>
      </c>
    </row>
    <row r="12" spans="2:22" x14ac:dyDescent="0.4">
      <c r="B12" s="2">
        <f t="shared" si="7"/>
        <v>-3.2999999999999994</v>
      </c>
      <c r="C12" s="3">
        <f t="shared" si="3"/>
        <v>1.7225689390536843E-3</v>
      </c>
      <c r="E12" s="2">
        <f t="shared" ref="E12:E69" si="12">E11+0.1</f>
        <v>0.30000000000000004</v>
      </c>
      <c r="F12" s="3">
        <f t="shared" si="4"/>
        <v>1.8807302976825636E-2</v>
      </c>
      <c r="G12" s="3">
        <f t="shared" si="5"/>
        <v>2.3569137394711462E-3</v>
      </c>
      <c r="P12" s="2">
        <f t="shared" si="10"/>
        <v>0.5</v>
      </c>
      <c r="Q12" s="3">
        <f t="shared" si="0"/>
        <v>3.6615940788976863E-2</v>
      </c>
      <c r="R12" s="3">
        <f t="shared" si="6"/>
        <v>7.8767067673704057E-3</v>
      </c>
      <c r="T12" s="2">
        <f t="shared" si="11"/>
        <v>5.4000000000000021</v>
      </c>
      <c r="U12" s="3">
        <f t="shared" si="1"/>
        <v>0.11214614507805851</v>
      </c>
      <c r="V12" s="3">
        <f t="shared" si="2"/>
        <v>0.63096413042902744</v>
      </c>
    </row>
    <row r="13" spans="2:22" x14ac:dyDescent="0.4">
      <c r="B13" s="2">
        <f t="shared" si="7"/>
        <v>-3.1999999999999993</v>
      </c>
      <c r="C13" s="3">
        <f t="shared" si="3"/>
        <v>2.3840882014648486E-3</v>
      </c>
      <c r="E13" s="2">
        <f t="shared" si="12"/>
        <v>0.4</v>
      </c>
      <c r="F13" s="3">
        <f t="shared" si="4"/>
        <v>2.7543549198254847E-2</v>
      </c>
      <c r="G13" s="3">
        <f t="shared" si="5"/>
        <v>4.6704067641295732E-3</v>
      </c>
      <c r="P13" s="2">
        <f t="shared" si="10"/>
        <v>0.6</v>
      </c>
      <c r="Q13" s="3">
        <f t="shared" si="0"/>
        <v>4.5785434726091145E-2</v>
      </c>
      <c r="R13" s="3">
        <f t="shared" si="6"/>
        <v>1.1996757205906263E-2</v>
      </c>
      <c r="T13" s="2">
        <f t="shared" si="11"/>
        <v>5.8000000000000025</v>
      </c>
      <c r="U13" s="3">
        <f t="shared" si="1"/>
        <v>0.10220609699115958</v>
      </c>
      <c r="V13" s="3">
        <f t="shared" si="2"/>
        <v>0.67383118630642735</v>
      </c>
    </row>
    <row r="14" spans="2:22" x14ac:dyDescent="0.4">
      <c r="B14" s="2">
        <f t="shared" si="7"/>
        <v>-3.0999999999999992</v>
      </c>
      <c r="C14" s="3">
        <f t="shared" si="3"/>
        <v>3.2668190561999273E-3</v>
      </c>
      <c r="E14" s="2">
        <f t="shared" si="12"/>
        <v>0.5</v>
      </c>
      <c r="F14" s="3">
        <f t="shared" si="4"/>
        <v>3.6615940788976863E-2</v>
      </c>
      <c r="G14" s="3">
        <f t="shared" si="5"/>
        <v>7.8767067673704057E-3</v>
      </c>
      <c r="P14" s="2">
        <f t="shared" si="10"/>
        <v>0.7</v>
      </c>
      <c r="Q14" s="3">
        <f t="shared" si="0"/>
        <v>5.4882363062039127E-2</v>
      </c>
      <c r="R14" s="3">
        <f t="shared" si="6"/>
        <v>1.703132481196757E-2</v>
      </c>
      <c r="T14" s="2">
        <f t="shared" si="11"/>
        <v>6.2000000000000028</v>
      </c>
      <c r="U14" s="3">
        <f t="shared" si="1"/>
        <v>9.2483328439311757E-2</v>
      </c>
      <c r="V14" s="3">
        <f t="shared" si="2"/>
        <v>0.71275831657443922</v>
      </c>
    </row>
    <row r="15" spans="2:22" x14ac:dyDescent="0.4">
      <c r="B15" s="2">
        <f t="shared" si="7"/>
        <v>-2.9999999999999991</v>
      </c>
      <c r="C15" s="3">
        <f t="shared" si="3"/>
        <v>4.4318484119380188E-3</v>
      </c>
      <c r="E15" s="2">
        <f t="shared" si="12"/>
        <v>0.6</v>
      </c>
      <c r="F15" s="3">
        <f t="shared" si="4"/>
        <v>4.5785434726091145E-2</v>
      </c>
      <c r="G15" s="3">
        <f t="shared" si="5"/>
        <v>1.1996757205906263E-2</v>
      </c>
      <c r="P15" s="2">
        <f t="shared" si="10"/>
        <v>0.79999999999999993</v>
      </c>
      <c r="Q15" s="3">
        <f t="shared" si="0"/>
        <v>6.37831551825504E-2</v>
      </c>
      <c r="R15" s="3">
        <f t="shared" si="6"/>
        <v>2.2966656243073723E-2</v>
      </c>
      <c r="T15" s="2">
        <f t="shared" si="11"/>
        <v>6.6000000000000032</v>
      </c>
      <c r="U15" s="3">
        <f t="shared" si="1"/>
        <v>8.3163531686270886E-2</v>
      </c>
      <c r="V15" s="3">
        <f t="shared" si="2"/>
        <v>0.74787184922733552</v>
      </c>
    </row>
    <row r="16" spans="2:22" x14ac:dyDescent="0.4">
      <c r="B16" s="2">
        <f t="shared" si="7"/>
        <v>-2.899999999999999</v>
      </c>
      <c r="C16" s="3">
        <f t="shared" si="3"/>
        <v>5.9525324197758694E-3</v>
      </c>
      <c r="E16" s="2">
        <f t="shared" si="12"/>
        <v>0.7</v>
      </c>
      <c r="F16" s="3">
        <f t="shared" si="4"/>
        <v>5.4882363062039127E-2</v>
      </c>
      <c r="G16" s="3">
        <f t="shared" si="5"/>
        <v>1.703132481196757E-2</v>
      </c>
      <c r="P16" s="2">
        <f t="shared" si="10"/>
        <v>0.89999999999999991</v>
      </c>
      <c r="Q16" s="3">
        <f t="shared" si="0"/>
        <v>7.2396914684062383E-2</v>
      </c>
      <c r="R16" s="3">
        <f t="shared" si="6"/>
        <v>2.9778361590214426E-2</v>
      </c>
      <c r="T16" s="2">
        <f t="shared" si="11"/>
        <v>7.0000000000000036</v>
      </c>
      <c r="U16" s="3">
        <f t="shared" si="1"/>
        <v>7.4371267720122772E-2</v>
      </c>
      <c r="V16" s="3">
        <f t="shared" si="2"/>
        <v>0.77935969206328948</v>
      </c>
    </row>
    <row r="17" spans="2:22" x14ac:dyDescent="0.4">
      <c r="B17" s="2">
        <f t="shared" si="7"/>
        <v>-2.7999999999999989</v>
      </c>
      <c r="C17" s="3">
        <f t="shared" si="3"/>
        <v>7.9154515829799894E-3</v>
      </c>
      <c r="E17" s="2">
        <f t="shared" si="12"/>
        <v>0.79999999999999993</v>
      </c>
      <c r="F17" s="3">
        <f t="shared" si="4"/>
        <v>6.37831551825504E-2</v>
      </c>
      <c r="G17" s="3">
        <f t="shared" si="5"/>
        <v>2.2966656243073723E-2</v>
      </c>
      <c r="P17" s="2">
        <f t="shared" si="10"/>
        <v>0.99999999999999989</v>
      </c>
      <c r="Q17" s="3">
        <f t="shared" si="0"/>
        <v>8.0656908173047784E-2</v>
      </c>
      <c r="R17" s="3">
        <f t="shared" si="6"/>
        <v>3.7434226752703609E-2</v>
      </c>
      <c r="T17" s="2">
        <f t="shared" si="11"/>
        <v>7.4000000000000039</v>
      </c>
      <c r="U17" s="3">
        <f t="shared" si="1"/>
        <v>6.6183054603830435E-2</v>
      </c>
      <c r="V17" s="3">
        <f t="shared" si="2"/>
        <v>0.80744956692060454</v>
      </c>
    </row>
    <row r="18" spans="2:22" x14ac:dyDescent="0.4">
      <c r="B18" s="2">
        <f t="shared" si="7"/>
        <v>-2.6999999999999988</v>
      </c>
      <c r="C18" s="3">
        <f t="shared" si="3"/>
        <v>1.0420934814422628E-2</v>
      </c>
      <c r="E18" s="2">
        <f t="shared" si="12"/>
        <v>0.89999999999999991</v>
      </c>
      <c r="F18" s="3">
        <f t="shared" si="4"/>
        <v>7.2396914684062383E-2</v>
      </c>
      <c r="G18" s="3">
        <f t="shared" si="5"/>
        <v>2.9778361590214426E-2</v>
      </c>
      <c r="P18" s="2">
        <f>P17+0.2</f>
        <v>1.2</v>
      </c>
      <c r="Q18" s="3">
        <f t="shared" si="0"/>
        <v>9.5936526672831951E-2</v>
      </c>
      <c r="R18" s="3">
        <f t="shared" si="6"/>
        <v>5.5122634997878069E-2</v>
      </c>
      <c r="T18" s="2">
        <f t="shared" si="11"/>
        <v>7.8000000000000043</v>
      </c>
      <c r="U18" s="3">
        <f t="shared" si="1"/>
        <v>5.8638416745729553E-2</v>
      </c>
      <c r="V18" s="3">
        <f t="shared" si="2"/>
        <v>0.83239206864868764</v>
      </c>
    </row>
    <row r="19" spans="2:22" x14ac:dyDescent="0.4">
      <c r="B19" s="2">
        <f t="shared" si="7"/>
        <v>-2.5999999999999988</v>
      </c>
      <c r="C19" s="3">
        <f t="shared" si="3"/>
        <v>1.3582969233685661E-2</v>
      </c>
      <c r="E19" s="2">
        <f t="shared" si="12"/>
        <v>0.99999999999999989</v>
      </c>
      <c r="F19" s="3">
        <f t="shared" si="4"/>
        <v>8.0656908173047784E-2</v>
      </c>
      <c r="G19" s="3">
        <f t="shared" si="5"/>
        <v>3.7434226752703609E-2</v>
      </c>
      <c r="P19" s="2">
        <f t="shared" ref="P19:P27" si="13">P18+0.2</f>
        <v>1.4</v>
      </c>
      <c r="Q19" s="3">
        <f t="shared" si="0"/>
        <v>0.10938927079878788</v>
      </c>
      <c r="R19" s="3">
        <f t="shared" si="6"/>
        <v>7.5686727198333054E-2</v>
      </c>
      <c r="T19" s="2">
        <f>T18+0.5</f>
        <v>8.3000000000000043</v>
      </c>
      <c r="U19" s="3">
        <f t="shared" si="1"/>
        <v>5.0128400780142662E-2</v>
      </c>
      <c r="V19" s="3">
        <f t="shared" si="2"/>
        <v>0.85954129243710076</v>
      </c>
    </row>
    <row r="20" spans="2:22" x14ac:dyDescent="0.4">
      <c r="B20" s="2">
        <f t="shared" si="7"/>
        <v>-2.4999999999999987</v>
      </c>
      <c r="C20" s="3">
        <f t="shared" si="3"/>
        <v>1.7528300493568599E-2</v>
      </c>
      <c r="E20" s="2">
        <f t="shared" si="12"/>
        <v>1.0999999999999999</v>
      </c>
      <c r="F20" s="3">
        <f t="shared" si="4"/>
        <v>8.8514796206715277E-2</v>
      </c>
      <c r="G20" s="3">
        <f t="shared" si="5"/>
        <v>4.5896323972250345E-2</v>
      </c>
      <c r="P20" s="2">
        <f t="shared" si="13"/>
        <v>1.5999999999999999</v>
      </c>
      <c r="Q20" s="3">
        <f t="shared" si="0"/>
        <v>0.1209297623946444</v>
      </c>
      <c r="R20" s="3">
        <f t="shared" si="6"/>
        <v>9.8750655498726345E-2</v>
      </c>
      <c r="T20" s="2">
        <f t="shared" ref="T20:T27" si="14">T19+0.5</f>
        <v>8.8000000000000043</v>
      </c>
      <c r="U20" s="3">
        <f t="shared" si="1"/>
        <v>4.2620358549295738E-2</v>
      </c>
      <c r="V20" s="3">
        <f t="shared" si="2"/>
        <v>0.88268764207614336</v>
      </c>
    </row>
    <row r="21" spans="2:22" x14ac:dyDescent="0.4">
      <c r="B21" s="2">
        <f t="shared" si="7"/>
        <v>-2.3999999999999986</v>
      </c>
      <c r="C21" s="3">
        <f t="shared" si="3"/>
        <v>2.2394530294842969E-2</v>
      </c>
      <c r="E21" s="2">
        <f t="shared" si="12"/>
        <v>1.2</v>
      </c>
      <c r="F21" s="3">
        <f t="shared" si="4"/>
        <v>9.5936526672831951E-2</v>
      </c>
      <c r="G21" s="3">
        <f t="shared" si="5"/>
        <v>5.5122634997878069E-2</v>
      </c>
      <c r="P21" s="2">
        <f t="shared" si="13"/>
        <v>1.7999999999999998</v>
      </c>
      <c r="Q21" s="3">
        <f t="shared" si="0"/>
        <v>0.13056673227106125</v>
      </c>
      <c r="R21" s="3">
        <f t="shared" si="6"/>
        <v>0.12393159967533998</v>
      </c>
      <c r="T21" s="2">
        <f t="shared" si="14"/>
        <v>9.3000000000000043</v>
      </c>
      <c r="U21" s="3">
        <f t="shared" si="1"/>
        <v>3.6061508766565144E-2</v>
      </c>
      <c r="V21" s="3">
        <f t="shared" si="2"/>
        <v>0.90231995435964474</v>
      </c>
    </row>
    <row r="22" spans="2:22" x14ac:dyDescent="0.4">
      <c r="B22" s="2">
        <f t="shared" si="7"/>
        <v>-2.2999999999999985</v>
      </c>
      <c r="C22" s="3">
        <f t="shared" si="3"/>
        <v>2.8327037741601276E-2</v>
      </c>
      <c r="E22" s="2">
        <f t="shared" si="12"/>
        <v>1.3</v>
      </c>
      <c r="F22" s="3">
        <f t="shared" si="4"/>
        <v>0.10289930141124479</v>
      </c>
      <c r="G22" s="3">
        <f t="shared" si="5"/>
        <v>6.50683209062623E-2</v>
      </c>
      <c r="P22" s="2">
        <f t="shared" si="13"/>
        <v>1.9999999999999998</v>
      </c>
      <c r="Q22" s="3">
        <f t="shared" si="0"/>
        <v>0.1383691658068649</v>
      </c>
      <c r="R22" s="3">
        <f t="shared" si="6"/>
        <v>0.15085496391539033</v>
      </c>
      <c r="T22" s="2">
        <f t="shared" si="14"/>
        <v>9.8000000000000043</v>
      </c>
      <c r="U22" s="3">
        <f t="shared" si="1"/>
        <v>3.0379803698943154E-2</v>
      </c>
      <c r="V22" s="3">
        <f t="shared" si="2"/>
        <v>0.91889539408690535</v>
      </c>
    </row>
    <row r="23" spans="2:22" x14ac:dyDescent="0.4">
      <c r="B23" s="2">
        <f t="shared" si="7"/>
        <v>-2.1999999999999984</v>
      </c>
      <c r="C23" s="3">
        <f t="shared" si="3"/>
        <v>3.547459284623157E-2</v>
      </c>
      <c r="E23" s="2">
        <f t="shared" si="12"/>
        <v>1.4000000000000001</v>
      </c>
      <c r="F23" s="3">
        <f t="shared" si="4"/>
        <v>0.10938927079878789</v>
      </c>
      <c r="G23" s="3">
        <f t="shared" si="5"/>
        <v>7.5686727198333081E-2</v>
      </c>
      <c r="P23" s="2">
        <f t="shared" si="13"/>
        <v>2.1999999999999997</v>
      </c>
      <c r="Q23" s="3">
        <f t="shared" si="0"/>
        <v>0.14444379900200391</v>
      </c>
      <c r="R23" s="3">
        <f t="shared" si="6"/>
        <v>0.17916403078550378</v>
      </c>
      <c r="T23" s="2">
        <f t="shared" si="14"/>
        <v>10.300000000000004</v>
      </c>
      <c r="U23" s="3">
        <f t="shared" si="1"/>
        <v>2.5493417968477646E-2</v>
      </c>
      <c r="V23" s="3">
        <f t="shared" si="2"/>
        <v>0.93283232723347886</v>
      </c>
    </row>
    <row r="24" spans="2:22" x14ac:dyDescent="0.4">
      <c r="B24" s="2">
        <f t="shared" si="7"/>
        <v>-2.0999999999999983</v>
      </c>
      <c r="C24" s="3">
        <f t="shared" si="3"/>
        <v>4.3983595980427351E-2</v>
      </c>
      <c r="E24" s="2">
        <f t="shared" si="12"/>
        <v>1.5000000000000002</v>
      </c>
      <c r="F24" s="3">
        <f t="shared" si="4"/>
        <v>0.11539974210409144</v>
      </c>
      <c r="G24" s="3">
        <f t="shared" si="5"/>
        <v>8.6930185455604575E-2</v>
      </c>
      <c r="P24" s="2">
        <f t="shared" si="13"/>
        <v>2.4</v>
      </c>
      <c r="Q24" s="3">
        <f t="shared" si="0"/>
        <v>0.14891974894129834</v>
      </c>
      <c r="R24" s="3">
        <f t="shared" si="6"/>
        <v>0.20852587940567527</v>
      </c>
      <c r="T24" s="2">
        <f t="shared" si="14"/>
        <v>10.800000000000004</v>
      </c>
      <c r="U24" s="3">
        <f t="shared" si="1"/>
        <v>2.1317400376532163E-2</v>
      </c>
      <c r="V24" s="3">
        <f t="shared" si="2"/>
        <v>0.9445071980906381</v>
      </c>
    </row>
    <row r="25" spans="2:22" x14ac:dyDescent="0.4">
      <c r="B25" s="2">
        <f t="shared" si="7"/>
        <v>-1.9999999999999982</v>
      </c>
      <c r="C25" s="3">
        <f t="shared" si="3"/>
        <v>5.399096651318825E-2</v>
      </c>
      <c r="E25" s="2">
        <f t="shared" si="12"/>
        <v>1.6000000000000003</v>
      </c>
      <c r="F25" s="3">
        <f t="shared" si="4"/>
        <v>0.12092976239464442</v>
      </c>
      <c r="G25" s="3">
        <f t="shared" si="5"/>
        <v>9.8750655498726386E-2</v>
      </c>
      <c r="P25" s="2">
        <f t="shared" si="13"/>
        <v>2.6</v>
      </c>
      <c r="Q25" s="3">
        <f t="shared" si="0"/>
        <v>0.1519378604834152</v>
      </c>
      <c r="R25" s="3">
        <f t="shared" si="6"/>
        <v>0.23863473215498615</v>
      </c>
      <c r="T25" s="2">
        <f t="shared" si="14"/>
        <v>11.300000000000004</v>
      </c>
      <c r="U25" s="3">
        <f t="shared" si="1"/>
        <v>1.7768168069988974E-2</v>
      </c>
      <c r="V25" s="3">
        <f t="shared" si="2"/>
        <v>0.95425416742688851</v>
      </c>
    </row>
    <row r="26" spans="2:22" x14ac:dyDescent="0.4">
      <c r="B26" s="2">
        <f t="shared" si="7"/>
        <v>-1.8999999999999981</v>
      </c>
      <c r="C26" s="3">
        <f t="shared" si="3"/>
        <v>6.5615814774676831E-2</v>
      </c>
      <c r="E26" s="2">
        <f t="shared" si="12"/>
        <v>1.7000000000000004</v>
      </c>
      <c r="F26" s="3">
        <f t="shared" si="4"/>
        <v>0.1259829819200122</v>
      </c>
      <c r="G26" s="3">
        <f t="shared" si="5"/>
        <v>0.1111002405072362</v>
      </c>
      <c r="P26" s="2">
        <f t="shared" si="13"/>
        <v>2.8000000000000003</v>
      </c>
      <c r="Q26" s="3">
        <f t="shared" si="0"/>
        <v>0.15364328476664962</v>
      </c>
      <c r="R26" s="3">
        <f t="shared" si="6"/>
        <v>0.26921351341124156</v>
      </c>
      <c r="T26" s="2">
        <f t="shared" si="14"/>
        <v>11.800000000000004</v>
      </c>
      <c r="U26" s="3">
        <f t="shared" si="1"/>
        <v>1.4766391506186157E-2</v>
      </c>
      <c r="V26" s="3">
        <f t="shared" si="2"/>
        <v>0.96236657511266532</v>
      </c>
    </row>
    <row r="27" spans="2:22" x14ac:dyDescent="0.4">
      <c r="B27" s="2">
        <f t="shared" si="7"/>
        <v>-1.799999999999998</v>
      </c>
      <c r="C27" s="3">
        <f t="shared" si="3"/>
        <v>7.8950158300894427E-2</v>
      </c>
      <c r="E27" s="2">
        <f t="shared" si="12"/>
        <v>1.8000000000000005</v>
      </c>
      <c r="F27" s="3">
        <f t="shared" si="4"/>
        <v>0.1305667322710613</v>
      </c>
      <c r="G27" s="3">
        <f t="shared" si="5"/>
        <v>0.12393159967534005</v>
      </c>
      <c r="P27" s="2">
        <f t="shared" si="13"/>
        <v>3.0000000000000004</v>
      </c>
      <c r="Q27" s="3">
        <f t="shared" si="0"/>
        <v>0.15418032980376931</v>
      </c>
      <c r="R27" s="3">
        <f t="shared" si="6"/>
        <v>0.30001416412137261</v>
      </c>
      <c r="T27" s="2">
        <f t="shared" si="14"/>
        <v>12.300000000000004</v>
      </c>
      <c r="U27" s="3">
        <f t="shared" si="1"/>
        <v>1.2238703529441472E-2</v>
      </c>
      <c r="V27" s="3">
        <f t="shared" si="2"/>
        <v>0.96909953536453908</v>
      </c>
    </row>
    <row r="28" spans="2:22" x14ac:dyDescent="0.4">
      <c r="B28" s="2">
        <f t="shared" si="7"/>
        <v>-1.699999999999998</v>
      </c>
      <c r="C28" s="3">
        <f t="shared" si="3"/>
        <v>9.4049077376887252E-2</v>
      </c>
      <c r="E28" s="2">
        <f t="shared" si="12"/>
        <v>1.9000000000000006</v>
      </c>
      <c r="F28" s="3">
        <f t="shared" si="4"/>
        <v>0.13469127212035784</v>
      </c>
      <c r="G28" s="3">
        <f t="shared" si="5"/>
        <v>0.13719827739686835</v>
      </c>
    </row>
    <row r="29" spans="2:22" x14ac:dyDescent="0.4">
      <c r="B29" s="2">
        <f t="shared" si="7"/>
        <v>-1.5999999999999979</v>
      </c>
      <c r="C29" s="3">
        <f t="shared" si="3"/>
        <v>0.11092083467945592</v>
      </c>
      <c r="E29" s="2">
        <f t="shared" si="12"/>
        <v>2.0000000000000004</v>
      </c>
      <c r="F29" s="3">
        <f t="shared" si="4"/>
        <v>0.1383691658068649</v>
      </c>
      <c r="G29" s="3">
        <f t="shared" si="5"/>
        <v>0.15085496391539041</v>
      </c>
    </row>
    <row r="30" spans="2:22" x14ac:dyDescent="0.4">
      <c r="B30" s="2">
        <f t="shared" si="7"/>
        <v>-1.4999999999999978</v>
      </c>
      <c r="C30" s="3">
        <f t="shared" si="3"/>
        <v>0.12951759566589216</v>
      </c>
      <c r="E30" s="2">
        <f t="shared" si="12"/>
        <v>2.1000000000000005</v>
      </c>
      <c r="F30" s="3">
        <f t="shared" si="4"/>
        <v>0.14161476865096193</v>
      </c>
      <c r="G30" s="3">
        <f t="shared" si="5"/>
        <v>0.16485769935836619</v>
      </c>
    </row>
    <row r="31" spans="2:22" x14ac:dyDescent="0.4">
      <c r="B31" s="2">
        <f t="shared" si="7"/>
        <v>-1.3999999999999977</v>
      </c>
      <c r="C31" s="3">
        <f t="shared" si="3"/>
        <v>0.14972746563574535</v>
      </c>
      <c r="E31" s="2">
        <f t="shared" si="12"/>
        <v>2.2000000000000006</v>
      </c>
      <c r="F31" s="3">
        <f t="shared" si="4"/>
        <v>0.14444379900200391</v>
      </c>
      <c r="G31" s="3">
        <f t="shared" si="5"/>
        <v>0.17916403078550391</v>
      </c>
    </row>
    <row r="32" spans="2:22" x14ac:dyDescent="0.4">
      <c r="B32" s="2">
        <f t="shared" si="7"/>
        <v>-1.2999999999999976</v>
      </c>
      <c r="C32" s="3">
        <f t="shared" si="3"/>
        <v>0.17136859204780791</v>
      </c>
      <c r="E32" s="2">
        <f t="shared" si="12"/>
        <v>2.3000000000000007</v>
      </c>
      <c r="F32" s="3">
        <f t="shared" si="4"/>
        <v>0.14687298145399152</v>
      </c>
      <c r="G32" s="3">
        <f t="shared" si="5"/>
        <v>0.19373313011487159</v>
      </c>
    </row>
    <row r="33" spans="2:7" x14ac:dyDescent="0.4">
      <c r="B33" s="2">
        <f t="shared" si="7"/>
        <v>-1.1999999999999975</v>
      </c>
      <c r="C33" s="3">
        <f t="shared" si="3"/>
        <v>0.19418605498321354</v>
      </c>
      <c r="E33" s="2">
        <f t="shared" si="12"/>
        <v>2.4000000000000008</v>
      </c>
      <c r="F33" s="3">
        <f t="shared" si="4"/>
        <v>0.14891974894129836</v>
      </c>
      <c r="G33" s="3">
        <f t="shared" si="5"/>
        <v>0.20852587940567541</v>
      </c>
    </row>
    <row r="34" spans="2:7" x14ac:dyDescent="0.4">
      <c r="B34" s="2">
        <f t="shared" si="7"/>
        <v>-1.0999999999999974</v>
      </c>
      <c r="C34" s="3">
        <f t="shared" si="3"/>
        <v>0.21785217703255116</v>
      </c>
      <c r="E34" s="2">
        <f t="shared" si="12"/>
        <v>2.5000000000000009</v>
      </c>
      <c r="F34" s="3">
        <f t="shared" si="4"/>
        <v>0.15060199389015111</v>
      </c>
      <c r="G34" s="3">
        <f t="shared" si="5"/>
        <v>0.22350492887667744</v>
      </c>
    </row>
    <row r="35" spans="2:7" x14ac:dyDescent="0.4">
      <c r="B35" s="2">
        <f t="shared" si="7"/>
        <v>-0.99999999999999745</v>
      </c>
      <c r="C35" s="3">
        <f t="shared" si="3"/>
        <v>0.24197072451914398</v>
      </c>
      <c r="E35" s="2">
        <f t="shared" si="12"/>
        <v>2.600000000000001</v>
      </c>
      <c r="F35" s="3">
        <f t="shared" si="4"/>
        <v>0.15193786048341518</v>
      </c>
      <c r="G35" s="3">
        <f t="shared" si="5"/>
        <v>0.23863473215498623</v>
      </c>
    </row>
    <row r="36" spans="2:7" x14ac:dyDescent="0.4">
      <c r="B36" s="2">
        <f t="shared" si="7"/>
        <v>-0.89999999999999747</v>
      </c>
      <c r="C36" s="3">
        <f t="shared" si="3"/>
        <v>0.26608524989875543</v>
      </c>
      <c r="E36" s="2">
        <f t="shared" si="12"/>
        <v>2.7000000000000011</v>
      </c>
      <c r="F36" s="3">
        <f t="shared" si="4"/>
        <v>0.15294557155407321</v>
      </c>
      <c r="G36" s="3">
        <f t="shared" si="5"/>
        <v>0.25388156253162281</v>
      </c>
    </row>
    <row r="37" spans="2:7" x14ac:dyDescent="0.4">
      <c r="B37" s="2">
        <f t="shared" si="7"/>
        <v>-0.79999999999999749</v>
      </c>
      <c r="C37" s="3">
        <f t="shared" si="3"/>
        <v>0.28969155276148334</v>
      </c>
      <c r="E37" s="2">
        <f t="shared" si="12"/>
        <v>2.8000000000000012</v>
      </c>
      <c r="F37" s="3">
        <f t="shared" si="4"/>
        <v>0.15364328476664962</v>
      </c>
      <c r="G37" s="3">
        <f t="shared" si="5"/>
        <v>0.26921351341124178</v>
      </c>
    </row>
    <row r="38" spans="2:7" x14ac:dyDescent="0.4">
      <c r="B38" s="2">
        <f t="shared" si="7"/>
        <v>-0.69999999999999751</v>
      </c>
      <c r="C38" s="3">
        <f t="shared" si="3"/>
        <v>0.31225393336676183</v>
      </c>
      <c r="E38" s="2">
        <f t="shared" si="12"/>
        <v>2.9000000000000012</v>
      </c>
      <c r="F38" s="3">
        <f t="shared" si="4"/>
        <v>0.15404897365381609</v>
      </c>
      <c r="G38" s="3">
        <f t="shared" si="5"/>
        <v>0.2846004856564201</v>
      </c>
    </row>
    <row r="39" spans="2:7" x14ac:dyDescent="0.4">
      <c r="B39" s="2">
        <f t="shared" si="7"/>
        <v>-0.59999999999999754</v>
      </c>
      <c r="C39" s="3">
        <f t="shared" si="3"/>
        <v>0.33322460289180011</v>
      </c>
      <c r="E39" s="2">
        <f t="shared" si="12"/>
        <v>3.0000000000000013</v>
      </c>
      <c r="F39" s="3">
        <f t="shared" si="4"/>
        <v>0.15418032980376933</v>
      </c>
      <c r="G39" s="3">
        <f t="shared" si="5"/>
        <v>0.30001416412137288</v>
      </c>
    </row>
    <row r="40" spans="2:7" x14ac:dyDescent="0.4">
      <c r="B40" s="2">
        <f t="shared" si="7"/>
        <v>-0.49999999999999756</v>
      </c>
      <c r="C40" s="3">
        <f t="shared" si="3"/>
        <v>0.35206532676429991</v>
      </c>
      <c r="E40" s="2">
        <f t="shared" si="12"/>
        <v>3.1000000000000014</v>
      </c>
      <c r="F40" s="3">
        <f t="shared" si="4"/>
        <v>0.1540546830838587</v>
      </c>
      <c r="G40" s="3">
        <f t="shared" si="5"/>
        <v>0.31542798533001776</v>
      </c>
    </row>
    <row r="41" spans="2:7" x14ac:dyDescent="0.4">
      <c r="B41" s="2">
        <f t="shared" si="7"/>
        <v>-0.39999999999999758</v>
      </c>
      <c r="C41" s="3">
        <f t="shared" si="3"/>
        <v>0.36827014030332367</v>
      </c>
      <c r="E41" s="2">
        <f t="shared" si="12"/>
        <v>3.2000000000000015</v>
      </c>
      <c r="F41" s="3">
        <f t="shared" si="4"/>
        <v>0.15368893726785565</v>
      </c>
      <c r="G41" s="3">
        <f t="shared" si="5"/>
        <v>0.33081709796675712</v>
      </c>
    </row>
    <row r="42" spans="2:7" x14ac:dyDescent="0.4">
      <c r="B42" s="2">
        <f t="shared" si="7"/>
        <v>-0.2999999999999976</v>
      </c>
      <c r="C42" s="3">
        <f t="shared" si="3"/>
        <v>0.38138781546052442</v>
      </c>
      <c r="E42" s="2">
        <f t="shared" si="12"/>
        <v>3.3000000000000016</v>
      </c>
      <c r="F42" s="3">
        <f t="shared" si="4"/>
        <v>0.15309951883108994</v>
      </c>
      <c r="G42" s="3">
        <f t="shared" si="5"/>
        <v>0.34615831760554588</v>
      </c>
    </row>
    <row r="43" spans="2:7" x14ac:dyDescent="0.4">
      <c r="B43" s="2">
        <f t="shared" si="7"/>
        <v>-0.1999999999999976</v>
      </c>
      <c r="C43" s="3">
        <f t="shared" si="3"/>
        <v>0.3910426939754561</v>
      </c>
      <c r="E43" s="2">
        <f t="shared" si="12"/>
        <v>3.4000000000000017</v>
      </c>
      <c r="F43" s="3">
        <f t="shared" si="4"/>
        <v>0.15230233700681731</v>
      </c>
      <c r="G43" s="3">
        <f t="shared" si="5"/>
        <v>0.36143007689620527</v>
      </c>
    </row>
    <row r="44" spans="2:7" x14ac:dyDescent="0.4">
      <c r="B44" s="2">
        <f t="shared" si="7"/>
        <v>-9.9999999999997591E-2</v>
      </c>
      <c r="C44" s="3">
        <f t="shared" si="3"/>
        <v>0.39695254747701186</v>
      </c>
      <c r="E44" s="2">
        <f t="shared" si="12"/>
        <v>3.5000000000000018</v>
      </c>
      <c r="F44" s="3">
        <f t="shared" si="4"/>
        <v>0.15131275347197154</v>
      </c>
      <c r="G44" s="3">
        <f t="shared" si="5"/>
        <v>0.37661237225041816</v>
      </c>
    </row>
    <row r="45" spans="2:7" x14ac:dyDescent="0.4">
      <c r="B45" s="2">
        <f t="shared" si="7"/>
        <v>2.4147350785597155E-15</v>
      </c>
      <c r="C45" s="3">
        <f t="shared" si="3"/>
        <v>0.3989422804014327</v>
      </c>
      <c r="E45" s="2">
        <f t="shared" si="12"/>
        <v>3.6000000000000019</v>
      </c>
      <c r="F45" s="3">
        <f t="shared" si="4"/>
        <v>0.15014556026123765</v>
      </c>
      <c r="G45" s="3">
        <f t="shared" si="5"/>
        <v>0.39168670791853166</v>
      </c>
    </row>
    <row r="46" spans="2:7" x14ac:dyDescent="0.4">
      <c r="B46" s="2">
        <f t="shared" si="7"/>
        <v>0.10000000000000242</v>
      </c>
      <c r="C46" s="3">
        <f t="shared" si="3"/>
        <v>0.3969525474770117</v>
      </c>
      <c r="E46" s="2">
        <f t="shared" si="12"/>
        <v>3.700000000000002</v>
      </c>
      <c r="F46" s="3">
        <f t="shared" si="4"/>
        <v>0.14881496470326591</v>
      </c>
      <c r="G46" s="3">
        <f t="shared" si="5"/>
        <v>0.40663603821819255</v>
      </c>
    </row>
    <row r="47" spans="2:7" x14ac:dyDescent="0.4">
      <c r="B47" s="2">
        <f t="shared" si="7"/>
        <v>0.20000000000000243</v>
      </c>
      <c r="C47" s="3">
        <f t="shared" si="3"/>
        <v>0.39104269397545571</v>
      </c>
      <c r="E47" s="2">
        <f t="shared" si="12"/>
        <v>3.800000000000002</v>
      </c>
      <c r="F47" s="3">
        <f t="shared" si="4"/>
        <v>0.14733458033822325</v>
      </c>
      <c r="G47" s="3">
        <f t="shared" si="5"/>
        <v>0.42144470856372668</v>
      </c>
    </row>
    <row r="48" spans="2:7" x14ac:dyDescent="0.4">
      <c r="B48" s="2">
        <f t="shared" si="7"/>
        <v>0.30000000000000243</v>
      </c>
      <c r="C48" s="3">
        <f t="shared" si="3"/>
        <v>0.3813878154605238</v>
      </c>
      <c r="E48" s="2">
        <f t="shared" si="12"/>
        <v>3.9000000000000021</v>
      </c>
      <c r="F48" s="3">
        <f t="shared" si="4"/>
        <v>0.14571742291684942</v>
      </c>
      <c r="G48" s="3">
        <f t="shared" si="5"/>
        <v>0.43609839584831311</v>
      </c>
    </row>
    <row r="49" spans="2:7" x14ac:dyDescent="0.4">
      <c r="B49" s="2">
        <f t="shared" si="7"/>
        <v>0.40000000000000246</v>
      </c>
      <c r="C49" s="3">
        <f t="shared" si="3"/>
        <v>0.36827014030332295</v>
      </c>
      <c r="E49" s="2">
        <f t="shared" si="12"/>
        <v>4.0000000000000018</v>
      </c>
      <c r="F49" s="3">
        <f t="shared" si="4"/>
        <v>0.14397591070183482</v>
      </c>
      <c r="G49" s="3">
        <f t="shared" si="5"/>
        <v>0.45058404864722018</v>
      </c>
    </row>
    <row r="50" spans="2:7" x14ac:dyDescent="0.4">
      <c r="B50" s="2">
        <f t="shared" si="7"/>
        <v>0.50000000000000244</v>
      </c>
      <c r="C50" s="3">
        <f t="shared" si="3"/>
        <v>0.35206532676429908</v>
      </c>
      <c r="E50" s="2">
        <f t="shared" si="12"/>
        <v>4.1000000000000014</v>
      </c>
      <c r="F50" s="3">
        <f t="shared" si="4"/>
        <v>0.1421218683959769</v>
      </c>
      <c r="G50" s="3">
        <f t="shared" si="5"/>
        <v>0.46488982763775327</v>
      </c>
    </row>
    <row r="51" spans="2:7" x14ac:dyDescent="0.4">
      <c r="B51" s="2">
        <f t="shared" si="7"/>
        <v>0.60000000000000242</v>
      </c>
      <c r="C51" s="3">
        <f t="shared" si="3"/>
        <v>0.33322460289179917</v>
      </c>
      <c r="E51" s="2">
        <f t="shared" si="12"/>
        <v>4.2000000000000011</v>
      </c>
      <c r="F51" s="3">
        <f t="shared" si="4"/>
        <v>0.14016653411089483</v>
      </c>
      <c r="G51" s="3">
        <f t="shared" si="5"/>
        <v>0.47900504656859522</v>
      </c>
    </row>
    <row r="52" spans="2:7" x14ac:dyDescent="0.4">
      <c r="B52" s="2">
        <f t="shared" si="7"/>
        <v>0.7000000000000024</v>
      </c>
      <c r="C52" s="3">
        <f t="shared" si="3"/>
        <v>0.31225393336676072</v>
      </c>
      <c r="E52" s="2">
        <f t="shared" si="12"/>
        <v>4.3000000000000007</v>
      </c>
      <c r="F52" s="3">
        <f t="shared" si="4"/>
        <v>0.13812056886729157</v>
      </c>
      <c r="G52" s="3">
        <f t="shared" si="5"/>
        <v>0.49292011405654079</v>
      </c>
    </row>
    <row r="53" spans="2:7" x14ac:dyDescent="0.4">
      <c r="B53" s="2">
        <f t="shared" si="7"/>
        <v>0.80000000000000238</v>
      </c>
      <c r="C53" s="3">
        <f t="shared" si="3"/>
        <v>0.28969155276148217</v>
      </c>
      <c r="E53" s="2">
        <f t="shared" si="12"/>
        <v>4.4000000000000004</v>
      </c>
      <c r="F53" s="3">
        <f t="shared" si="4"/>
        <v>0.13599406818467477</v>
      </c>
      <c r="G53" s="3">
        <f t="shared" si="5"/>
        <v>0.50662647644116265</v>
      </c>
    </row>
    <row r="54" spans="2:7" x14ac:dyDescent="0.4">
      <c r="B54" s="2">
        <f t="shared" si="7"/>
        <v>0.90000000000000235</v>
      </c>
      <c r="C54" s="3">
        <f t="shared" si="3"/>
        <v>0.26608524989875426</v>
      </c>
      <c r="E54" s="2">
        <f t="shared" si="12"/>
        <v>4.5</v>
      </c>
      <c r="F54" s="3">
        <f t="shared" si="4"/>
        <v>0.1337965753765831</v>
      </c>
      <c r="G54" s="3">
        <f t="shared" si="5"/>
        <v>0.52011656188670041</v>
      </c>
    </row>
    <row r="55" spans="2:7" x14ac:dyDescent="0.4">
      <c r="B55" s="2">
        <f t="shared" si="7"/>
        <v>1.0000000000000024</v>
      </c>
      <c r="C55" s="3">
        <f t="shared" si="3"/>
        <v>0.24197072451914278</v>
      </c>
      <c r="E55" s="2">
        <f t="shared" si="12"/>
        <v>4.5999999999999996</v>
      </c>
      <c r="F55" s="3">
        <f t="shared" si="4"/>
        <v>0.13153709621798274</v>
      </c>
      <c r="G55" s="3">
        <f t="shared" si="5"/>
        <v>0.53338372588466954</v>
      </c>
    </row>
    <row r="56" spans="2:7" x14ac:dyDescent="0.4">
      <c r="B56" s="2">
        <f t="shared" si="7"/>
        <v>1.1000000000000025</v>
      </c>
      <c r="C56" s="3">
        <f t="shared" si="3"/>
        <v>0.21785217703254997</v>
      </c>
      <c r="E56" s="2">
        <f t="shared" si="12"/>
        <v>4.6999999999999993</v>
      </c>
      <c r="F56" s="3">
        <f t="shared" si="4"/>
        <v>0.12922411469564438</v>
      </c>
      <c r="G56" s="3">
        <f t="shared" si="5"/>
        <v>0.54642219827959293</v>
      </c>
    </row>
    <row r="57" spans="2:7" x14ac:dyDescent="0.4">
      <c r="B57" s="2">
        <f t="shared" si="7"/>
        <v>1.2000000000000026</v>
      </c>
      <c r="C57" s="3">
        <f t="shared" si="3"/>
        <v>0.19418605498321231</v>
      </c>
      <c r="E57" s="2">
        <f t="shared" si="12"/>
        <v>4.7999999999999989</v>
      </c>
      <c r="F57" s="3">
        <f t="shared" si="4"/>
        <v>0.12686560959087773</v>
      </c>
      <c r="G57" s="3">
        <f t="shared" si="5"/>
        <v>0.559227031913337</v>
      </c>
    </row>
    <row r="58" spans="2:7" x14ac:dyDescent="0.4">
      <c r="B58" s="2">
        <f t="shared" si="7"/>
        <v>1.3000000000000027</v>
      </c>
      <c r="C58" s="3">
        <f t="shared" si="3"/>
        <v>0.17136859204780677</v>
      </c>
      <c r="E58" s="2">
        <f t="shared" si="12"/>
        <v>4.8999999999999986</v>
      </c>
      <c r="F58" s="3">
        <f t="shared" si="4"/>
        <v>0.12446907167774056</v>
      </c>
      <c r="G58" s="3">
        <f t="shared" si="5"/>
        <v>0.5717940529601695</v>
      </c>
    </row>
    <row r="59" spans="2:7" x14ac:dyDescent="0.4">
      <c r="B59" s="2">
        <f t="shared" si="7"/>
        <v>1.4000000000000028</v>
      </c>
      <c r="C59" s="3">
        <f t="shared" si="3"/>
        <v>0.14972746563574427</v>
      </c>
      <c r="E59" s="2">
        <f t="shared" si="12"/>
        <v>4.9999999999999982</v>
      </c>
      <c r="F59" s="3">
        <f t="shared" si="4"/>
        <v>0.12204152134938748</v>
      </c>
      <c r="G59" s="3">
        <f t="shared" si="5"/>
        <v>0.58411981300449212</v>
      </c>
    </row>
    <row r="60" spans="2:7" x14ac:dyDescent="0.4">
      <c r="B60" s="2">
        <f t="shared" si="7"/>
        <v>1.5000000000000029</v>
      </c>
      <c r="C60" s="3">
        <f t="shared" si="3"/>
        <v>0.12951759566589116</v>
      </c>
      <c r="E60" s="2">
        <f t="shared" si="12"/>
        <v>5.0999999999999979</v>
      </c>
      <c r="F60" s="3">
        <f t="shared" si="4"/>
        <v>0.1195895265111276</v>
      </c>
      <c r="G60" s="3">
        <f t="shared" si="5"/>
        <v>0.59620154289579141</v>
      </c>
    </row>
    <row r="61" spans="2:7" x14ac:dyDescent="0.4">
      <c r="B61" s="2">
        <f t="shared" si="7"/>
        <v>1.600000000000003</v>
      </c>
      <c r="C61" s="3">
        <f t="shared" si="3"/>
        <v>0.11092083467945503</v>
      </c>
      <c r="E61" s="2">
        <f t="shared" si="12"/>
        <v>5.1999999999999975</v>
      </c>
      <c r="F61" s="3">
        <f t="shared" si="4"/>
        <v>0.11711922060148554</v>
      </c>
      <c r="G61" s="3">
        <f t="shared" si="5"/>
        <v>0.60803710840036596</v>
      </c>
    </row>
    <row r="62" spans="2:7" x14ac:dyDescent="0.4">
      <c r="B62" s="2">
        <f t="shared" si="7"/>
        <v>1.7000000000000031</v>
      </c>
      <c r="C62" s="3">
        <f t="shared" si="3"/>
        <v>9.4049077376886434E-2</v>
      </c>
      <c r="E62" s="2">
        <f t="shared" si="12"/>
        <v>5.2999999999999972</v>
      </c>
      <c r="F62" s="3">
        <f t="shared" si="4"/>
        <v>0.11463632062250624</v>
      </c>
      <c r="G62" s="3">
        <f t="shared" si="5"/>
        <v>0.6196249676565293</v>
      </c>
    </row>
    <row r="63" spans="2:7" x14ac:dyDescent="0.4">
      <c r="B63" s="2">
        <f t="shared" si="7"/>
        <v>1.8000000000000032</v>
      </c>
      <c r="C63" s="3">
        <f t="shared" si="3"/>
        <v>7.8950158300893719E-2</v>
      </c>
      <c r="E63" s="2">
        <f t="shared" si="12"/>
        <v>5.3999999999999968</v>
      </c>
      <c r="F63" s="3">
        <f t="shared" si="4"/>
        <v>0.11214614507805865</v>
      </c>
      <c r="G63" s="3">
        <f t="shared" si="5"/>
        <v>0.63096413042902655</v>
      </c>
    </row>
    <row r="64" spans="2:7" x14ac:dyDescent="0.4">
      <c r="B64" s="2">
        <f t="shared" si="7"/>
        <v>1.9000000000000032</v>
      </c>
      <c r="C64" s="3">
        <f t="shared" si="3"/>
        <v>6.5615814774676193E-2</v>
      </c>
      <c r="E64" s="2">
        <f t="shared" si="12"/>
        <v>5.4999999999999964</v>
      </c>
      <c r="F64" s="3">
        <f t="shared" si="4"/>
        <v>0.1096536317342718</v>
      </c>
      <c r="G64" s="3">
        <f t="shared" si="5"/>
        <v>0.6420541191490412</v>
      </c>
    </row>
    <row r="65" spans="2:7" x14ac:dyDescent="0.4">
      <c r="B65" s="2">
        <f t="shared" si="7"/>
        <v>2.0000000000000031</v>
      </c>
      <c r="C65" s="3">
        <f t="shared" si="3"/>
        <v>5.3990966513187716E-2</v>
      </c>
      <c r="E65" s="2">
        <f t="shared" si="12"/>
        <v>5.5999999999999961</v>
      </c>
      <c r="F65" s="3">
        <f t="shared" si="4"/>
        <v>0.10716335512974234</v>
      </c>
      <c r="G65" s="3">
        <f t="shared" si="5"/>
        <v>0.65289493171828394</v>
      </c>
    </row>
    <row r="66" spans="2:7" x14ac:dyDescent="0.4">
      <c r="B66" s="2">
        <f t="shared" si="7"/>
        <v>2.1000000000000032</v>
      </c>
      <c r="C66" s="3">
        <f t="shared" si="3"/>
        <v>4.39835959804269E-2</v>
      </c>
      <c r="E66" s="2">
        <f t="shared" si="12"/>
        <v>5.6999999999999957</v>
      </c>
      <c r="F66" s="3">
        <f t="shared" si="4"/>
        <v>0.10467954377500516</v>
      </c>
      <c r="G66" s="3">
        <f t="shared" si="5"/>
        <v>0.66348700604902855</v>
      </c>
    </row>
    <row r="67" spans="2:7" x14ac:dyDescent="0.4">
      <c r="B67" s="2">
        <f t="shared" si="7"/>
        <v>2.2000000000000033</v>
      </c>
      <c r="C67" s="3">
        <f t="shared" si="3"/>
        <v>3.5474592846231189E-2</v>
      </c>
      <c r="E67" s="2">
        <f t="shared" si="12"/>
        <v>5.7999999999999954</v>
      </c>
      <c r="F67" s="3">
        <f t="shared" si="4"/>
        <v>0.10220609699115978</v>
      </c>
      <c r="G67" s="3">
        <f t="shared" si="5"/>
        <v>0.67383118630642658</v>
      </c>
    </row>
    <row r="68" spans="2:7" x14ac:dyDescent="0.4">
      <c r="B68" s="2">
        <f t="shared" si="7"/>
        <v>2.3000000000000034</v>
      </c>
      <c r="C68" s="3">
        <f t="shared" si="3"/>
        <v>2.8327037741600961E-2</v>
      </c>
      <c r="E68" s="2">
        <f t="shared" si="12"/>
        <v>5.899999999999995</v>
      </c>
      <c r="F68" s="3">
        <f t="shared" si="4"/>
        <v>9.9746601346662953E-2</v>
      </c>
      <c r="G68" s="3">
        <f t="shared" si="5"/>
        <v>0.68392869081490071</v>
      </c>
    </row>
    <row r="69" spans="2:7" x14ac:dyDescent="0.4">
      <c r="B69" s="2">
        <f t="shared" si="7"/>
        <v>2.4000000000000035</v>
      </c>
      <c r="C69" s="3">
        <f t="shared" si="3"/>
        <v>2.2394530294842712E-2</v>
      </c>
      <c r="E69" s="2">
        <f t="shared" si="12"/>
        <v>5.9999999999999947</v>
      </c>
      <c r="F69" s="3">
        <f t="shared" si="4"/>
        <v>9.7304346659283072E-2</v>
      </c>
      <c r="G69" s="3">
        <f t="shared" si="5"/>
        <v>0.69378108158672114</v>
      </c>
    </row>
    <row r="70" spans="2:7" x14ac:dyDescent="0.4">
      <c r="B70" s="2">
        <f t="shared" si="7"/>
        <v>2.5000000000000036</v>
      </c>
      <c r="C70" s="3">
        <f t="shared" ref="C70:C85" si="15">NORMDIST(B70,0,1,FALSE)</f>
        <v>1.7528300493568381E-2</v>
      </c>
      <c r="E70" s="2">
        <f>E69+0.2</f>
        <v>6.1999999999999948</v>
      </c>
      <c r="F70" s="3">
        <f t="shared" ref="F70:F85" si="16">_xlfn.CHISQ.DIST(E70,$S$2,FALSE)</f>
        <v>9.2483328439311938E-2</v>
      </c>
      <c r="G70" s="3">
        <f t="shared" ref="G70:G85" si="17">_xlfn.CHISQ.DIST(E70,$S$2,TRUE)</f>
        <v>0.71275831657443844</v>
      </c>
    </row>
    <row r="71" spans="2:7" x14ac:dyDescent="0.4">
      <c r="B71" s="2">
        <f t="shared" ref="B71:B85" si="18">B70+0.1</f>
        <v>2.6000000000000036</v>
      </c>
      <c r="C71" s="3">
        <f t="shared" si="15"/>
        <v>1.3582969233685486E-2</v>
      </c>
      <c r="E71" s="2">
        <f t="shared" ref="E71:E79" si="19">E70+0.2</f>
        <v>6.399999999999995</v>
      </c>
      <c r="F71" s="3">
        <f t="shared" si="16"/>
        <v>8.7764004289736977E-2</v>
      </c>
      <c r="G71" s="3">
        <f t="shared" si="17"/>
        <v>0.73078120101289601</v>
      </c>
    </row>
    <row r="72" spans="2:7" x14ac:dyDescent="0.4">
      <c r="B72" s="2">
        <f t="shared" si="18"/>
        <v>2.7000000000000037</v>
      </c>
      <c r="C72" s="3">
        <f t="shared" si="15"/>
        <v>1.0420934814422488E-2</v>
      </c>
      <c r="E72" s="2">
        <f t="shared" si="19"/>
        <v>6.5999999999999952</v>
      </c>
      <c r="F72" s="3">
        <f t="shared" si="16"/>
        <v>8.3163531686271053E-2</v>
      </c>
      <c r="G72" s="3">
        <f t="shared" si="17"/>
        <v>0.74787184922733485</v>
      </c>
    </row>
    <row r="73" spans="2:7" x14ac:dyDescent="0.4">
      <c r="B73" s="2">
        <f t="shared" si="18"/>
        <v>2.8000000000000038</v>
      </c>
      <c r="C73" s="3">
        <f t="shared" si="15"/>
        <v>7.9154515829798801E-3</v>
      </c>
      <c r="E73" s="2">
        <f t="shared" si="19"/>
        <v>6.7999999999999954</v>
      </c>
      <c r="F73" s="3">
        <f t="shared" si="16"/>
        <v>7.8695688928861807E-2</v>
      </c>
      <c r="G73" s="3">
        <f t="shared" si="17"/>
        <v>0.76405546230547827</v>
      </c>
    </row>
    <row r="74" spans="2:7" x14ac:dyDescent="0.4">
      <c r="B74" s="2">
        <f t="shared" si="18"/>
        <v>2.9000000000000039</v>
      </c>
      <c r="C74" s="3">
        <f t="shared" si="15"/>
        <v>5.9525324197757853E-3</v>
      </c>
      <c r="E74" s="2">
        <f t="shared" si="19"/>
        <v>6.9999999999999956</v>
      </c>
      <c r="F74" s="3">
        <f t="shared" si="16"/>
        <v>7.4371267720122952E-2</v>
      </c>
      <c r="G74" s="3">
        <f t="shared" si="17"/>
        <v>0.77935969206328892</v>
      </c>
    </row>
    <row r="75" spans="2:7" x14ac:dyDescent="0.4">
      <c r="B75" s="2">
        <f t="shared" si="18"/>
        <v>3.000000000000004</v>
      </c>
      <c r="C75" s="3">
        <f t="shared" si="15"/>
        <v>4.4318484119379529E-3</v>
      </c>
      <c r="E75" s="2">
        <f t="shared" si="19"/>
        <v>7.1999999999999957</v>
      </c>
      <c r="F75" s="3">
        <f t="shared" si="16"/>
        <v>7.0198433512242545E-2</v>
      </c>
      <c r="G75" s="3">
        <f t="shared" si="17"/>
        <v>0.79381408029044387</v>
      </c>
    </row>
    <row r="76" spans="2:7" x14ac:dyDescent="0.4">
      <c r="B76" s="2">
        <f t="shared" si="18"/>
        <v>3.1000000000000041</v>
      </c>
      <c r="C76" s="3">
        <f t="shared" si="15"/>
        <v>3.2668190561998783E-3</v>
      </c>
      <c r="E76" s="2">
        <f t="shared" si="19"/>
        <v>7.3999999999999959</v>
      </c>
      <c r="F76" s="3">
        <f t="shared" si="16"/>
        <v>6.6183054603830588E-2</v>
      </c>
      <c r="G76" s="3">
        <f t="shared" si="17"/>
        <v>0.80744956692060399</v>
      </c>
    </row>
    <row r="77" spans="2:7" x14ac:dyDescent="0.4">
      <c r="B77" s="2">
        <f t="shared" si="18"/>
        <v>3.2000000000000042</v>
      </c>
      <c r="C77" s="3">
        <f t="shared" si="15"/>
        <v>2.3840882014648105E-3</v>
      </c>
      <c r="E77" s="2">
        <f t="shared" si="19"/>
        <v>7.5999999999999961</v>
      </c>
      <c r="F77" s="3">
        <f t="shared" si="16"/>
        <v>6.2329001308561387E-2</v>
      </c>
      <c r="G77" s="3">
        <f t="shared" si="17"/>
        <v>0.82029806100399916</v>
      </c>
    </row>
    <row r="78" spans="2:7" x14ac:dyDescent="0.4">
      <c r="B78" s="2">
        <f t="shared" si="18"/>
        <v>3.3000000000000043</v>
      </c>
      <c r="C78" s="3">
        <f t="shared" si="15"/>
        <v>1.7225689390536552E-3</v>
      </c>
      <c r="E78" s="2">
        <f t="shared" si="19"/>
        <v>7.7999999999999963</v>
      </c>
      <c r="F78" s="3">
        <f t="shared" si="16"/>
        <v>5.8638416745729692E-2</v>
      </c>
      <c r="G78" s="3">
        <f t="shared" si="17"/>
        <v>0.8323920686486872</v>
      </c>
    </row>
    <row r="79" spans="2:7" x14ac:dyDescent="0.4">
      <c r="B79" s="2">
        <f t="shared" si="18"/>
        <v>3.4000000000000044</v>
      </c>
      <c r="C79" s="3">
        <f t="shared" si="15"/>
        <v>1.2322191684730013E-3</v>
      </c>
      <c r="E79" s="2">
        <f t="shared" si="19"/>
        <v>7.9999999999999964</v>
      </c>
      <c r="F79" s="3">
        <f t="shared" si="16"/>
        <v>5.5111960944245558E-2</v>
      </c>
      <c r="G79" s="3">
        <f t="shared" si="17"/>
        <v>0.84376437242227753</v>
      </c>
    </row>
    <row r="80" spans="2:7" x14ac:dyDescent="0.4">
      <c r="B80" s="2">
        <f t="shared" si="18"/>
        <v>3.5000000000000044</v>
      </c>
      <c r="C80" s="3">
        <f t="shared" si="15"/>
        <v>8.7268269504574606E-4</v>
      </c>
      <c r="E80" s="2">
        <f>E79+0.4</f>
        <v>8.3999999999999968</v>
      </c>
      <c r="F80" s="3">
        <f t="shared" si="16"/>
        <v>4.8547952259820566E-2</v>
      </c>
      <c r="G80" s="3">
        <f t="shared" si="17"/>
        <v>0.86447477662247041</v>
      </c>
    </row>
    <row r="81" spans="2:7" x14ac:dyDescent="0.4">
      <c r="B81" s="2">
        <f t="shared" si="18"/>
        <v>3.6000000000000045</v>
      </c>
      <c r="C81" s="3">
        <f t="shared" si="15"/>
        <v>6.1190193011376214E-4</v>
      </c>
      <c r="E81" s="2">
        <f t="shared" ref="E81:E85" si="20">E80+0.4</f>
        <v>8.7999999999999972</v>
      </c>
      <c r="F81" s="3">
        <f t="shared" si="16"/>
        <v>4.2620358549295835E-2</v>
      </c>
      <c r="G81" s="3">
        <f t="shared" si="17"/>
        <v>0.88268764207614292</v>
      </c>
    </row>
    <row r="82" spans="2:7" x14ac:dyDescent="0.4">
      <c r="B82" s="2">
        <f t="shared" si="18"/>
        <v>3.7000000000000046</v>
      </c>
      <c r="C82" s="3">
        <f t="shared" si="15"/>
        <v>4.2478027055074428E-4</v>
      </c>
      <c r="E82" s="2">
        <f t="shared" si="20"/>
        <v>9.1999999999999975</v>
      </c>
      <c r="F82" s="3">
        <f t="shared" si="16"/>
        <v>3.7300610104009084E-2</v>
      </c>
      <c r="G82" s="3">
        <f t="shared" si="17"/>
        <v>0.89865214366989332</v>
      </c>
    </row>
    <row r="83" spans="2:7" x14ac:dyDescent="0.4">
      <c r="B83" s="2">
        <f t="shared" si="18"/>
        <v>3.8000000000000047</v>
      </c>
      <c r="C83" s="3">
        <f t="shared" si="15"/>
        <v>2.9194692579145507E-4</v>
      </c>
      <c r="E83" s="2">
        <f t="shared" si="20"/>
        <v>9.5999999999999979</v>
      </c>
      <c r="F83" s="3">
        <f t="shared" si="16"/>
        <v>3.2552335095940237E-2</v>
      </c>
      <c r="G83" s="3">
        <f t="shared" si="17"/>
        <v>0.91260434667941781</v>
      </c>
    </row>
    <row r="84" spans="2:7" x14ac:dyDescent="0.4">
      <c r="B84" s="2">
        <f t="shared" si="18"/>
        <v>3.9000000000000048</v>
      </c>
      <c r="C84" s="3">
        <f t="shared" si="15"/>
        <v>1.9865547139276881E-4</v>
      </c>
      <c r="E84" s="2">
        <f t="shared" si="20"/>
        <v>9.9999999999999982</v>
      </c>
      <c r="F84" s="3">
        <f t="shared" si="16"/>
        <v>2.8334555341734492E-2</v>
      </c>
      <c r="G84" s="3">
        <f t="shared" si="17"/>
        <v>0.92476475385348778</v>
      </c>
    </row>
    <row r="85" spans="2:7" x14ac:dyDescent="0.4">
      <c r="B85" s="2">
        <f t="shared" si="18"/>
        <v>4.0000000000000044</v>
      </c>
      <c r="C85" s="3">
        <f t="shared" si="15"/>
        <v>1.3383022576488298E-4</v>
      </c>
      <c r="E85" s="2">
        <f t="shared" si="20"/>
        <v>10.399999999999999</v>
      </c>
      <c r="F85" s="3">
        <f t="shared" si="16"/>
        <v>2.4604101737362188E-2</v>
      </c>
      <c r="G85" s="3">
        <f t="shared" si="17"/>
        <v>0.93533696930841792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自由度１</vt:lpstr>
      <vt:lpstr>自由度2</vt:lpstr>
      <vt:lpstr>自由度3</vt:lpstr>
      <vt:lpstr>自由度4</vt:lpstr>
      <vt:lpstr>自由度5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mfukui</dc:creator>
  <cp:lastModifiedBy>福井 正博(mfukui)</cp:lastModifiedBy>
  <dcterms:created xsi:type="dcterms:W3CDTF">2021-06-05T01:34:26Z</dcterms:created>
  <dcterms:modified xsi:type="dcterms:W3CDTF">2023-12-09T16:50:40Z</dcterms:modified>
</cp:coreProperties>
</file>