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tsumei365-my.sharepoint.com/personal/mfukui_se_ritsumei_ac_jp/Documents/_講義/21A_確率統計/講義資料(11)0621/"/>
    </mc:Choice>
  </mc:AlternateContent>
  <xr:revisionPtr revIDLastSave="26" documentId="13_ncr:1_{81465EA2-3E30-4851-9B8F-194ED71B5B3D}" xr6:coauthVersionLast="47" xr6:coauthVersionMax="47" xr10:uidLastSave="{463C64A4-6000-4023-AF90-80E1ED25ABA3}"/>
  <bookViews>
    <workbookView xWindow="9675" yWindow="315" windowWidth="13845" windowHeight="10815" xr2:uid="{9D404A7E-542F-4DA1-9EBD-9B21F228B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D10" i="1" s="1"/>
  <c r="C11" i="1"/>
  <c r="D11" i="1" s="1"/>
  <c r="B12" i="1"/>
  <c r="C12" i="1" s="1"/>
  <c r="D12" i="1" s="1"/>
  <c r="C19" i="1"/>
  <c r="D19" i="1" s="1"/>
  <c r="C7" i="1"/>
  <c r="D7" i="1" s="1"/>
  <c r="K3" i="1"/>
  <c r="I3" i="1"/>
  <c r="C4" i="1" s="1"/>
  <c r="B13" i="1" l="1"/>
  <c r="G4" i="1"/>
  <c r="B4" i="1"/>
  <c r="E4" i="1"/>
  <c r="D4" i="1"/>
  <c r="F4" i="1"/>
  <c r="C13" i="1" l="1"/>
  <c r="D13" i="1" s="1"/>
  <c r="B14" i="1"/>
  <c r="J4" i="1"/>
  <c r="B15" i="1" l="1"/>
  <c r="C14" i="1"/>
  <c r="D14" i="1" s="1"/>
  <c r="C15" i="1" l="1"/>
  <c r="D15" i="1" s="1"/>
  <c r="B16" i="1"/>
  <c r="C16" i="1" l="1"/>
  <c r="D16" i="1" s="1"/>
  <c r="B17" i="1"/>
  <c r="C17" i="1" l="1"/>
  <c r="D17" i="1" s="1"/>
  <c r="B18" i="1"/>
  <c r="C18" i="1" s="1"/>
  <c r="D18" i="1" s="1"/>
</calcChain>
</file>

<file path=xl/sharedStrings.xml><?xml version="1.0" encoding="utf-8"?>
<sst xmlns="http://schemas.openxmlformats.org/spreadsheetml/2006/main" count="10" uniqueCount="10">
  <si>
    <t>Xa</t>
    <phoneticPr fontId="1"/>
  </si>
  <si>
    <t>X</t>
    <phoneticPr fontId="1"/>
  </si>
  <si>
    <t>μ</t>
    <phoneticPr fontId="1"/>
  </si>
  <si>
    <t>F0</t>
    <phoneticPr fontId="1"/>
  </si>
  <si>
    <r>
      <t>(X-Xa)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1"/>
  </si>
  <si>
    <r>
      <t>U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1"/>
  </si>
  <si>
    <t>F0</t>
    <phoneticPr fontId="1"/>
  </si>
  <si>
    <t>F分布関数</t>
    <rPh sb="1" eb="3">
      <t>ブンプ</t>
    </rPh>
    <rPh sb="3" eb="5">
      <t>カンスウ</t>
    </rPh>
    <phoneticPr fontId="1"/>
  </si>
  <si>
    <t>Pr{F&gt;F0}</t>
    <phoneticPr fontId="1"/>
  </si>
  <si>
    <t>自由度対[1,5]</t>
    <rPh sb="0" eb="3">
      <t>ジユウド</t>
    </rPh>
    <rPh sb="3" eb="4">
      <t>ツイ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</si>
</sst>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F分布関数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Sheet1!$B$7:$B$19</c:f>
              <c:numCache>
                <c:formatCode>0.00_ 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8.56</c:v>
                </c:pt>
              </c:numCache>
            </c:numRef>
          </c:xVal>
          <c:yVal>
            <c:numRef>
              <c:f>Sheet1!$C$7:$C$19</c:f>
              <c:numCache>
                <c:formatCode>0.0000_ </c:formatCode>
                <c:ptCount val="13"/>
                <c:pt idx="0">
                  <c:v>0</c:v>
                </c:pt>
                <c:pt idx="1">
                  <c:v>0.23539522321120737</c:v>
                </c:pt>
                <c:pt idx="2">
                  <c:v>0.39256450592407577</c:v>
                </c:pt>
                <c:pt idx="3">
                  <c:v>0.48891591956971936</c:v>
                </c:pt>
                <c:pt idx="4">
                  <c:v>0.63678253235087723</c:v>
                </c:pt>
                <c:pt idx="5">
                  <c:v>0.78356277073031433</c:v>
                </c:pt>
                <c:pt idx="6">
                  <c:v>0.8561891912883961</c:v>
                </c:pt>
                <c:pt idx="7">
                  <c:v>0.89806052117014157</c:v>
                </c:pt>
                <c:pt idx="8">
                  <c:v>0.92441318157838759</c:v>
                </c:pt>
                <c:pt idx="9">
                  <c:v>0.94202722644246006</c:v>
                </c:pt>
                <c:pt idx="10">
                  <c:v>0.95434087621858832</c:v>
                </c:pt>
                <c:pt idx="11">
                  <c:v>0.96325740199484755</c:v>
                </c:pt>
                <c:pt idx="12">
                  <c:v>0.96720584354043049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3-46B0-8DA3-EFE94F99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14392"/>
        <c:axId val="1186713408"/>
      </c:scatterChart>
      <c:valAx>
        <c:axId val="118671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6713408"/>
        <c:crosses val="autoZero"/>
        <c:crossBetween val="midCat"/>
      </c:valAx>
      <c:valAx>
        <c:axId val="1186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671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5</xdr:row>
      <xdr:rowOff>219075</xdr:rowOff>
    </xdr:from>
    <xdr:to>
      <xdr:col>11</xdr:col>
      <xdr:colOff>176212</xdr:colOff>
      <xdr:row>17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6733BFF-22B9-4657-BD07-046F1DD7C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47EA-2FB3-4FAD-94EE-7379887807A2}">
  <dimension ref="A2:K19"/>
  <sheetViews>
    <sheetView tabSelected="1" workbookViewId="0">
      <selection activeCell="B6" sqref="B6:C19"/>
    </sheetView>
  </sheetViews>
  <sheetFormatPr defaultRowHeight="18.75" x14ac:dyDescent="0.4"/>
  <sheetData>
    <row r="2" spans="1:11" ht="20.25" x14ac:dyDescent="0.4">
      <c r="H2" s="1" t="s">
        <v>2</v>
      </c>
      <c r="I2" s="1" t="s">
        <v>0</v>
      </c>
      <c r="J2" s="1" t="s">
        <v>5</v>
      </c>
      <c r="K2" s="1" t="s">
        <v>3</v>
      </c>
    </row>
    <row r="3" spans="1:11" x14ac:dyDescent="0.4">
      <c r="A3" t="s">
        <v>1</v>
      </c>
      <c r="B3">
        <v>24.3</v>
      </c>
      <c r="C3">
        <v>18.899999999999999</v>
      </c>
      <c r="D3">
        <v>22.7</v>
      </c>
      <c r="E3">
        <v>21.5</v>
      </c>
      <c r="F3">
        <v>16.2</v>
      </c>
      <c r="G3">
        <v>23.5</v>
      </c>
      <c r="H3">
        <v>17.5</v>
      </c>
      <c r="I3" s="2">
        <f>AVERAGE(B3:G3)</f>
        <v>21.183333333333334</v>
      </c>
      <c r="J3" s="2"/>
      <c r="K3" s="2">
        <f>(I3-H3)^2/(J4/6)</f>
        <v>8.5634884454886553</v>
      </c>
    </row>
    <row r="4" spans="1:11" ht="20.25" x14ac:dyDescent="0.4">
      <c r="A4" t="s">
        <v>4</v>
      </c>
      <c r="B4" s="2">
        <f t="shared" ref="B4:G4" si="0">(B3-$I$3)^2</f>
        <v>9.7136111111111134</v>
      </c>
      <c r="C4" s="2">
        <f t="shared" si="0"/>
        <v>5.2136111111111187</v>
      </c>
      <c r="D4" s="2">
        <f t="shared" si="0"/>
        <v>2.300277777777775</v>
      </c>
      <c r="E4" s="2">
        <f t="shared" si="0"/>
        <v>0.10027777777777763</v>
      </c>
      <c r="F4" s="2">
        <f t="shared" si="0"/>
        <v>24.833611111111122</v>
      </c>
      <c r="G4" s="2">
        <f t="shared" si="0"/>
        <v>5.3669444444444432</v>
      </c>
      <c r="I4" s="2"/>
      <c r="J4" s="2">
        <f>SUM(B4:G4)/5</f>
        <v>9.50566666666667</v>
      </c>
      <c r="K4" s="2"/>
    </row>
    <row r="6" spans="1:11" x14ac:dyDescent="0.4">
      <c r="B6" t="s">
        <v>6</v>
      </c>
      <c r="C6" t="s">
        <v>7</v>
      </c>
      <c r="D6" t="s">
        <v>8</v>
      </c>
      <c r="F6" t="s">
        <v>9</v>
      </c>
    </row>
    <row r="7" spans="1:11" x14ac:dyDescent="0.4">
      <c r="B7" s="2">
        <v>0</v>
      </c>
      <c r="C7" s="3">
        <f t="shared" ref="C7:C10" si="1">_xlfn.F.DIST(B7,1,5,TRUE)</f>
        <v>0</v>
      </c>
      <c r="D7" s="3">
        <f>1-C7</f>
        <v>1</v>
      </c>
    </row>
    <row r="8" spans="1:11" x14ac:dyDescent="0.4">
      <c r="B8" s="2">
        <v>0.1</v>
      </c>
      <c r="C8" s="3">
        <f t="shared" ref="C8:C19" si="2">_xlfn.F.DIST(B8,1,5,TRUE)</f>
        <v>0.23539522321120737</v>
      </c>
      <c r="D8" s="3">
        <f>1-C8</f>
        <v>0.76460477678879268</v>
      </c>
    </row>
    <row r="9" spans="1:11" x14ac:dyDescent="0.4">
      <c r="B9" s="2">
        <v>0.3</v>
      </c>
      <c r="C9" s="3">
        <f t="shared" si="2"/>
        <v>0.39256450592407577</v>
      </c>
      <c r="D9" s="3">
        <f t="shared" ref="D9:D17" si="3">1-C9</f>
        <v>0.60743549407592423</v>
      </c>
    </row>
    <row r="10" spans="1:11" x14ac:dyDescent="0.4">
      <c r="B10" s="2">
        <v>0.5</v>
      </c>
      <c r="C10" s="3">
        <f t="shared" si="2"/>
        <v>0.48891591956971936</v>
      </c>
      <c r="D10" s="3">
        <f t="shared" si="3"/>
        <v>0.51108408043028064</v>
      </c>
    </row>
    <row r="11" spans="1:11" x14ac:dyDescent="0.4">
      <c r="B11" s="2">
        <v>1</v>
      </c>
      <c r="C11" s="3">
        <f t="shared" si="2"/>
        <v>0.63678253235087723</v>
      </c>
      <c r="D11" s="3">
        <f>1-C11</f>
        <v>0.36321746764912277</v>
      </c>
    </row>
    <row r="12" spans="1:11" x14ac:dyDescent="0.4">
      <c r="B12" s="2">
        <f>B11+1</f>
        <v>2</v>
      </c>
      <c r="C12" s="3">
        <f t="shared" si="2"/>
        <v>0.78356277073031433</v>
      </c>
      <c r="D12" s="3">
        <f t="shared" ref="D12:D19" si="4">1-C12</f>
        <v>0.21643722926968567</v>
      </c>
    </row>
    <row r="13" spans="1:11" x14ac:dyDescent="0.4">
      <c r="B13" s="2">
        <f t="shared" ref="B12:B18" si="5">B12+1</f>
        <v>3</v>
      </c>
      <c r="C13" s="3">
        <f t="shared" si="2"/>
        <v>0.8561891912883961</v>
      </c>
      <c r="D13" s="3">
        <f t="shared" si="4"/>
        <v>0.1438108087116039</v>
      </c>
    </row>
    <row r="14" spans="1:11" x14ac:dyDescent="0.4">
      <c r="B14" s="2">
        <f t="shared" si="5"/>
        <v>4</v>
      </c>
      <c r="C14" s="3">
        <f t="shared" si="2"/>
        <v>0.89806052117014157</v>
      </c>
      <c r="D14" s="3">
        <f t="shared" si="4"/>
        <v>0.10193947882985843</v>
      </c>
    </row>
    <row r="15" spans="1:11" x14ac:dyDescent="0.4">
      <c r="B15" s="2">
        <f t="shared" si="5"/>
        <v>5</v>
      </c>
      <c r="C15" s="3">
        <f>_xlfn.F.DIST(B15,1,5,TRUE)</f>
        <v>0.92441318157838759</v>
      </c>
      <c r="D15" s="3">
        <f t="shared" si="4"/>
        <v>7.5586818421612412E-2</v>
      </c>
    </row>
    <row r="16" spans="1:11" x14ac:dyDescent="0.4">
      <c r="B16" s="2">
        <f t="shared" si="5"/>
        <v>6</v>
      </c>
      <c r="C16" s="3">
        <f t="shared" ref="C16:C19" si="6">_xlfn.F.DIST(B16,1,5,TRUE)</f>
        <v>0.94202722644246006</v>
      </c>
      <c r="D16" s="3">
        <f t="shared" si="4"/>
        <v>5.7972773557539936E-2</v>
      </c>
    </row>
    <row r="17" spans="2:4" x14ac:dyDescent="0.4">
      <c r="B17" s="2">
        <f t="shared" si="5"/>
        <v>7</v>
      </c>
      <c r="C17" s="3">
        <f t="shared" si="6"/>
        <v>0.95434087621858832</v>
      </c>
      <c r="D17" s="3">
        <f t="shared" si="4"/>
        <v>4.5659123781411681E-2</v>
      </c>
    </row>
    <row r="18" spans="2:4" x14ac:dyDescent="0.4">
      <c r="B18" s="2">
        <f t="shared" si="5"/>
        <v>8</v>
      </c>
      <c r="C18" s="3">
        <f t="shared" si="6"/>
        <v>0.96325740199484755</v>
      </c>
      <c r="D18" s="3">
        <f t="shared" si="4"/>
        <v>3.6742598005152449E-2</v>
      </c>
    </row>
    <row r="19" spans="2:4" x14ac:dyDescent="0.4">
      <c r="B19" s="2">
        <v>8.56</v>
      </c>
      <c r="C19" s="3">
        <f t="shared" si="6"/>
        <v>0.96720584354043049</v>
      </c>
      <c r="D19" s="3">
        <f t="shared" si="4"/>
        <v>3.2794156459569512E-2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mfukui</dc:creator>
  <cp:lastModifiedBy>FUKUI Masahiro</cp:lastModifiedBy>
  <dcterms:created xsi:type="dcterms:W3CDTF">2021-06-05T08:20:55Z</dcterms:created>
  <dcterms:modified xsi:type="dcterms:W3CDTF">2021-06-21T02:12:16Z</dcterms:modified>
</cp:coreProperties>
</file>