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https://gigawater-my.sharepoint.com/personal/j_nienhuis_waterbedrijfgroningen_nl/Documents/Documenten/Projecten/PressurePredictions/"/>
    </mc:Choice>
  </mc:AlternateContent>
  <xr:revisionPtr revIDLastSave="583" documentId="8_{D5E7667C-8889-4CE2-8833-9A9CA647FB6A}" xr6:coauthVersionLast="47" xr6:coauthVersionMax="47" xr10:uidLastSave="{8A6C5752-6F43-4E9B-82BF-70074BF6B8BA}"/>
  <bookViews>
    <workbookView xWindow="-120" yWindow="-120" windowWidth="29040" windowHeight="15840" xr2:uid="{8CD9B2A0-ECB0-40CA-965D-71DA5C2F9D70}"/>
  </bookViews>
  <sheets>
    <sheet name="Vertaling" sheetId="3" r:id="rId1"/>
    <sheet name="Sheet2" sheetId="6" r:id="rId2"/>
    <sheet name="Sheet1" sheetId="5" r:id="rId3"/>
    <sheet name="Validatie" sheetId="4" r:id="rId4"/>
  </sheets>
  <definedNames>
    <definedName name="_xlnm._FilterDatabase" localSheetId="1" hidden="1">Sheet2!$A$2:$I$52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4" l="1"/>
  <c r="C6" i="4"/>
  <c r="D5" i="4"/>
  <c r="C5" i="4"/>
  <c r="D4" i="4"/>
  <c r="C4" i="4"/>
  <c r="D3" i="4"/>
  <c r="C3" i="4"/>
</calcChain>
</file>

<file path=xl/sharedStrings.xml><?xml version="1.0" encoding="utf-8"?>
<sst xmlns="http://schemas.openxmlformats.org/spreadsheetml/2006/main" count="628" uniqueCount="144">
  <si>
    <t>\\PRD-SPH-002\PRD-SPH-002\AC800M\DAP-D-DrukIn</t>
  </si>
  <si>
    <t>\\PRD-SPH-002\SRV-PLC-CS\800xA\IEE-1-WR00-PIT01R.Status.MW01.Value</t>
  </si>
  <si>
    <t>\\PRD-SPH-002\SRV-ABB-022\800xA\PON-G-PMRD.Status.ActuelePersdruk</t>
  </si>
  <si>
    <t>\\PRD-SPH-002\SRV-PLC-CS\800xA\OVV-D-PS.Status.ActDrukmeting2.Value</t>
  </si>
  <si>
    <t>\\PRD-SPH-002\SRV-PLC-CS\800xA\ORU-DS-WR01-RM02.Status.RM.Value</t>
  </si>
  <si>
    <t>\\PRD-SPH-002\SRV-PLC-CS\800xA\ONO-G-WR01-PT01.PVGem</t>
  </si>
  <si>
    <t>\\PRD-SPH-002\SRV-PLC-CS\800xA\ANN-1-PS.Status.ActPersdrukMussel.Value</t>
  </si>
  <si>
    <t>\\PRD-SPH-002\PRD-SPH-002\AC800M\DEE-D-WR01-PT01R</t>
  </si>
  <si>
    <t>TagName</t>
  </si>
  <si>
    <t>IPS_In</t>
  </si>
  <si>
    <t>Onnen_Uit</t>
  </si>
  <si>
    <t>\\PRD-SPH-002\PRD-SPH-002\AC800M\DLA-D-DrukIn</t>
  </si>
  <si>
    <t>Lauwersoog_In</t>
  </si>
  <si>
    <t>\\PRD-SPH-002\SRV-ABB-027\800xA\PDG-G-PMRD.Status.ActuelePersdruk</t>
  </si>
  <si>
    <t>DeGroeve_Uit</t>
  </si>
  <si>
    <t>Usquert_Uit</t>
  </si>
  <si>
    <t>Eenrum_IN</t>
  </si>
  <si>
    <t>Eenrum_Uit</t>
  </si>
  <si>
    <t>Lauwersoog_Uit</t>
  </si>
  <si>
    <t>TerApel_In</t>
  </si>
  <si>
    <t>TerApel_Uit</t>
  </si>
  <si>
    <t>Appingedam_InDeGroeve</t>
  </si>
  <si>
    <t>Appingedam_Uit</t>
  </si>
  <si>
    <t>Sellingen_Uit</t>
  </si>
  <si>
    <t>Nietap_WMD</t>
  </si>
  <si>
    <t>Nietap_Lettelbert</t>
  </si>
  <si>
    <t>Nietap_Provincie</t>
  </si>
  <si>
    <t>DeMonden_Uit</t>
  </si>
  <si>
    <t>RuischerbrugNaarStad</t>
  </si>
  <si>
    <t>RuischerbrugNaarProvincie</t>
  </si>
  <si>
    <t>\\PRD-SPH-002\SRV-PLC-CS\800xA\DUS-G-WR00-FT01.PVGem</t>
  </si>
  <si>
    <t>\\PRD-SPH-002\SRV-PLC-CS\800xA\DUS-G-WR00-FT02.PVGem</t>
  </si>
  <si>
    <t>\\PRD-SPH-002\PRD-SPH-002\AC800M\DEE-D-WR00-FT01</t>
  </si>
  <si>
    <t>\\PRD-SPH-002\PRD-SPH-002\AC800M\DEE-D-WR00-FT02</t>
  </si>
  <si>
    <t>\\PRD-SPH-002\PRD-SPH-002\AC800M\DLA-D-ActVolumeStroomVul</t>
  </si>
  <si>
    <t>\\PRD-SPH-002\PRD-SPH-002\AC800M\DLA-D-ActVolumeStroomDis</t>
  </si>
  <si>
    <t>\\PRD-SPH-002\SRV-PLC-CS\800xA\DTA-G-WR00-FT01.PVGem</t>
  </si>
  <si>
    <t>\\PRD-SPH-002\SRV-PLC-CS\800xA\DTA-G-WR00-FT02.PVGem</t>
  </si>
  <si>
    <t>\\PRD-SPH-002\PRD-SPH-002\AC800M\DAP-D-ActVolumeStroomIn</t>
  </si>
  <si>
    <t>\\PRD-SPH-002\PRD-SPH-002\AC800M\DAP-D-ActVolumeStroomUit</t>
  </si>
  <si>
    <t>\\PRD-SPH-002\SRV-PLC-CS\800xA\IEE-1-WR00-FQIT01R.Status.MW01.Value</t>
  </si>
  <si>
    <t>\\PRD-SPH-002\SRV-ABB-021\800xA\PNI-G-PMRD.Status.WR00_FQIT03.Value</t>
  </si>
  <si>
    <t>\\PRD-SPH-002\SRV-ABB-021\800xA\PNI-G-PMRD.Status.WR00_FQIT01.Value</t>
  </si>
  <si>
    <t>\\PRD-SPH-002\SRV-ABB-021\800xA\PNI-G-PMRD.Status.WR00_FQIT04.Value</t>
  </si>
  <si>
    <t>\\PRD-SPH-002\SRV-ABB-027\800xA\PDG-G-PMRD.Status.ActueleVolumestroom</t>
  </si>
  <si>
    <t>\\PRD-SPH-002\SRV-ABB-022\800xA\PON-G-PMRD.Status.ActueleVolumestroom</t>
  </si>
  <si>
    <t>\\PRD-SPH-002\SRV-PLC-CS\800xA\ANN-1-PS.Status.ActVolNaarWBG.Value</t>
  </si>
  <si>
    <t>\\PRD-SPH-002\PRD-SPH-002\AC800M\ORU-DS-WR01-PROV-F</t>
  </si>
  <si>
    <t>\\PRD-SPH-002\PRD-SPH-002\AC800M\ORU-DS-WR01-STAD-F</t>
  </si>
  <si>
    <t>P_Usquert_In</t>
  </si>
  <si>
    <t>P_Eenrum_In</t>
  </si>
  <si>
    <t>P_IPS_In</t>
  </si>
  <si>
    <t>P_Onnen_Uit</t>
  </si>
  <si>
    <t>P_Vierverlaten_MP</t>
  </si>
  <si>
    <t>P_RuischerBrug_MP</t>
  </si>
  <si>
    <t>P_Noorddijk_MP</t>
  </si>
  <si>
    <t>P_MusselWMD_Uit</t>
  </si>
  <si>
    <t>P_Lauwersoog_In</t>
  </si>
  <si>
    <t>P_DeGroeve_Uit</t>
  </si>
  <si>
    <t>P_Nietap_Uit</t>
  </si>
  <si>
    <t>Dimension</t>
  </si>
  <si>
    <t>kPa</t>
  </si>
  <si>
    <t>Usquert_In</t>
  </si>
  <si>
    <t>m3/hr</t>
  </si>
  <si>
    <t>Name</t>
  </si>
  <si>
    <t>MinPressureLowFlow</t>
  </si>
  <si>
    <t>MinPressureHighFlow</t>
  </si>
  <si>
    <t>\\PRD-SPH-002\PRD-SPH-002\Schneider_1min\DUS-G-WR00-PIT01-PVGem</t>
  </si>
  <si>
    <t>Signal</t>
  </si>
  <si>
    <t>StartDate</t>
  </si>
  <si>
    <t>EndDate</t>
  </si>
  <si>
    <t>Sinker sauwerd</t>
  </si>
  <si>
    <t>Cause</t>
  </si>
  <si>
    <t>Type</t>
  </si>
  <si>
    <t>Flow</t>
  </si>
  <si>
    <t>Pressure</t>
  </si>
  <si>
    <t>\\PRD-SPH-002\PRD-SPH-002\Datawatt_gateway\MAL-1-PT01</t>
  </si>
  <si>
    <t>\\PRD-SPH-002\PRD-SPH-002\Datawatt_gateway\MFD-1-PT01</t>
  </si>
  <si>
    <t>\\PRD-SPH-002\PRD-SPH-002\Datawatt_gateway\MSF-1-PT01</t>
  </si>
  <si>
    <t>\\PRD-SPH-002\PRD-SPH-002\Datawatt_gateway\MPC-1-PT01</t>
  </si>
  <si>
    <t>P_Aldel</t>
  </si>
  <si>
    <t xml:space="preserve">P_FMC </t>
  </si>
  <si>
    <t>P_Sinaait</t>
  </si>
  <si>
    <t>P_PPG</t>
  </si>
  <si>
    <t>Aldel</t>
  </si>
  <si>
    <t>FMC</t>
  </si>
  <si>
    <t>Sinaait</t>
  </si>
  <si>
    <t>PPG</t>
  </si>
  <si>
    <t>\\PRD-SPH-002\PRD-SPH-002\Datawatt_gateway\MAL-1-FT01</t>
  </si>
  <si>
    <t>\\PRD-SPH-002\PRD-SPH-002\Datawatt_gateway\MFD-1-FT01</t>
  </si>
  <si>
    <t>\\PRD-SPH-002\PRD-SPH-002\Datawatt_gateway\MSF-1-FT01</t>
  </si>
  <si>
    <t>\\PRD-SPH-002\PRD-SPH-002\Datawatt_gateway\MPC-1-FT01</t>
  </si>
  <si>
    <t>\\PRD-SPH-002\SRV-ABB-021\800xA\PNI-G-WR00-PT02R.Status.RM.Value</t>
  </si>
  <si>
    <t>Grote Drukval</t>
  </si>
  <si>
    <t>\\PRD-SPH-002\SRV-PLC-CS\800xA\DAP-D-WR00-PT04.Status.RM.Value</t>
  </si>
  <si>
    <t>P_Appingedam_InStadsRing</t>
  </si>
  <si>
    <t>P_Appingedam_InDeGroeve</t>
  </si>
  <si>
    <t>\\PRD-SPH-002\SRV-PLC-CS\800xA\DOO-D-PS.Status.ActVolumestroomUIT.Value</t>
  </si>
  <si>
    <t>Oostwold_Uit</t>
  </si>
  <si>
    <t>\\PRD-SPH-002\SRV-PLC-CS\800xA\DOO-D-PS.Status.ActVolumestroomIN.Value</t>
  </si>
  <si>
    <t>Oostwold_In</t>
  </si>
  <si>
    <t>Source</t>
  </si>
  <si>
    <t>Destination</t>
  </si>
  <si>
    <t>DUS</t>
  </si>
  <si>
    <t>DEE</t>
  </si>
  <si>
    <t>DAP</t>
  </si>
  <si>
    <t>IEE</t>
  </si>
  <si>
    <t>PON</t>
  </si>
  <si>
    <t>DLA</t>
  </si>
  <si>
    <t>PDG</t>
  </si>
  <si>
    <t>PNI</t>
  </si>
  <si>
    <t>MAL</t>
  </si>
  <si>
    <t>MFD</t>
  </si>
  <si>
    <t>MSF</t>
  </si>
  <si>
    <t>MPC</t>
  </si>
  <si>
    <t>DTA</t>
  </si>
  <si>
    <t>PSE</t>
  </si>
  <si>
    <t>Provincie</t>
  </si>
  <si>
    <t>Lauwersoog</t>
  </si>
  <si>
    <t>Appingedam</t>
  </si>
  <si>
    <t>DOO</t>
  </si>
  <si>
    <t>WMD</t>
  </si>
  <si>
    <t>Stad</t>
  </si>
  <si>
    <t>DePuntO_Uit</t>
  </si>
  <si>
    <t>DePuntG_Uit</t>
  </si>
  <si>
    <t>DePuntWMD_Uit</t>
  </si>
  <si>
    <t>PDP-O</t>
  </si>
  <si>
    <t>PDP-G</t>
  </si>
  <si>
    <t>ANN-PDP</t>
  </si>
  <si>
    <t>ANN-DeMonden</t>
  </si>
  <si>
    <t>\\PRD-SPH-002\SRV-ABB-DP\800xA\PDP-O-PT00-FQT01.Status.GebruikActueel.Value</t>
  </si>
  <si>
    <t>\\PRD-SPH-002\SRV-ABB-DP\800xA\PDP-G-PT00-FQT01.Status.GebruikActueel.Value</t>
  </si>
  <si>
    <t>\\PRD-SPH-002\SRV-ABB-DP\800xA\PDP-G-WR99-FQT01.Status.GebruikActueel.Value</t>
  </si>
  <si>
    <t>Area</t>
  </si>
  <si>
    <t>\\PRD-SPH-002\PRD-SPH-002\Schneider_1min\DTA-G-RR00-VoorResProc</t>
  </si>
  <si>
    <t>DTA_Niveau</t>
  </si>
  <si>
    <t>Level</t>
  </si>
  <si>
    <t>%</t>
  </si>
  <si>
    <t>\\PRD-SPH-002\PRD-SPH-002\AC800M\DEE-D-VOORRAAD</t>
  </si>
  <si>
    <t>DEE_Niveau</t>
  </si>
  <si>
    <t>m3</t>
  </si>
  <si>
    <t>\\PRD-SPH-002\SRV-PLC-CS\800xA\OVV-D-WR01-FIT01R.Status.RM.Value</t>
  </si>
  <si>
    <t>Vierverlaten_Flow</t>
  </si>
  <si>
    <t>\\PRD-SPH-002\SRV-ABB-026\800xA\PSE-G-PMRD.Status.VolumeTot_UIT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</si>
</sst>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&quot;-&quot;??_);_(@_)"/>
  </numFmts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5" fillId="3" borderId="0" applyNumberFormat="0" applyBorder="0" applyAlignment="0" applyProtection="0"/>
    <xf numFmtId="0" fontId="8" fillId="6" borderId="4" applyNumberFormat="0" applyAlignment="0" applyProtection="0"/>
    <xf numFmtId="0" fontId="10" fillId="7" borderId="7" applyNumberFormat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6" fillId="5" borderId="4" applyNumberFormat="0" applyAlignment="0" applyProtection="0"/>
    <xf numFmtId="0" fontId="9" fillId="0" borderId="6" applyNumberFormat="0" applyFill="0" applyAlignment="0" applyProtection="0"/>
    <xf numFmtId="0" fontId="16" fillId="4" borderId="0" applyNumberFormat="0" applyBorder="0" applyAlignment="0" applyProtection="0"/>
    <xf numFmtId="0" fontId="14" fillId="0" borderId="0"/>
    <xf numFmtId="0" fontId="14" fillId="8" borderId="8" applyNumberFormat="0" applyFont="0" applyAlignment="0" applyProtection="0"/>
    <xf numFmtId="0" fontId="7" fillId="6" borderId="5" applyNumberFormat="0" applyAlignment="0" applyProtection="0"/>
    <xf numFmtId="0" fontId="14" fillId="0" borderId="0"/>
    <xf numFmtId="0" fontId="17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1" fillId="0" borderId="0" applyNumberFormat="0" applyFill="0" applyBorder="0" applyAlignment="0" applyProtection="0"/>
  </cellStyleXfs>
  <cellXfs count="12">
    <xf numFmtId="0" fontId="0" fillId="0" borderId="0" xfId="0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/>
    <xf numFmtId="22" fontId="0" fillId="0" borderId="0" xfId="0" applyNumberFormat="1" applyAlignment="1"/>
    <xf numFmtId="0" fontId="0" fillId="0" borderId="0" xfId="0" applyFont="1"/>
    <xf numFmtId="0" fontId="18" fillId="0" borderId="0" xfId="19" applyFont="1" applyAlignment="1">
      <alignment wrapText="1"/>
    </xf>
    <xf numFmtId="0" fontId="19" fillId="0" borderId="0" xfId="0" applyFont="1"/>
    <xf numFmtId="0" fontId="0" fillId="0" borderId="0" xfId="0" applyFill="1"/>
    <xf numFmtId="0" fontId="0" fillId="0" borderId="10" xfId="0" applyBorder="1"/>
    <xf numFmtId="0" fontId="0" fillId="0" borderId="10" xfId="0" applyFill="1" applyBorder="1"/>
    <xf numFmtId="0" fontId="0" fillId="0" borderId="10" xfId="0" applyFont="1" applyBorder="1"/>
  </cellXfs>
  <cellStyles count="23">
    <cellStyle name="Bad" xfId="1" xr:uid="{0834C309-F1B9-41A5-9B86-7BC1357E16E0}"/>
    <cellStyle name="Calculation" xfId="2" xr:uid="{BCD00B79-F65A-468F-ACF3-88F282864355}"/>
    <cellStyle name="Check Cell" xfId="3" xr:uid="{7E3A89F6-4614-4D30-8015-7885DE56E0DA}"/>
    <cellStyle name="Euro" xfId="4" xr:uid="{1FF21D07-264E-4AF1-8473-6F98B999643E}"/>
    <cellStyle name="Euro 2" xfId="5" xr:uid="{05BE9958-A579-4329-85DE-4CA2D435ABC2}"/>
    <cellStyle name="Explanatory Text" xfId="6" xr:uid="{FE9857EA-7789-4313-93B4-1F11F0028B1F}"/>
    <cellStyle name="Good" xfId="7" xr:uid="{69FEEE8B-2FA2-4AB1-BEAD-C8BCEE84EB1E}"/>
    <cellStyle name="Heading 1" xfId="8" xr:uid="{D0058834-C842-4B6B-9F41-A65AE4EC5EE5}"/>
    <cellStyle name="Heading 2" xfId="9" xr:uid="{6932CF30-6883-4EA0-A426-839980668568}"/>
    <cellStyle name="Heading 3" xfId="10" xr:uid="{9A800DEE-F690-459E-9C66-E0575C01E7A8}"/>
    <cellStyle name="Heading 4" xfId="11" xr:uid="{48791F9A-C67B-44B7-B35A-E7973326CF09}"/>
    <cellStyle name="Hyperlink 2" xfId="12" xr:uid="{96C927ED-892B-4D1C-A42C-EC5BF2752FDF}"/>
    <cellStyle name="Input" xfId="13" xr:uid="{1FCF036D-B10A-4282-A771-B98B26262F80}"/>
    <cellStyle name="Linked Cell" xfId="14" xr:uid="{FF6A2C72-72E5-4026-8847-F033DFBD8FC0}"/>
    <cellStyle name="Neutral" xfId="15" xr:uid="{92E6FD1E-4203-4E3B-8E99-8ECF385D8348}"/>
    <cellStyle name="Normal" xfId="0" builtinId="0"/>
    <cellStyle name="Normal 2" xfId="16" xr:uid="{2449FC87-59A0-4247-BC8D-A2D15F24C458}"/>
    <cellStyle name="Note" xfId="17" xr:uid="{63B7692F-B259-4AC2-82A3-966C1661D2F2}"/>
    <cellStyle name="Output" xfId="18" xr:uid="{E4DDC223-5688-42F6-8D7E-E40E7FD4FEC1}"/>
    <cellStyle name="Standaard_Blad1" xfId="19" xr:uid="{A1A58C84-98CA-42F2-BD6E-76119CF7958A}"/>
    <cellStyle name="Title" xfId="20" xr:uid="{CF3FA94E-0AC5-473E-8F63-C48F18F3CD9A}"/>
    <cellStyle name="Total" xfId="21" xr:uid="{704A28E0-A07C-4B20-8C87-C9D66E5BE012}"/>
    <cellStyle name="Warning Text" xfId="22" xr:uid="{A622E468-0809-4B65-AF93-0E801776A1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C7910-D583-4258-9DF3-4A7FA90A6AE7}">
  <dimension ref="B2:M51"/>
  <sheetViews>
    <sheetView tabSelected="1" topLeftCell="B4" workbookViewId="0">
      <selection activeCell="C30" sqref="C30:F30"/>
    </sheetView>
  </sheetViews>
  <sheetFormatPr defaultRowHeight="15" x14ac:dyDescent="0.25"/>
  <cols>
    <col min="1" max="2" width="9.140625" style="5"/>
    <col min="3" max="3" width="78.7109375" style="5" bestFit="1" customWidth="1"/>
    <col min="4" max="4" width="36.7109375" style="5" customWidth="1"/>
    <col min="5" max="5" width="25.140625" style="5" customWidth="1"/>
    <col min="6" max="8" width="18" style="5" customWidth="1"/>
    <col min="9" max="9" width="14.5703125" style="5" customWidth="1"/>
    <col min="10" max="10" width="20.28515625" style="5" bestFit="1" customWidth="1"/>
    <col min="11" max="11" width="21.140625" style="5" customWidth="1"/>
    <col min="12" max="12" width="9.140625" style="5"/>
    <col min="13" max="13" width="34" style="5" customWidth="1"/>
    <col min="14" max="16384" width="9.140625" style="5"/>
  </cols>
  <sheetData>
    <row r="2" spans="2:13" x14ac:dyDescent="0.25">
      <c r="C2" t="s">
        <v>8</v>
      </c>
      <c r="D2" t="s">
        <v>64</v>
      </c>
      <c r="E2" t="s">
        <v>73</v>
      </c>
      <c r="F2" t="s">
        <v>60</v>
      </c>
      <c r="G2" t="s">
        <v>101</v>
      </c>
      <c r="H2" t="s">
        <v>102</v>
      </c>
      <c r="I2" t="s">
        <v>133</v>
      </c>
      <c r="J2" t="s">
        <v>65</v>
      </c>
      <c r="K2" t="s">
        <v>66</v>
      </c>
    </row>
    <row r="3" spans="2:13" x14ac:dyDescent="0.25">
      <c r="C3" t="s">
        <v>67</v>
      </c>
      <c r="D3" t="s">
        <v>49</v>
      </c>
      <c r="E3" t="s">
        <v>75</v>
      </c>
      <c r="F3" t="s">
        <v>61</v>
      </c>
      <c r="G3"/>
      <c r="H3"/>
      <c r="I3" t="s">
        <v>117</v>
      </c>
      <c r="J3">
        <v>230</v>
      </c>
      <c r="K3">
        <v>280</v>
      </c>
    </row>
    <row r="4" spans="2:13" x14ac:dyDescent="0.25">
      <c r="B4" s="6"/>
      <c r="C4" t="s">
        <v>7</v>
      </c>
      <c r="D4" t="s">
        <v>50</v>
      </c>
      <c r="E4" t="s">
        <v>75</v>
      </c>
      <c r="F4" t="s">
        <v>61</v>
      </c>
      <c r="G4"/>
      <c r="H4"/>
      <c r="I4" t="s">
        <v>117</v>
      </c>
      <c r="J4">
        <v>260</v>
      </c>
      <c r="K4">
        <v>280</v>
      </c>
      <c r="L4" s="6"/>
      <c r="M4" s="6"/>
    </row>
    <row r="5" spans="2:13" x14ac:dyDescent="0.25">
      <c r="B5" s="6"/>
      <c r="C5" t="s">
        <v>94</v>
      </c>
      <c r="D5" t="s">
        <v>95</v>
      </c>
      <c r="E5" t="s">
        <v>75</v>
      </c>
      <c r="F5" t="s">
        <v>61</v>
      </c>
      <c r="G5"/>
      <c r="H5"/>
      <c r="I5" t="s">
        <v>117</v>
      </c>
      <c r="J5">
        <v>270</v>
      </c>
      <c r="K5">
        <v>280</v>
      </c>
      <c r="L5" s="6"/>
      <c r="M5" s="6"/>
    </row>
    <row r="6" spans="2:13" x14ac:dyDescent="0.25">
      <c r="C6" t="s">
        <v>0</v>
      </c>
      <c r="D6" t="s">
        <v>96</v>
      </c>
      <c r="E6" t="s">
        <v>75</v>
      </c>
      <c r="F6" t="s">
        <v>61</v>
      </c>
      <c r="G6"/>
      <c r="H6"/>
      <c r="I6" t="s">
        <v>117</v>
      </c>
      <c r="J6">
        <v>270</v>
      </c>
      <c r="K6">
        <v>280</v>
      </c>
    </row>
    <row r="7" spans="2:13" x14ac:dyDescent="0.25">
      <c r="C7" t="s">
        <v>1</v>
      </c>
      <c r="D7" t="s">
        <v>51</v>
      </c>
      <c r="E7" t="s">
        <v>75</v>
      </c>
      <c r="F7" t="s">
        <v>61</v>
      </c>
      <c r="G7"/>
      <c r="H7"/>
      <c r="I7" t="s">
        <v>117</v>
      </c>
      <c r="J7">
        <v>200</v>
      </c>
      <c r="K7">
        <v>200</v>
      </c>
    </row>
    <row r="8" spans="2:13" x14ac:dyDescent="0.25">
      <c r="C8" t="s">
        <v>2</v>
      </c>
      <c r="D8" t="s">
        <v>52</v>
      </c>
      <c r="E8" t="s">
        <v>75</v>
      </c>
      <c r="F8" t="s">
        <v>61</v>
      </c>
      <c r="G8"/>
      <c r="H8"/>
      <c r="I8" t="s">
        <v>117</v>
      </c>
      <c r="J8"/>
      <c r="K8"/>
    </row>
    <row r="9" spans="2:13" x14ac:dyDescent="0.25">
      <c r="C9" s="8" t="s">
        <v>3</v>
      </c>
      <c r="D9" t="s">
        <v>53</v>
      </c>
      <c r="E9" t="s">
        <v>75</v>
      </c>
      <c r="F9" t="s">
        <v>61</v>
      </c>
      <c r="G9"/>
      <c r="H9"/>
      <c r="I9" t="s">
        <v>117</v>
      </c>
      <c r="J9"/>
      <c r="K9"/>
    </row>
    <row r="10" spans="2:13" x14ac:dyDescent="0.25">
      <c r="C10" t="s">
        <v>4</v>
      </c>
      <c r="D10" t="s">
        <v>54</v>
      </c>
      <c r="E10" t="s">
        <v>75</v>
      </c>
      <c r="F10" t="s">
        <v>61</v>
      </c>
      <c r="G10"/>
      <c r="H10"/>
      <c r="I10" t="s">
        <v>117</v>
      </c>
      <c r="J10">
        <v>340</v>
      </c>
      <c r="K10">
        <v>380</v>
      </c>
    </row>
    <row r="11" spans="2:13" x14ac:dyDescent="0.25">
      <c r="C11" t="s">
        <v>5</v>
      </c>
      <c r="D11" t="s">
        <v>55</v>
      </c>
      <c r="E11" t="s">
        <v>75</v>
      </c>
      <c r="F11" t="s">
        <v>61</v>
      </c>
      <c r="G11"/>
      <c r="H11"/>
      <c r="I11" t="s">
        <v>117</v>
      </c>
      <c r="J11">
        <v>340</v>
      </c>
      <c r="K11">
        <v>400</v>
      </c>
    </row>
    <row r="12" spans="2:13" x14ac:dyDescent="0.25">
      <c r="C12" t="s">
        <v>6</v>
      </c>
      <c r="D12" t="s">
        <v>56</v>
      </c>
      <c r="E12" t="s">
        <v>75</v>
      </c>
      <c r="F12" t="s">
        <v>61</v>
      </c>
      <c r="G12"/>
      <c r="H12"/>
      <c r="I12" t="s">
        <v>117</v>
      </c>
      <c r="J12"/>
      <c r="K12"/>
    </row>
    <row r="13" spans="2:13" x14ac:dyDescent="0.25">
      <c r="C13" t="s">
        <v>11</v>
      </c>
      <c r="D13" t="s">
        <v>57</v>
      </c>
      <c r="E13" t="s">
        <v>75</v>
      </c>
      <c r="F13" t="s">
        <v>61</v>
      </c>
      <c r="G13"/>
      <c r="H13"/>
      <c r="I13" t="s">
        <v>117</v>
      </c>
      <c r="J13">
        <v>220</v>
      </c>
      <c r="K13">
        <v>220</v>
      </c>
    </row>
    <row r="14" spans="2:13" x14ac:dyDescent="0.25">
      <c r="C14" t="s">
        <v>13</v>
      </c>
      <c r="D14" t="s">
        <v>58</v>
      </c>
      <c r="E14" t="s">
        <v>75</v>
      </c>
      <c r="F14" t="s">
        <v>61</v>
      </c>
      <c r="G14"/>
      <c r="H14"/>
      <c r="I14" t="s">
        <v>117</v>
      </c>
      <c r="J14"/>
      <c r="K14"/>
    </row>
    <row r="15" spans="2:13" x14ac:dyDescent="0.25">
      <c r="C15" t="s">
        <v>92</v>
      </c>
      <c r="D15" t="s">
        <v>59</v>
      </c>
      <c r="E15" t="s">
        <v>75</v>
      </c>
      <c r="F15" t="s">
        <v>61</v>
      </c>
      <c r="G15"/>
      <c r="H15"/>
      <c r="I15" t="s">
        <v>117</v>
      </c>
      <c r="J15"/>
      <c r="K15"/>
    </row>
    <row r="16" spans="2:13" x14ac:dyDescent="0.25">
      <c r="C16" t="s">
        <v>76</v>
      </c>
      <c r="D16" t="s">
        <v>80</v>
      </c>
      <c r="E16" t="s">
        <v>75</v>
      </c>
      <c r="F16" t="s">
        <v>61</v>
      </c>
      <c r="G16"/>
      <c r="H16"/>
      <c r="I16" t="s">
        <v>117</v>
      </c>
      <c r="J16">
        <v>220</v>
      </c>
      <c r="K16">
        <v>220</v>
      </c>
    </row>
    <row r="17" spans="3:11" x14ac:dyDescent="0.25">
      <c r="C17" t="s">
        <v>77</v>
      </c>
      <c r="D17" t="s">
        <v>81</v>
      </c>
      <c r="E17" t="s">
        <v>75</v>
      </c>
      <c r="F17" t="s">
        <v>61</v>
      </c>
      <c r="G17"/>
      <c r="H17"/>
      <c r="I17" t="s">
        <v>117</v>
      </c>
      <c r="J17">
        <v>220</v>
      </c>
      <c r="K17">
        <v>220</v>
      </c>
    </row>
    <row r="18" spans="3:11" x14ac:dyDescent="0.25">
      <c r="C18" t="s">
        <v>78</v>
      </c>
      <c r="D18" t="s">
        <v>82</v>
      </c>
      <c r="E18" t="s">
        <v>75</v>
      </c>
      <c r="F18" t="s">
        <v>61</v>
      </c>
      <c r="G18"/>
      <c r="H18"/>
      <c r="I18" t="s">
        <v>117</v>
      </c>
      <c r="J18">
        <v>220</v>
      </c>
      <c r="K18">
        <v>220</v>
      </c>
    </row>
    <row r="19" spans="3:11" x14ac:dyDescent="0.25">
      <c r="C19" t="s">
        <v>79</v>
      </c>
      <c r="D19" t="s">
        <v>83</v>
      </c>
      <c r="E19" t="s">
        <v>75</v>
      </c>
      <c r="F19" t="s">
        <v>61</v>
      </c>
      <c r="G19"/>
      <c r="H19"/>
      <c r="I19" t="s">
        <v>117</v>
      </c>
      <c r="J19">
        <v>220</v>
      </c>
      <c r="K19">
        <v>220</v>
      </c>
    </row>
    <row r="20" spans="3:11" x14ac:dyDescent="0.25">
      <c r="C20" t="s">
        <v>30</v>
      </c>
      <c r="D20" t="s">
        <v>62</v>
      </c>
      <c r="E20" t="s">
        <v>74</v>
      </c>
      <c r="F20" t="s">
        <v>63</v>
      </c>
      <c r="G20" t="s">
        <v>117</v>
      </c>
      <c r="H20" t="s">
        <v>103</v>
      </c>
      <c r="I20" t="s">
        <v>117</v>
      </c>
      <c r="J20"/>
      <c r="K20"/>
    </row>
    <row r="21" spans="3:11" x14ac:dyDescent="0.25">
      <c r="C21" t="s">
        <v>31</v>
      </c>
      <c r="D21" t="s">
        <v>15</v>
      </c>
      <c r="E21" t="s">
        <v>74</v>
      </c>
      <c r="F21" t="s">
        <v>63</v>
      </c>
      <c r="G21" t="s">
        <v>103</v>
      </c>
      <c r="H21" t="s">
        <v>117</v>
      </c>
      <c r="I21" t="s">
        <v>117</v>
      </c>
      <c r="J21"/>
      <c r="K21"/>
    </row>
    <row r="22" spans="3:11" x14ac:dyDescent="0.25">
      <c r="C22" t="s">
        <v>32</v>
      </c>
      <c r="D22" t="s">
        <v>16</v>
      </c>
      <c r="E22" t="s">
        <v>74</v>
      </c>
      <c r="F22" t="s">
        <v>63</v>
      </c>
      <c r="G22" t="s">
        <v>117</v>
      </c>
      <c r="H22" t="s">
        <v>104</v>
      </c>
      <c r="I22" t="s">
        <v>117</v>
      </c>
      <c r="J22"/>
      <c r="K22"/>
    </row>
    <row r="23" spans="3:11" x14ac:dyDescent="0.25">
      <c r="C23" t="s">
        <v>33</v>
      </c>
      <c r="D23" t="s">
        <v>17</v>
      </c>
      <c r="E23" t="s">
        <v>74</v>
      </c>
      <c r="F23" t="s">
        <v>63</v>
      </c>
      <c r="G23" t="s">
        <v>104</v>
      </c>
      <c r="H23" t="s">
        <v>117</v>
      </c>
      <c r="I23" t="s">
        <v>117</v>
      </c>
      <c r="J23"/>
      <c r="K23"/>
    </row>
    <row r="24" spans="3:11" x14ac:dyDescent="0.25">
      <c r="C24" t="s">
        <v>34</v>
      </c>
      <c r="D24" t="s">
        <v>12</v>
      </c>
      <c r="E24" t="s">
        <v>74</v>
      </c>
      <c r="F24" t="s">
        <v>63</v>
      </c>
      <c r="G24" t="s">
        <v>117</v>
      </c>
      <c r="H24" t="s">
        <v>108</v>
      </c>
      <c r="I24" t="s">
        <v>117</v>
      </c>
      <c r="J24"/>
      <c r="K24"/>
    </row>
    <row r="25" spans="3:11" x14ac:dyDescent="0.25">
      <c r="C25" t="s">
        <v>35</v>
      </c>
      <c r="D25" t="s">
        <v>18</v>
      </c>
      <c r="E25" t="s">
        <v>74</v>
      </c>
      <c r="F25" t="s">
        <v>63</v>
      </c>
      <c r="G25" t="s">
        <v>108</v>
      </c>
      <c r="H25" t="s">
        <v>118</v>
      </c>
      <c r="I25" t="s">
        <v>117</v>
      </c>
      <c r="J25"/>
      <c r="K25"/>
    </row>
    <row r="26" spans="3:11" x14ac:dyDescent="0.25">
      <c r="C26" t="s">
        <v>36</v>
      </c>
      <c r="D26" t="s">
        <v>19</v>
      </c>
      <c r="E26" t="s">
        <v>74</v>
      </c>
      <c r="F26" t="s">
        <v>63</v>
      </c>
      <c r="G26" t="s">
        <v>117</v>
      </c>
      <c r="H26" t="s">
        <v>115</v>
      </c>
      <c r="I26" t="s">
        <v>117</v>
      </c>
      <c r="J26"/>
      <c r="K26"/>
    </row>
    <row r="27" spans="3:11" x14ac:dyDescent="0.25">
      <c r="C27" s="8" t="s">
        <v>37</v>
      </c>
      <c r="D27" t="s">
        <v>20</v>
      </c>
      <c r="E27" t="s">
        <v>74</v>
      </c>
      <c r="F27" t="s">
        <v>63</v>
      </c>
      <c r="G27" t="s">
        <v>115</v>
      </c>
      <c r="H27" t="s">
        <v>117</v>
      </c>
      <c r="I27" t="s">
        <v>117</v>
      </c>
      <c r="J27"/>
      <c r="K27"/>
    </row>
    <row r="28" spans="3:11" x14ac:dyDescent="0.25">
      <c r="C28" t="s">
        <v>38</v>
      </c>
      <c r="D28" t="s">
        <v>21</v>
      </c>
      <c r="E28" t="s">
        <v>74</v>
      </c>
      <c r="F28" t="s">
        <v>63</v>
      </c>
      <c r="G28" t="s">
        <v>117</v>
      </c>
      <c r="H28" t="s">
        <v>105</v>
      </c>
      <c r="I28" t="s">
        <v>117</v>
      </c>
      <c r="J28"/>
      <c r="K28"/>
    </row>
    <row r="29" spans="3:11" x14ac:dyDescent="0.25">
      <c r="C29" t="s">
        <v>39</v>
      </c>
      <c r="D29" t="s">
        <v>22</v>
      </c>
      <c r="E29" t="s">
        <v>74</v>
      </c>
      <c r="F29" t="s">
        <v>63</v>
      </c>
      <c r="G29" t="s">
        <v>105</v>
      </c>
      <c r="H29" t="s">
        <v>119</v>
      </c>
      <c r="I29" t="s">
        <v>117</v>
      </c>
      <c r="J29"/>
      <c r="K29"/>
    </row>
    <row r="30" spans="3:11" x14ac:dyDescent="0.25">
      <c r="C30" s="8" t="s">
        <v>143</v>
      </c>
      <c r="D30" t="s">
        <v>23</v>
      </c>
      <c r="E30" t="s">
        <v>74</v>
      </c>
      <c r="F30" t="s">
        <v>140</v>
      </c>
      <c r="G30" t="s">
        <v>116</v>
      </c>
      <c r="H30" t="s">
        <v>117</v>
      </c>
      <c r="I30" t="s">
        <v>117</v>
      </c>
      <c r="J30"/>
      <c r="K30"/>
    </row>
    <row r="31" spans="3:11" x14ac:dyDescent="0.25">
      <c r="C31" t="s">
        <v>40</v>
      </c>
      <c r="D31" t="s">
        <v>9</v>
      </c>
      <c r="E31" t="s">
        <v>74</v>
      </c>
      <c r="F31" t="s">
        <v>63</v>
      </c>
      <c r="G31" t="s">
        <v>117</v>
      </c>
      <c r="H31" t="s">
        <v>106</v>
      </c>
      <c r="I31" t="s">
        <v>117</v>
      </c>
      <c r="J31"/>
      <c r="K31"/>
    </row>
    <row r="32" spans="3:11" x14ac:dyDescent="0.25">
      <c r="C32" s="5" t="s">
        <v>41</v>
      </c>
      <c r="D32" s="5" t="s">
        <v>24</v>
      </c>
      <c r="E32" s="5" t="s">
        <v>74</v>
      </c>
      <c r="F32" s="5" t="s">
        <v>63</v>
      </c>
      <c r="G32" s="5" t="s">
        <v>110</v>
      </c>
      <c r="H32" s="5" t="s">
        <v>121</v>
      </c>
      <c r="I32" t="s">
        <v>117</v>
      </c>
      <c r="J32"/>
      <c r="K32"/>
    </row>
    <row r="33" spans="3:11" x14ac:dyDescent="0.25">
      <c r="C33" s="5" t="s">
        <v>42</v>
      </c>
      <c r="D33" s="5" t="s">
        <v>25</v>
      </c>
      <c r="E33" s="5" t="s">
        <v>74</v>
      </c>
      <c r="F33" s="5" t="s">
        <v>63</v>
      </c>
      <c r="G33" s="5" t="s">
        <v>110</v>
      </c>
      <c r="H33" s="5" t="s">
        <v>117</v>
      </c>
      <c r="I33" t="s">
        <v>117</v>
      </c>
      <c r="J33"/>
      <c r="K33"/>
    </row>
    <row r="34" spans="3:11" x14ac:dyDescent="0.25">
      <c r="C34" s="5" t="s">
        <v>43</v>
      </c>
      <c r="D34" s="5" t="s">
        <v>26</v>
      </c>
      <c r="E34" s="5" t="s">
        <v>74</v>
      </c>
      <c r="F34" s="5" t="s">
        <v>63</v>
      </c>
      <c r="G34" s="5" t="s">
        <v>110</v>
      </c>
      <c r="H34" s="5" t="s">
        <v>117</v>
      </c>
      <c r="I34" t="s">
        <v>117</v>
      </c>
      <c r="J34"/>
      <c r="K34"/>
    </row>
    <row r="35" spans="3:11" x14ac:dyDescent="0.25">
      <c r="C35" s="5" t="s">
        <v>44</v>
      </c>
      <c r="D35" s="5" t="s">
        <v>14</v>
      </c>
      <c r="E35" s="5" t="s">
        <v>74</v>
      </c>
      <c r="F35" s="5" t="s">
        <v>63</v>
      </c>
      <c r="G35" s="5" t="s">
        <v>109</v>
      </c>
      <c r="H35" s="5" t="s">
        <v>117</v>
      </c>
      <c r="I35" t="s">
        <v>117</v>
      </c>
      <c r="J35"/>
      <c r="K35"/>
    </row>
    <row r="36" spans="3:11" x14ac:dyDescent="0.25">
      <c r="C36" s="5" t="s">
        <v>45</v>
      </c>
      <c r="D36" s="5" t="s">
        <v>10</v>
      </c>
      <c r="E36" s="5" t="s">
        <v>74</v>
      </c>
      <c r="F36" s="5" t="s">
        <v>63</v>
      </c>
      <c r="G36" s="5" t="s">
        <v>107</v>
      </c>
      <c r="H36" s="5" t="s">
        <v>117</v>
      </c>
      <c r="I36" t="s">
        <v>117</v>
      </c>
      <c r="J36"/>
      <c r="K36"/>
    </row>
    <row r="37" spans="3:11" x14ac:dyDescent="0.25">
      <c r="C37" s="5" t="s">
        <v>46</v>
      </c>
      <c r="D37" s="5" t="s">
        <v>27</v>
      </c>
      <c r="E37" s="5" t="s">
        <v>74</v>
      </c>
      <c r="F37" s="5" t="s">
        <v>63</v>
      </c>
      <c r="G37" s="5" t="s">
        <v>129</v>
      </c>
      <c r="H37" s="5" t="s">
        <v>117</v>
      </c>
      <c r="I37" t="s">
        <v>117</v>
      </c>
      <c r="J37"/>
      <c r="K37"/>
    </row>
    <row r="38" spans="3:11" x14ac:dyDescent="0.25">
      <c r="C38" s="5" t="s">
        <v>47</v>
      </c>
      <c r="D38" s="5" t="s">
        <v>28</v>
      </c>
      <c r="E38" s="5" t="s">
        <v>74</v>
      </c>
      <c r="F38" s="5" t="s">
        <v>63</v>
      </c>
      <c r="G38" s="5" t="s">
        <v>117</v>
      </c>
      <c r="H38" s="5" t="s">
        <v>122</v>
      </c>
      <c r="I38" t="s">
        <v>117</v>
      </c>
      <c r="J38"/>
      <c r="K38"/>
    </row>
    <row r="39" spans="3:11" x14ac:dyDescent="0.25">
      <c r="C39" s="5" t="s">
        <v>48</v>
      </c>
      <c r="D39" s="5" t="s">
        <v>29</v>
      </c>
      <c r="E39" s="5" t="s">
        <v>74</v>
      </c>
      <c r="F39" s="5" t="s">
        <v>63</v>
      </c>
      <c r="G39" s="5" t="s">
        <v>122</v>
      </c>
      <c r="H39" s="5" t="s">
        <v>117</v>
      </c>
      <c r="I39" t="s">
        <v>117</v>
      </c>
      <c r="J39"/>
      <c r="K39"/>
    </row>
    <row r="40" spans="3:11" x14ac:dyDescent="0.25">
      <c r="C40" s="5" t="s">
        <v>88</v>
      </c>
      <c r="D40" s="5" t="s">
        <v>84</v>
      </c>
      <c r="E40" s="5" t="s">
        <v>74</v>
      </c>
      <c r="F40" s="5" t="s">
        <v>63</v>
      </c>
      <c r="G40" s="5" t="s">
        <v>111</v>
      </c>
      <c r="I40" t="s">
        <v>117</v>
      </c>
      <c r="J40"/>
      <c r="K40"/>
    </row>
    <row r="41" spans="3:11" x14ac:dyDescent="0.25">
      <c r="C41" s="5" t="s">
        <v>89</v>
      </c>
      <c r="D41" s="5" t="s">
        <v>85</v>
      </c>
      <c r="E41" s="5" t="s">
        <v>74</v>
      </c>
      <c r="F41" s="5" t="s">
        <v>63</v>
      </c>
      <c r="G41" s="5" t="s">
        <v>112</v>
      </c>
      <c r="I41" t="s">
        <v>117</v>
      </c>
      <c r="J41"/>
      <c r="K41"/>
    </row>
    <row r="42" spans="3:11" x14ac:dyDescent="0.25">
      <c r="C42" s="5" t="s">
        <v>90</v>
      </c>
      <c r="D42" s="5" t="s">
        <v>86</v>
      </c>
      <c r="E42" s="5" t="s">
        <v>74</v>
      </c>
      <c r="F42" s="5" t="s">
        <v>63</v>
      </c>
      <c r="G42" s="5" t="s">
        <v>113</v>
      </c>
      <c r="I42" t="s">
        <v>117</v>
      </c>
      <c r="J42"/>
      <c r="K42"/>
    </row>
    <row r="43" spans="3:11" x14ac:dyDescent="0.25">
      <c r="C43" s="5" t="s">
        <v>91</v>
      </c>
      <c r="D43" s="5" t="s">
        <v>87</v>
      </c>
      <c r="E43" s="5" t="s">
        <v>74</v>
      </c>
      <c r="F43" s="5" t="s">
        <v>63</v>
      </c>
      <c r="G43" s="5" t="s">
        <v>114</v>
      </c>
      <c r="I43" t="s">
        <v>117</v>
      </c>
      <c r="J43"/>
      <c r="K43"/>
    </row>
    <row r="44" spans="3:11" x14ac:dyDescent="0.25">
      <c r="C44" s="5" t="s">
        <v>97</v>
      </c>
      <c r="D44" s="5" t="s">
        <v>98</v>
      </c>
      <c r="E44" s="5" t="s">
        <v>74</v>
      </c>
      <c r="F44" s="5" t="s">
        <v>63</v>
      </c>
      <c r="G44" s="5" t="s">
        <v>120</v>
      </c>
      <c r="H44" s="5" t="s">
        <v>117</v>
      </c>
      <c r="I44" t="s">
        <v>117</v>
      </c>
      <c r="J44"/>
      <c r="K44"/>
    </row>
    <row r="45" spans="3:11" x14ac:dyDescent="0.25">
      <c r="C45" s="5" t="s">
        <v>99</v>
      </c>
      <c r="D45" s="5" t="s">
        <v>100</v>
      </c>
      <c r="E45" s="5" t="s">
        <v>74</v>
      </c>
      <c r="F45" s="5" t="s">
        <v>63</v>
      </c>
      <c r="G45" s="5" t="s">
        <v>117</v>
      </c>
      <c r="H45" s="5" t="s">
        <v>120</v>
      </c>
      <c r="I45" t="s">
        <v>117</v>
      </c>
      <c r="J45"/>
      <c r="K45"/>
    </row>
    <row r="46" spans="3:11" x14ac:dyDescent="0.25">
      <c r="C46" s="7" t="s">
        <v>130</v>
      </c>
      <c r="D46" s="5" t="s">
        <v>123</v>
      </c>
      <c r="E46" s="5" t="s">
        <v>74</v>
      </c>
      <c r="F46" s="5" t="s">
        <v>63</v>
      </c>
      <c r="G46" s="5" t="s">
        <v>126</v>
      </c>
      <c r="H46" s="5" t="s">
        <v>122</v>
      </c>
      <c r="I46" s="5" t="s">
        <v>122</v>
      </c>
      <c r="J46"/>
      <c r="K46"/>
    </row>
    <row r="47" spans="3:11" x14ac:dyDescent="0.25">
      <c r="C47" s="7" t="s">
        <v>131</v>
      </c>
      <c r="D47" s="5" t="s">
        <v>124</v>
      </c>
      <c r="E47" s="5" t="s">
        <v>74</v>
      </c>
      <c r="F47" s="5" t="s">
        <v>63</v>
      </c>
      <c r="G47" s="5" t="s">
        <v>127</v>
      </c>
      <c r="H47" s="5" t="s">
        <v>122</v>
      </c>
      <c r="I47" s="5" t="s">
        <v>122</v>
      </c>
      <c r="J47"/>
      <c r="K47"/>
    </row>
    <row r="48" spans="3:11" x14ac:dyDescent="0.25">
      <c r="C48" s="7" t="s">
        <v>132</v>
      </c>
      <c r="D48" s="5" t="s">
        <v>125</v>
      </c>
      <c r="E48" s="5" t="s">
        <v>74</v>
      </c>
      <c r="F48" s="5" t="s">
        <v>63</v>
      </c>
      <c r="G48" s="5" t="s">
        <v>128</v>
      </c>
      <c r="H48" s="5" t="s">
        <v>122</v>
      </c>
      <c r="I48" s="5" t="s">
        <v>122</v>
      </c>
      <c r="J48"/>
      <c r="K48"/>
    </row>
    <row r="49" spans="3:9" x14ac:dyDescent="0.25">
      <c r="C49" s="5" t="s">
        <v>134</v>
      </c>
      <c r="D49" s="5" t="s">
        <v>135</v>
      </c>
      <c r="E49" s="5" t="s">
        <v>136</v>
      </c>
      <c r="F49" s="5" t="s">
        <v>137</v>
      </c>
      <c r="I49" s="5" t="s">
        <v>117</v>
      </c>
    </row>
    <row r="50" spans="3:9" x14ac:dyDescent="0.25">
      <c r="C50" s="5" t="s">
        <v>138</v>
      </c>
      <c r="D50" s="5" t="s">
        <v>139</v>
      </c>
      <c r="E50" s="5" t="s">
        <v>136</v>
      </c>
      <c r="F50" s="5" t="s">
        <v>140</v>
      </c>
    </row>
    <row r="51" spans="3:9" x14ac:dyDescent="0.25">
      <c r="C51" s="5" t="s">
        <v>141</v>
      </c>
      <c r="D51" s="5" t="s">
        <v>142</v>
      </c>
      <c r="E51" s="5" t="s">
        <v>74</v>
      </c>
      <c r="F51" s="5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ED8E-06CE-4326-BF77-D190F8376701}">
  <dimension ref="A2:I52"/>
  <sheetViews>
    <sheetView topLeftCell="A10" workbookViewId="0">
      <selection activeCell="D30" sqref="A30:D30"/>
    </sheetView>
  </sheetViews>
  <sheetFormatPr defaultRowHeight="15" x14ac:dyDescent="0.25"/>
  <cols>
    <col min="1" max="1" width="78.7109375" style="5" bestFit="1" customWidth="1"/>
    <col min="2" max="2" width="36.7109375" style="5" customWidth="1"/>
    <col min="3" max="3" width="25.140625" style="5" customWidth="1"/>
    <col min="4" max="6" width="18" style="5" customWidth="1"/>
    <col min="7" max="7" width="14.5703125" style="5" customWidth="1"/>
    <col min="8" max="8" width="20.28515625" style="5" bestFit="1" customWidth="1"/>
    <col min="9" max="9" width="21.140625" style="5" customWidth="1"/>
    <col min="10" max="16384" width="9.140625" style="5"/>
  </cols>
  <sheetData>
    <row r="2" spans="1:9" x14ac:dyDescent="0.25">
      <c r="A2" s="9" t="s">
        <v>8</v>
      </c>
      <c r="B2" s="9" t="s">
        <v>64</v>
      </c>
      <c r="C2" s="9" t="s">
        <v>73</v>
      </c>
      <c r="D2" s="9" t="s">
        <v>60</v>
      </c>
      <c r="E2" t="s">
        <v>101</v>
      </c>
      <c r="F2" t="s">
        <v>102</v>
      </c>
      <c r="G2" t="s">
        <v>133</v>
      </c>
      <c r="H2" t="s">
        <v>65</v>
      </c>
      <c r="I2" t="s">
        <v>66</v>
      </c>
    </row>
    <row r="3" spans="1:9" x14ac:dyDescent="0.25">
      <c r="A3" t="s">
        <v>67</v>
      </c>
      <c r="B3" t="s">
        <v>49</v>
      </c>
      <c r="C3" t="s">
        <v>75</v>
      </c>
      <c r="D3" t="s">
        <v>61</v>
      </c>
      <c r="E3"/>
      <c r="F3"/>
      <c r="G3" t="s">
        <v>117</v>
      </c>
      <c r="H3">
        <v>230</v>
      </c>
      <c r="I3">
        <v>280</v>
      </c>
    </row>
    <row r="4" spans="1:9" x14ac:dyDescent="0.25">
      <c r="A4" s="9" t="s">
        <v>7</v>
      </c>
      <c r="B4" s="9" t="s">
        <v>50</v>
      </c>
      <c r="C4" s="9" t="s">
        <v>75</v>
      </c>
      <c r="D4" s="9" t="s">
        <v>61</v>
      </c>
      <c r="E4"/>
      <c r="F4"/>
      <c r="G4" t="s">
        <v>117</v>
      </c>
      <c r="H4">
        <v>260</v>
      </c>
      <c r="I4">
        <v>280</v>
      </c>
    </row>
    <row r="5" spans="1:9" x14ac:dyDescent="0.25">
      <c r="A5" t="s">
        <v>94</v>
      </c>
      <c r="B5" t="s">
        <v>95</v>
      </c>
      <c r="C5" t="s">
        <v>75</v>
      </c>
      <c r="D5" t="s">
        <v>61</v>
      </c>
      <c r="E5"/>
      <c r="F5"/>
      <c r="G5" t="s">
        <v>117</v>
      </c>
      <c r="H5">
        <v>270</v>
      </c>
      <c r="I5">
        <v>280</v>
      </c>
    </row>
    <row r="6" spans="1:9" x14ac:dyDescent="0.25">
      <c r="A6" t="s">
        <v>0</v>
      </c>
      <c r="B6" t="s">
        <v>96</v>
      </c>
      <c r="C6" t="s">
        <v>75</v>
      </c>
      <c r="D6" t="s">
        <v>61</v>
      </c>
      <c r="E6"/>
      <c r="F6"/>
      <c r="G6" t="s">
        <v>117</v>
      </c>
      <c r="H6">
        <v>270</v>
      </c>
      <c r="I6">
        <v>280</v>
      </c>
    </row>
    <row r="7" spans="1:9" x14ac:dyDescent="0.25">
      <c r="A7" t="s">
        <v>1</v>
      </c>
      <c r="B7" t="s">
        <v>51</v>
      </c>
      <c r="C7" t="s">
        <v>75</v>
      </c>
      <c r="D7" t="s">
        <v>61</v>
      </c>
      <c r="E7"/>
      <c r="F7"/>
      <c r="G7" t="s">
        <v>117</v>
      </c>
      <c r="H7">
        <v>200</v>
      </c>
      <c r="I7">
        <v>200</v>
      </c>
    </row>
    <row r="8" spans="1:9" x14ac:dyDescent="0.25">
      <c r="A8" t="s">
        <v>2</v>
      </c>
      <c r="B8" t="s">
        <v>52</v>
      </c>
      <c r="C8" t="s">
        <v>75</v>
      </c>
      <c r="D8" t="s">
        <v>61</v>
      </c>
      <c r="E8"/>
      <c r="F8"/>
      <c r="G8" t="s">
        <v>117</v>
      </c>
      <c r="H8"/>
      <c r="I8"/>
    </row>
    <row r="9" spans="1:9" x14ac:dyDescent="0.25">
      <c r="A9" s="8" t="s">
        <v>3</v>
      </c>
      <c r="B9" t="s">
        <v>53</v>
      </c>
      <c r="C9" t="s">
        <v>75</v>
      </c>
      <c r="D9" t="s">
        <v>61</v>
      </c>
      <c r="E9"/>
      <c r="F9"/>
      <c r="G9" t="s">
        <v>117</v>
      </c>
      <c r="H9"/>
      <c r="I9"/>
    </row>
    <row r="10" spans="1:9" x14ac:dyDescent="0.25">
      <c r="A10" t="s">
        <v>4</v>
      </c>
      <c r="B10" t="s">
        <v>54</v>
      </c>
      <c r="C10" t="s">
        <v>75</v>
      </c>
      <c r="D10" t="s">
        <v>61</v>
      </c>
      <c r="E10"/>
      <c r="F10"/>
      <c r="G10" t="s">
        <v>117</v>
      </c>
      <c r="H10">
        <v>340</v>
      </c>
      <c r="I10">
        <v>380</v>
      </c>
    </row>
    <row r="11" spans="1:9" x14ac:dyDescent="0.25">
      <c r="A11" t="s">
        <v>5</v>
      </c>
      <c r="B11" t="s">
        <v>55</v>
      </c>
      <c r="C11" t="s">
        <v>75</v>
      </c>
      <c r="D11" t="s">
        <v>61</v>
      </c>
      <c r="E11"/>
      <c r="F11"/>
      <c r="G11" t="s">
        <v>117</v>
      </c>
      <c r="H11">
        <v>340</v>
      </c>
      <c r="I11">
        <v>400</v>
      </c>
    </row>
    <row r="12" spans="1:9" x14ac:dyDescent="0.25">
      <c r="A12" t="s">
        <v>6</v>
      </c>
      <c r="B12" t="s">
        <v>56</v>
      </c>
      <c r="C12" t="s">
        <v>75</v>
      </c>
      <c r="D12" t="s">
        <v>61</v>
      </c>
      <c r="E12"/>
      <c r="F12"/>
      <c r="G12" t="s">
        <v>117</v>
      </c>
      <c r="H12"/>
      <c r="I12"/>
    </row>
    <row r="13" spans="1:9" x14ac:dyDescent="0.25">
      <c r="A13" t="s">
        <v>11</v>
      </c>
      <c r="B13" t="s">
        <v>57</v>
      </c>
      <c r="C13" t="s">
        <v>75</v>
      </c>
      <c r="D13" t="s">
        <v>61</v>
      </c>
      <c r="E13"/>
      <c r="F13"/>
      <c r="G13" t="s">
        <v>117</v>
      </c>
      <c r="H13">
        <v>220</v>
      </c>
      <c r="I13">
        <v>220</v>
      </c>
    </row>
    <row r="14" spans="1:9" x14ac:dyDescent="0.25">
      <c r="A14" t="s">
        <v>13</v>
      </c>
      <c r="B14" t="s">
        <v>58</v>
      </c>
      <c r="C14" t="s">
        <v>75</v>
      </c>
      <c r="D14" t="s">
        <v>61</v>
      </c>
      <c r="E14"/>
      <c r="F14"/>
      <c r="G14" t="s">
        <v>117</v>
      </c>
      <c r="H14"/>
      <c r="I14"/>
    </row>
    <row r="15" spans="1:9" x14ac:dyDescent="0.25">
      <c r="A15" t="s">
        <v>92</v>
      </c>
      <c r="B15" t="s">
        <v>59</v>
      </c>
      <c r="C15" t="s">
        <v>75</v>
      </c>
      <c r="D15" t="s">
        <v>61</v>
      </c>
      <c r="E15"/>
      <c r="F15"/>
      <c r="G15" t="s">
        <v>117</v>
      </c>
      <c r="H15"/>
      <c r="I15"/>
    </row>
    <row r="16" spans="1:9" x14ac:dyDescent="0.25">
      <c r="A16" t="s">
        <v>76</v>
      </c>
      <c r="B16" t="s">
        <v>80</v>
      </c>
      <c r="C16" t="s">
        <v>75</v>
      </c>
      <c r="D16" t="s">
        <v>61</v>
      </c>
      <c r="E16"/>
      <c r="F16"/>
      <c r="G16" t="s">
        <v>117</v>
      </c>
      <c r="H16">
        <v>220</v>
      </c>
      <c r="I16">
        <v>220</v>
      </c>
    </row>
    <row r="17" spans="1:9" x14ac:dyDescent="0.25">
      <c r="A17" t="s">
        <v>77</v>
      </c>
      <c r="B17" t="s">
        <v>81</v>
      </c>
      <c r="C17" t="s">
        <v>75</v>
      </c>
      <c r="D17" t="s">
        <v>61</v>
      </c>
      <c r="E17"/>
      <c r="F17"/>
      <c r="G17" t="s">
        <v>117</v>
      </c>
      <c r="H17">
        <v>220</v>
      </c>
      <c r="I17">
        <v>220</v>
      </c>
    </row>
    <row r="18" spans="1:9" x14ac:dyDescent="0.25">
      <c r="A18" t="s">
        <v>78</v>
      </c>
      <c r="B18" t="s">
        <v>82</v>
      </c>
      <c r="C18" t="s">
        <v>75</v>
      </c>
      <c r="D18" t="s">
        <v>61</v>
      </c>
      <c r="E18"/>
      <c r="F18"/>
      <c r="G18" t="s">
        <v>117</v>
      </c>
      <c r="H18">
        <v>220</v>
      </c>
      <c r="I18">
        <v>220</v>
      </c>
    </row>
    <row r="19" spans="1:9" x14ac:dyDescent="0.25">
      <c r="A19" t="s">
        <v>79</v>
      </c>
      <c r="B19" t="s">
        <v>83</v>
      </c>
      <c r="C19" t="s">
        <v>75</v>
      </c>
      <c r="D19" t="s">
        <v>61</v>
      </c>
      <c r="E19"/>
      <c r="F19"/>
      <c r="G19" t="s">
        <v>117</v>
      </c>
      <c r="H19">
        <v>220</v>
      </c>
      <c r="I19">
        <v>220</v>
      </c>
    </row>
    <row r="20" spans="1:9" x14ac:dyDescent="0.25">
      <c r="A20" t="s">
        <v>30</v>
      </c>
      <c r="B20" t="s">
        <v>62</v>
      </c>
      <c r="C20" t="s">
        <v>74</v>
      </c>
      <c r="D20" t="s">
        <v>63</v>
      </c>
      <c r="E20" t="s">
        <v>117</v>
      </c>
      <c r="F20" t="s">
        <v>103</v>
      </c>
      <c r="G20" t="s">
        <v>117</v>
      </c>
      <c r="H20"/>
      <c r="I20"/>
    </row>
    <row r="21" spans="1:9" x14ac:dyDescent="0.25">
      <c r="A21" t="s">
        <v>31</v>
      </c>
      <c r="B21" t="s">
        <v>15</v>
      </c>
      <c r="C21" t="s">
        <v>74</v>
      </c>
      <c r="D21" t="s">
        <v>63</v>
      </c>
      <c r="E21" t="s">
        <v>103</v>
      </c>
      <c r="F21" t="s">
        <v>117</v>
      </c>
      <c r="G21" t="s">
        <v>117</v>
      </c>
      <c r="H21"/>
      <c r="I21"/>
    </row>
    <row r="22" spans="1:9" x14ac:dyDescent="0.25">
      <c r="A22" s="9" t="s">
        <v>32</v>
      </c>
      <c r="B22" s="9" t="s">
        <v>16</v>
      </c>
      <c r="C22" s="9" t="s">
        <v>74</v>
      </c>
      <c r="D22" s="9" t="s">
        <v>63</v>
      </c>
      <c r="E22" t="s">
        <v>117</v>
      </c>
      <c r="F22" t="s">
        <v>104</v>
      </c>
      <c r="G22" t="s">
        <v>117</v>
      </c>
      <c r="H22"/>
      <c r="I22"/>
    </row>
    <row r="23" spans="1:9" x14ac:dyDescent="0.25">
      <c r="A23" s="9" t="s">
        <v>33</v>
      </c>
      <c r="B23" s="9" t="s">
        <v>17</v>
      </c>
      <c r="C23" s="9" t="s">
        <v>74</v>
      </c>
      <c r="D23" s="9" t="s">
        <v>63</v>
      </c>
      <c r="E23" t="s">
        <v>104</v>
      </c>
      <c r="F23" t="s">
        <v>117</v>
      </c>
      <c r="G23" t="s">
        <v>117</v>
      </c>
      <c r="H23"/>
      <c r="I23"/>
    </row>
    <row r="24" spans="1:9" x14ac:dyDescent="0.25">
      <c r="A24" t="s">
        <v>34</v>
      </c>
      <c r="B24" t="s">
        <v>12</v>
      </c>
      <c r="C24" t="s">
        <v>74</v>
      </c>
      <c r="D24" t="s">
        <v>63</v>
      </c>
      <c r="E24" t="s">
        <v>117</v>
      </c>
      <c r="F24" t="s">
        <v>108</v>
      </c>
      <c r="G24" t="s">
        <v>117</v>
      </c>
      <c r="H24"/>
      <c r="I24"/>
    </row>
    <row r="25" spans="1:9" x14ac:dyDescent="0.25">
      <c r="A25" t="s">
        <v>35</v>
      </c>
      <c r="B25" t="s">
        <v>18</v>
      </c>
      <c r="C25" t="s">
        <v>74</v>
      </c>
      <c r="D25" t="s">
        <v>63</v>
      </c>
      <c r="E25" t="s">
        <v>108</v>
      </c>
      <c r="F25" t="s">
        <v>118</v>
      </c>
      <c r="G25" t="s">
        <v>117</v>
      </c>
      <c r="H25"/>
      <c r="I25"/>
    </row>
    <row r="26" spans="1:9" x14ac:dyDescent="0.25">
      <c r="A26" s="9" t="s">
        <v>36</v>
      </c>
      <c r="B26" s="9" t="s">
        <v>19</v>
      </c>
      <c r="C26" s="9" t="s">
        <v>74</v>
      </c>
      <c r="D26" s="9" t="s">
        <v>63</v>
      </c>
      <c r="E26" t="s">
        <v>117</v>
      </c>
      <c r="F26" t="s">
        <v>115</v>
      </c>
      <c r="G26" t="s">
        <v>117</v>
      </c>
      <c r="H26"/>
      <c r="I26"/>
    </row>
    <row r="27" spans="1:9" x14ac:dyDescent="0.25">
      <c r="A27" s="10" t="s">
        <v>37</v>
      </c>
      <c r="B27" s="9" t="s">
        <v>20</v>
      </c>
      <c r="C27" s="9" t="s">
        <v>74</v>
      </c>
      <c r="D27" s="9" t="s">
        <v>63</v>
      </c>
      <c r="E27" t="s">
        <v>115</v>
      </c>
      <c r="F27" t="s">
        <v>117</v>
      </c>
      <c r="G27" t="s">
        <v>117</v>
      </c>
      <c r="H27"/>
      <c r="I27"/>
    </row>
    <row r="28" spans="1:9" x14ac:dyDescent="0.25">
      <c r="A28" t="s">
        <v>38</v>
      </c>
      <c r="B28" t="s">
        <v>21</v>
      </c>
      <c r="C28" t="s">
        <v>74</v>
      </c>
      <c r="D28" t="s">
        <v>63</v>
      </c>
      <c r="E28" t="s">
        <v>117</v>
      </c>
      <c r="F28" t="s">
        <v>105</v>
      </c>
      <c r="G28" t="s">
        <v>117</v>
      </c>
      <c r="H28"/>
      <c r="I28"/>
    </row>
    <row r="29" spans="1:9" x14ac:dyDescent="0.25">
      <c r="A29" t="s">
        <v>39</v>
      </c>
      <c r="B29" t="s">
        <v>22</v>
      </c>
      <c r="C29" t="s">
        <v>74</v>
      </c>
      <c r="D29" t="s">
        <v>63</v>
      </c>
      <c r="E29" t="s">
        <v>105</v>
      </c>
      <c r="F29" t="s">
        <v>119</v>
      </c>
      <c r="G29" t="s">
        <v>117</v>
      </c>
      <c r="H29"/>
      <c r="I29"/>
    </row>
    <row r="30" spans="1:9" x14ac:dyDescent="0.25">
      <c r="A30" s="8" t="s">
        <v>143</v>
      </c>
      <c r="B30" t="s">
        <v>23</v>
      </c>
      <c r="C30" t="s">
        <v>74</v>
      </c>
      <c r="D30" t="s">
        <v>140</v>
      </c>
      <c r="E30" t="s">
        <v>116</v>
      </c>
      <c r="F30" t="s">
        <v>117</v>
      </c>
      <c r="G30" t="s">
        <v>117</v>
      </c>
      <c r="H30"/>
      <c r="I30"/>
    </row>
    <row r="31" spans="1:9" x14ac:dyDescent="0.25">
      <c r="A31" t="s">
        <v>40</v>
      </c>
      <c r="B31" t="s">
        <v>9</v>
      </c>
      <c r="C31" t="s">
        <v>74</v>
      </c>
      <c r="D31" t="s">
        <v>63</v>
      </c>
      <c r="E31" t="s">
        <v>117</v>
      </c>
      <c r="F31" t="s">
        <v>106</v>
      </c>
      <c r="G31" t="s">
        <v>117</v>
      </c>
      <c r="H31"/>
      <c r="I31"/>
    </row>
    <row r="32" spans="1:9" x14ac:dyDescent="0.25">
      <c r="A32" s="5" t="s">
        <v>41</v>
      </c>
      <c r="B32" s="5" t="s">
        <v>24</v>
      </c>
      <c r="C32" s="5" t="s">
        <v>74</v>
      </c>
      <c r="D32" s="5" t="s">
        <v>63</v>
      </c>
      <c r="E32" s="5" t="s">
        <v>110</v>
      </c>
      <c r="F32" s="5" t="s">
        <v>121</v>
      </c>
      <c r="G32" t="s">
        <v>117</v>
      </c>
      <c r="H32"/>
      <c r="I32"/>
    </row>
    <row r="33" spans="1:9" x14ac:dyDescent="0.25">
      <c r="A33" s="5" t="s">
        <v>42</v>
      </c>
      <c r="B33" s="5" t="s">
        <v>25</v>
      </c>
      <c r="C33" s="5" t="s">
        <v>74</v>
      </c>
      <c r="D33" s="5" t="s">
        <v>63</v>
      </c>
      <c r="E33" s="5" t="s">
        <v>110</v>
      </c>
      <c r="F33" s="5" t="s">
        <v>117</v>
      </c>
      <c r="G33" t="s">
        <v>117</v>
      </c>
      <c r="H33"/>
      <c r="I33"/>
    </row>
    <row r="34" spans="1:9" x14ac:dyDescent="0.25">
      <c r="A34" s="5" t="s">
        <v>43</v>
      </c>
      <c r="B34" s="5" t="s">
        <v>26</v>
      </c>
      <c r="C34" s="5" t="s">
        <v>74</v>
      </c>
      <c r="D34" s="5" t="s">
        <v>63</v>
      </c>
      <c r="E34" s="5" t="s">
        <v>110</v>
      </c>
      <c r="F34" s="5" t="s">
        <v>117</v>
      </c>
      <c r="G34" t="s">
        <v>117</v>
      </c>
      <c r="H34"/>
      <c r="I34"/>
    </row>
    <row r="35" spans="1:9" x14ac:dyDescent="0.25">
      <c r="A35" s="5" t="s">
        <v>44</v>
      </c>
      <c r="B35" s="5" t="s">
        <v>14</v>
      </c>
      <c r="C35" s="5" t="s">
        <v>74</v>
      </c>
      <c r="D35" s="5" t="s">
        <v>63</v>
      </c>
      <c r="E35" s="5" t="s">
        <v>109</v>
      </c>
      <c r="F35" s="5" t="s">
        <v>117</v>
      </c>
      <c r="G35" t="s">
        <v>117</v>
      </c>
      <c r="H35"/>
      <c r="I35"/>
    </row>
    <row r="36" spans="1:9" x14ac:dyDescent="0.25">
      <c r="A36" s="5" t="s">
        <v>45</v>
      </c>
      <c r="B36" s="5" t="s">
        <v>10</v>
      </c>
      <c r="C36" s="5" t="s">
        <v>74</v>
      </c>
      <c r="D36" s="5" t="s">
        <v>63</v>
      </c>
      <c r="E36" s="5" t="s">
        <v>107</v>
      </c>
      <c r="F36" s="5" t="s">
        <v>117</v>
      </c>
      <c r="G36" t="s">
        <v>117</v>
      </c>
      <c r="H36"/>
      <c r="I36"/>
    </row>
    <row r="37" spans="1:9" x14ac:dyDescent="0.25">
      <c r="A37" s="5" t="s">
        <v>46</v>
      </c>
      <c r="B37" s="5" t="s">
        <v>27</v>
      </c>
      <c r="C37" s="5" t="s">
        <v>74</v>
      </c>
      <c r="D37" s="5" t="s">
        <v>63</v>
      </c>
      <c r="E37" s="5" t="s">
        <v>129</v>
      </c>
      <c r="F37" s="5" t="s">
        <v>117</v>
      </c>
      <c r="G37" t="s">
        <v>117</v>
      </c>
      <c r="H37"/>
      <c r="I37"/>
    </row>
    <row r="38" spans="1:9" x14ac:dyDescent="0.25">
      <c r="A38" s="5" t="s">
        <v>47</v>
      </c>
      <c r="B38" s="5" t="s">
        <v>28</v>
      </c>
      <c r="C38" s="5" t="s">
        <v>74</v>
      </c>
      <c r="D38" s="5" t="s">
        <v>63</v>
      </c>
      <c r="E38" s="5" t="s">
        <v>117</v>
      </c>
      <c r="F38" s="5" t="s">
        <v>122</v>
      </c>
      <c r="G38" t="s">
        <v>117</v>
      </c>
      <c r="H38"/>
      <c r="I38"/>
    </row>
    <row r="39" spans="1:9" x14ac:dyDescent="0.25">
      <c r="A39" s="5" t="s">
        <v>48</v>
      </c>
      <c r="B39" s="5" t="s">
        <v>29</v>
      </c>
      <c r="C39" s="5" t="s">
        <v>74</v>
      </c>
      <c r="D39" s="5" t="s">
        <v>63</v>
      </c>
      <c r="E39" s="5" t="s">
        <v>122</v>
      </c>
      <c r="F39" s="5" t="s">
        <v>117</v>
      </c>
      <c r="G39" t="s">
        <v>117</v>
      </c>
      <c r="H39"/>
      <c r="I39"/>
    </row>
    <row r="40" spans="1:9" x14ac:dyDescent="0.25">
      <c r="A40" s="5" t="s">
        <v>88</v>
      </c>
      <c r="B40" s="5" t="s">
        <v>84</v>
      </c>
      <c r="C40" s="5" t="s">
        <v>74</v>
      </c>
      <c r="D40" s="5" t="s">
        <v>63</v>
      </c>
      <c r="E40" s="5" t="s">
        <v>111</v>
      </c>
      <c r="G40" t="s">
        <v>117</v>
      </c>
      <c r="H40"/>
      <c r="I40"/>
    </row>
    <row r="41" spans="1:9" x14ac:dyDescent="0.25">
      <c r="A41" s="5" t="s">
        <v>89</v>
      </c>
      <c r="B41" s="5" t="s">
        <v>85</v>
      </c>
      <c r="C41" s="5" t="s">
        <v>74</v>
      </c>
      <c r="D41" s="5" t="s">
        <v>63</v>
      </c>
      <c r="E41" s="5" t="s">
        <v>112</v>
      </c>
      <c r="G41" t="s">
        <v>117</v>
      </c>
      <c r="H41"/>
      <c r="I41"/>
    </row>
    <row r="42" spans="1:9" x14ac:dyDescent="0.25">
      <c r="A42" s="5" t="s">
        <v>90</v>
      </c>
      <c r="B42" s="5" t="s">
        <v>86</v>
      </c>
      <c r="C42" s="5" t="s">
        <v>74</v>
      </c>
      <c r="D42" s="5" t="s">
        <v>63</v>
      </c>
      <c r="E42" s="5" t="s">
        <v>113</v>
      </c>
      <c r="G42" t="s">
        <v>117</v>
      </c>
      <c r="H42"/>
      <c r="I42"/>
    </row>
    <row r="43" spans="1:9" x14ac:dyDescent="0.25">
      <c r="A43" s="5" t="s">
        <v>91</v>
      </c>
      <c r="B43" s="5" t="s">
        <v>87</v>
      </c>
      <c r="C43" s="5" t="s">
        <v>74</v>
      </c>
      <c r="D43" s="5" t="s">
        <v>63</v>
      </c>
      <c r="E43" s="5" t="s">
        <v>114</v>
      </c>
      <c r="G43" t="s">
        <v>117</v>
      </c>
      <c r="H43"/>
      <c r="I43"/>
    </row>
    <row r="44" spans="1:9" x14ac:dyDescent="0.25">
      <c r="A44" s="5" t="s">
        <v>97</v>
      </c>
      <c r="B44" s="5" t="s">
        <v>98</v>
      </c>
      <c r="C44" s="5" t="s">
        <v>74</v>
      </c>
      <c r="D44" s="5" t="s">
        <v>63</v>
      </c>
      <c r="E44" s="5" t="s">
        <v>120</v>
      </c>
      <c r="F44" s="5" t="s">
        <v>117</v>
      </c>
      <c r="G44" t="s">
        <v>117</v>
      </c>
      <c r="H44"/>
      <c r="I44"/>
    </row>
    <row r="45" spans="1:9" x14ac:dyDescent="0.25">
      <c r="A45" s="5" t="s">
        <v>99</v>
      </c>
      <c r="B45" s="5" t="s">
        <v>100</v>
      </c>
      <c r="C45" s="5" t="s">
        <v>74</v>
      </c>
      <c r="D45" s="5" t="s">
        <v>63</v>
      </c>
      <c r="E45" s="5" t="s">
        <v>117</v>
      </c>
      <c r="F45" s="5" t="s">
        <v>120</v>
      </c>
      <c r="G45" t="s">
        <v>117</v>
      </c>
      <c r="H45"/>
      <c r="I45"/>
    </row>
    <row r="46" spans="1:9" x14ac:dyDescent="0.25">
      <c r="A46" s="7" t="s">
        <v>130</v>
      </c>
      <c r="B46" s="5" t="s">
        <v>123</v>
      </c>
      <c r="C46" s="5" t="s">
        <v>74</v>
      </c>
      <c r="D46" s="5" t="s">
        <v>63</v>
      </c>
      <c r="E46" s="5" t="s">
        <v>126</v>
      </c>
      <c r="F46" s="5" t="s">
        <v>122</v>
      </c>
      <c r="G46" s="5" t="s">
        <v>122</v>
      </c>
      <c r="H46"/>
      <c r="I46"/>
    </row>
    <row r="47" spans="1:9" x14ac:dyDescent="0.25">
      <c r="A47" s="7" t="s">
        <v>131</v>
      </c>
      <c r="B47" s="5" t="s">
        <v>124</v>
      </c>
      <c r="C47" s="5" t="s">
        <v>74</v>
      </c>
      <c r="D47" s="5" t="s">
        <v>63</v>
      </c>
      <c r="E47" s="5" t="s">
        <v>127</v>
      </c>
      <c r="F47" s="5" t="s">
        <v>122</v>
      </c>
      <c r="G47" s="5" t="s">
        <v>122</v>
      </c>
      <c r="H47"/>
      <c r="I47"/>
    </row>
    <row r="48" spans="1:9" x14ac:dyDescent="0.25">
      <c r="A48" s="7" t="s">
        <v>132</v>
      </c>
      <c r="B48" s="5" t="s">
        <v>125</v>
      </c>
      <c r="C48" s="5" t="s">
        <v>74</v>
      </c>
      <c r="D48" s="5" t="s">
        <v>63</v>
      </c>
      <c r="E48" s="5" t="s">
        <v>128</v>
      </c>
      <c r="F48" s="5" t="s">
        <v>122</v>
      </c>
      <c r="G48" s="5" t="s">
        <v>122</v>
      </c>
      <c r="H48"/>
      <c r="I48"/>
    </row>
    <row r="49" spans="1:7" x14ac:dyDescent="0.25">
      <c r="A49" s="11" t="s">
        <v>134</v>
      </c>
      <c r="B49" s="11" t="s">
        <v>135</v>
      </c>
      <c r="C49" s="11" t="s">
        <v>136</v>
      </c>
      <c r="D49" s="11" t="s">
        <v>137</v>
      </c>
      <c r="G49" s="5" t="s">
        <v>117</v>
      </c>
    </row>
    <row r="50" spans="1:7" x14ac:dyDescent="0.25">
      <c r="A50" s="11" t="s">
        <v>138</v>
      </c>
      <c r="B50" s="11" t="s">
        <v>139</v>
      </c>
      <c r="C50" s="11" t="s">
        <v>136</v>
      </c>
      <c r="D50" s="11" t="s">
        <v>140</v>
      </c>
    </row>
    <row r="51" spans="1:7" x14ac:dyDescent="0.25">
      <c r="A51" s="5" t="s">
        <v>141</v>
      </c>
      <c r="B51" s="5" t="s">
        <v>142</v>
      </c>
      <c r="C51" s="5" t="s">
        <v>74</v>
      </c>
      <c r="D51" s="5" t="s">
        <v>63</v>
      </c>
    </row>
    <row r="52" spans="1:7" x14ac:dyDescent="0.25">
      <c r="A52" s="11" t="s">
        <v>141</v>
      </c>
      <c r="B52" s="11" t="s">
        <v>142</v>
      </c>
      <c r="C52" s="11" t="s">
        <v>74</v>
      </c>
      <c r="D52" s="11" t="s">
        <v>63</v>
      </c>
    </row>
  </sheetData>
  <autoFilter ref="A2:I52" xr:uid="{8E38ED8E-06CE-4326-BF77-D190F837670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DAC9-A608-41DA-8311-F55EEB69847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EEB-88AF-4032-B0BF-1B588F4D9F15}">
  <dimension ref="C2:F6"/>
  <sheetViews>
    <sheetView workbookViewId="0">
      <selection activeCell="C37" sqref="C37"/>
    </sheetView>
  </sheetViews>
  <sheetFormatPr defaultRowHeight="15" x14ac:dyDescent="0.25"/>
  <cols>
    <col min="3" max="3" width="15.140625" bestFit="1" customWidth="1"/>
    <col min="4" max="4" width="20.5703125" customWidth="1"/>
    <col min="5" max="5" width="19.140625" customWidth="1"/>
    <col min="6" max="6" width="14.7109375" bestFit="1" customWidth="1"/>
  </cols>
  <sheetData>
    <row r="2" spans="3:6" x14ac:dyDescent="0.25">
      <c r="C2" s="1" t="s">
        <v>69</v>
      </c>
      <c r="D2" s="1" t="s">
        <v>70</v>
      </c>
      <c r="E2" s="1" t="s">
        <v>68</v>
      </c>
      <c r="F2" s="1" t="s">
        <v>72</v>
      </c>
    </row>
    <row r="3" spans="3:6" x14ac:dyDescent="0.25">
      <c r="C3" s="3">
        <f>DATE(2022,2,24)</f>
        <v>44616</v>
      </c>
      <c r="D3" s="3">
        <f>DATE(2022,3,2)</f>
        <v>44622</v>
      </c>
      <c r="E3" s="2" t="s">
        <v>75</v>
      </c>
      <c r="F3" s="2" t="s">
        <v>71</v>
      </c>
    </row>
    <row r="4" spans="3:6" x14ac:dyDescent="0.25">
      <c r="C4" s="3">
        <f>DATE(2022,3,8)</f>
        <v>44628</v>
      </c>
      <c r="D4" s="4">
        <f>DATE(2022,3,15)</f>
        <v>44635</v>
      </c>
      <c r="E4" s="2" t="s">
        <v>75</v>
      </c>
      <c r="F4" s="2" t="s">
        <v>71</v>
      </c>
    </row>
    <row r="5" spans="3:6" x14ac:dyDescent="0.25">
      <c r="C5" s="3">
        <f>DATE(2022,2,8)</f>
        <v>44600</v>
      </c>
      <c r="D5" s="3">
        <f>DATE(2022,2,11)</f>
        <v>44603</v>
      </c>
      <c r="E5" s="2" t="s">
        <v>75</v>
      </c>
      <c r="F5" t="s">
        <v>93</v>
      </c>
    </row>
    <row r="6" spans="3:6" x14ac:dyDescent="0.25">
      <c r="C6" s="3">
        <f>DATE(2021,12,6)</f>
        <v>44536</v>
      </c>
      <c r="D6" s="3">
        <f>DATE(2021,12,9)</f>
        <v>44539</v>
      </c>
      <c r="E6" s="2" t="s">
        <v>75</v>
      </c>
      <c r="F6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Vertaling</vt:lpstr>
      <vt:lpstr>Sheet2</vt:lpstr>
      <vt:lpstr>Sheet1</vt:lpstr>
      <vt:lpstr>Validatie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Nienhuis, J. (Johan)</dc:creator>
  <cp:lastModifiedBy>Johan Nienhuis</cp:lastModifiedBy>
  <dcterms:created xsi:type="dcterms:W3CDTF">2022-02-03T14:58:18Z</dcterms:created>
  <dcterms:modified xsi:type="dcterms:W3CDTF">2022-06-28T14:12:53Z</dcterms:modified>
</cp:coreProperties>
</file>