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uke Nakagawa\Desktop\team07バックログ\"/>
    </mc:Choice>
  </mc:AlternateContent>
  <bookViews>
    <workbookView xWindow="4815" yWindow="3045" windowWidth="19230" windowHeight="12120" tabRatio="658" activeTab="1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M4" i="2" l="1"/>
  <c r="I43" i="2"/>
  <c r="L4" i="2" l="1"/>
  <c r="I40" i="2"/>
  <c r="I65" i="2"/>
  <c r="I89" i="2" l="1"/>
  <c r="T108" i="2"/>
  <c r="V108" i="2"/>
  <c r="T109" i="2"/>
  <c r="V109" i="2"/>
  <c r="T110" i="2"/>
  <c r="V110" i="2"/>
  <c r="T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V107" i="2"/>
  <c r="T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U111" i="2" l="1"/>
  <c r="K4" i="2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U108" i="2" l="1"/>
  <c r="U10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J4" i="2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I58" i="2"/>
  <c r="I59" i="2"/>
  <c r="D59" i="2" s="1"/>
  <c r="I60" i="2"/>
  <c r="I61" i="2"/>
  <c r="I62" i="2"/>
  <c r="I63" i="2"/>
  <c r="I64" i="2"/>
  <c r="D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3" i="2"/>
  <c r="I84" i="2"/>
  <c r="I87" i="2"/>
  <c r="I88" i="2"/>
  <c r="I90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U110" i="2" l="1"/>
  <c r="U109" i="2"/>
  <c r="W110" i="2"/>
  <c r="W114" i="2"/>
  <c r="X114" i="2" s="1"/>
  <c r="W116" i="2"/>
  <c r="X116" i="2" s="1"/>
  <c r="W107" i="2"/>
  <c r="X107" i="2" s="1"/>
  <c r="W108" i="2"/>
  <c r="X108" i="2" s="1"/>
  <c r="W111" i="2"/>
  <c r="X111" i="2" s="1"/>
  <c r="W113" i="2"/>
  <c r="X113" i="2" s="1"/>
  <c r="W115" i="2"/>
  <c r="X115" i="2" s="1"/>
  <c r="W109" i="2"/>
  <c r="W112" i="2"/>
  <c r="X112" i="2" s="1"/>
  <c r="J3" i="2"/>
  <c r="N3" i="2"/>
  <c r="K3" i="2"/>
  <c r="O3" i="2"/>
  <c r="L3" i="2"/>
  <c r="P3" i="2"/>
  <c r="Q3" i="2"/>
  <c r="M3" i="2"/>
  <c r="D58" i="2"/>
  <c r="Y110" i="10"/>
  <c r="Z110" i="10" s="1"/>
  <c r="Y114" i="10"/>
  <c r="Z114" i="10" s="1"/>
  <c r="V110" i="11"/>
  <c r="W110" i="11" s="1"/>
  <c r="J3" i="10"/>
  <c r="Z113" i="10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X110" i="2" l="1"/>
  <c r="X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<sst xmlns="http://schemas.openxmlformats.org/spreadsheetml/2006/main" count="302" uniqueCount="151">
  <si>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</si>
  <si>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</si>
  <si>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</si>
  <si>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</si>
  <si>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</si>
  <si>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</si>
  <si>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</si>
  <si>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</si>
  <si>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</si>
  <si>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</si>
  <si>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</si>
  <si>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</si>
  <si>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</si>
  <si>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</si>
  <si>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</si>
  <si>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</si>
  <si>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</si>
  <si>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</si>
  <si>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</si>
  <si>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</si>
  <si>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</si>
  <si>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</si>
  <si>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</si>
  <si>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</si>
  <si>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</si>
  <si>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</si>
  <si>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</si>
  <si>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</si>
  <si>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</si>
  <si>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</si>
  <si>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</si>
  <si>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</si>
  <si>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</si>
  <si>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</si>
  <si>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</si>
  <si>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</si>
  <si>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</si>
  <si>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</si>
  <si>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</si>
  <si>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</si>
  <si>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</si>
  <si>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</si>
  <si>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</si>
  <si>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</si>
  <si>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</si>
  <si>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</si>
  <si>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</si>
  <si>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</si>
  <si>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</si>
  <si>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</si>
  <si>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</si>
  <si>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</si>
  <si>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</si>
  <si>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</si>
  <si>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</si>
  <si>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</si>
  <si>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</si>
  <si>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</si>
  <si>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</si>
  <si>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</si>
  <si>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</si>
  <si>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</si>
  <si>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</si>
  <si>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</si>
  <si>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</si>
  <si>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</si>
  <si>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</si>
  <si>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</si>
  <si>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</si>
  <si>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</si>
  <si>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</si>
  <si>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</si>
  <si>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</si>
  <si>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</si>
  <si>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</si>
  <si>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</si>
  <si>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</si>
  <si>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SEリソースの回収</t>
    <rPh sb="7" eb="9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</si>
  <si>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</si>
  <si>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</si>
  <si>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</si>
  <si>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警備員がプレイヤーをつかめた時に追い出す</t>
    <rPh sb="0" eb="3">
      <t>ケイビイン</t>
    </rPh>
    <rPh sb="14" eb="15">
      <t>トキ</t>
    </rPh>
    <rPh sb="16" eb="17">
      <t>オ</t>
    </rPh>
    <rPh sb="18" eb="19">
      <t>ダ</t>
    </rPh>
    <phoneticPr fontId="18"/>
  </si>
  <si>
    <t>ばばあをカートと分離</t>
    <rPh sb="8" eb="10">
      <t>ブンリ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</si>
  <si>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</si>
  <si>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</si>
  <si>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</si>
  <si>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</si>
  <si>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</si>
  <si>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</si>
  <si>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</si>
  <si>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</si>
  <si>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</si>
  <si>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</si>
  <si>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</si>
  <si>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</si>
  <si>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</si>
  <si>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</si>
  <si>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</si>
  <si>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</si>
  <si>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</si>
  <si>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カートの種類を増やす</t>
    <rPh sb="4" eb="6">
      <t>シュルイ</t>
    </rPh>
    <rPh sb="7" eb="8">
      <t>フ</t>
    </rPh>
    <phoneticPr fontId="18"/>
  </si>
  <si>
    <t>特売品をレジに通したときスコアを表示する</t>
    <rPh sb="0" eb="3">
      <t>トクバイヒン</t>
    </rPh>
    <rPh sb="7" eb="8">
      <t>トオ</t>
    </rPh>
    <rPh sb="16" eb="18">
      <t>ヒョウジ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</si>
  <si>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</si>
  <si>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</si>
  <si>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</si>
  <si>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</si>
  <si>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</si>
  <si>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</si>
  <si>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</si>
  <si>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</si>
  <si>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</si>
  <si>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</si>
  <si>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</si>
  <si>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</si>
  <si>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</si>
  <si>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</si>
  <si>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</si>
  <si>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</si>
  <si>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</si>
  <si>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</si>
  <si>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</si>
  <si>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</si>
  <si>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</si>
  <si>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</si>
  <si>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クレジット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</si>
  <si>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</si>
  <si>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</si>
  <si>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</si>
  <si>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</si>
  <si>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</si>
  <si>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</si>
  <si>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</si>
  <si>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</si>
  <si>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</si>
  <si>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</si>
  <si>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</si>
  <si>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</si>
  <si>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</si>
  <si>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</si>
  <si>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</si>
  <si>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</si>
  <si>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</si>
  <si>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</si>
  <si>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スコア画面へ遷移</t>
    <rPh sb="3" eb="5">
      <t>ガメン</t>
    </rPh>
    <rPh sb="6" eb="8">
      <t>センイ</t>
    </rPh>
    <phoneticPr fontId="4"/>
  </si>
  <si>
    <t>スコア画面作成</t>
    <rPh sb="3" eb="5">
      <t>ガメン</t>
    </rPh>
    <rPh sb="5" eb="7">
      <t>サクセイ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</si>
  <si>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</si>
  <si>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</si>
  <si>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</si>
  <si>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</si>
  <si>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特売品にモデルを入れる</t>
    <rPh sb="0" eb="3">
      <t>トクバイヒン</t>
    </rPh>
    <rPh sb="8" eb="9">
      <t>イ</t>
    </rPh>
    <phoneticPr fontId="4"/>
  </si>
  <si>
    <t>エネミーにボーンを入れる</t>
    <rPh sb="9" eb="10">
      <t>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</si>
</sst>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1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5" fillId="0" borderId="1" xfId="4" applyFont="1" applyBorder="1" applyAlignment="1" applyProtection="1">
      <alignment horizontal="center" vertical="center"/>
      <protection locked="0"/>
    </xf>
  </cellXfs>
  <cellStyles count="5">
    <cellStyle name="標準" xfId="0" builtinId="0"/>
    <cellStyle name="標準 2" xfId="4"/>
    <cellStyle name="標準_2009卒業制作スケジュール表" xfId="1"/>
    <cellStyle name="標準_チーム編成" xfId="2"/>
    <cellStyle name="標準_バグシート" xfId="3"/>
  </cellStyles>
  <dxfs count="63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154</c:v>
                </c:pt>
                <c:pt idx="1">
                  <c:v>127</c:v>
                </c:pt>
                <c:pt idx="2">
                  <c:v>108</c:v>
                </c:pt>
                <c:pt idx="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154</c:v>
                </c:pt>
                <c:pt idx="1">
                  <c:v>134</c:v>
                </c:pt>
                <c:pt idx="2">
                  <c:v>115</c:v>
                </c:pt>
                <c:pt idx="3">
                  <c:v>96</c:v>
                </c:pt>
                <c:pt idx="4">
                  <c:v>77</c:v>
                </c:pt>
                <c:pt idx="5">
                  <c:v>57</c:v>
                </c:pt>
                <c:pt idx="6">
                  <c:v>38</c:v>
                </c:pt>
                <c:pt idx="7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21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17</c:v>
                </c:pt>
                <c:pt idx="1">
                  <c:v>25</c:v>
                </c:pt>
                <c:pt idx="2">
                  <c:v>18</c:v>
                </c:pt>
                <c:pt idx="3">
                  <c:v>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39</c:v>
                </c:pt>
                <c:pt idx="1">
                  <c:v>41</c:v>
                </c:pt>
                <c:pt idx="2">
                  <c:v>44</c:v>
                </c:pt>
                <c:pt idx="3">
                  <c:v>28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54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30" t="s">
        <v>75</v>
      </c>
      <c r="B1" s="130"/>
      <c r="C1" s="130"/>
      <c r="D1" s="130"/>
      <c r="E1" s="130"/>
    </row>
    <row r="2" spans="1:5" ht="27" customHeight="1">
      <c r="D2" s="131" t="s">
        <v>37</v>
      </c>
      <c r="E2" s="131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32" t="s">
        <v>44</v>
      </c>
      <c r="B5" s="76"/>
      <c r="C5" s="47"/>
      <c r="D5" s="48"/>
      <c r="E5" s="49"/>
    </row>
    <row r="6" spans="1:5" ht="20.100000000000001" customHeight="1">
      <c r="A6" s="133"/>
      <c r="B6" s="70"/>
      <c r="C6" s="50"/>
      <c r="D6" s="51"/>
      <c r="E6" s="52"/>
    </row>
    <row r="7" spans="1:5" ht="20.100000000000001" customHeight="1">
      <c r="A7" s="133"/>
      <c r="B7" s="70"/>
      <c r="C7" s="50"/>
      <c r="D7" s="51"/>
      <c r="E7" s="52"/>
    </row>
    <row r="8" spans="1:5" ht="20.100000000000001" customHeight="1">
      <c r="A8" s="133"/>
      <c r="B8" s="71">
        <v>43025</v>
      </c>
      <c r="C8" s="50"/>
      <c r="D8" s="51"/>
      <c r="E8" s="52"/>
    </row>
    <row r="9" spans="1:5" ht="20.100000000000001" customHeight="1">
      <c r="A9" s="133"/>
      <c r="B9" s="72">
        <f>B8</f>
        <v>43025</v>
      </c>
      <c r="C9" s="50"/>
      <c r="D9" s="51"/>
      <c r="E9" s="52"/>
    </row>
    <row r="10" spans="1:5" ht="20.100000000000001" customHeight="1">
      <c r="A10" s="133"/>
      <c r="B10" s="72"/>
      <c r="C10" s="50"/>
      <c r="D10" s="51"/>
      <c r="E10" s="52"/>
    </row>
    <row r="11" spans="1:5" ht="20.100000000000001" customHeight="1">
      <c r="A11" s="133"/>
      <c r="B11" s="71"/>
      <c r="C11" s="50"/>
      <c r="D11" s="51"/>
      <c r="E11" s="52"/>
    </row>
    <row r="12" spans="1:5" ht="20.100000000000001" customHeight="1">
      <c r="A12" s="133"/>
      <c r="B12" s="69"/>
      <c r="C12" s="55"/>
      <c r="D12" s="51"/>
      <c r="E12" s="52"/>
    </row>
    <row r="13" spans="1:5" ht="20.100000000000001" customHeight="1">
      <c r="A13" s="133"/>
      <c r="B13" s="68"/>
      <c r="C13" s="53"/>
      <c r="D13" s="51"/>
      <c r="E13" s="52"/>
    </row>
    <row r="14" spans="1:5" ht="20.100000000000001" customHeight="1">
      <c r="A14" s="133"/>
      <c r="B14" s="70"/>
      <c r="C14" s="50"/>
      <c r="D14" s="51"/>
      <c r="E14" s="52"/>
    </row>
    <row r="15" spans="1:5" ht="20.100000000000001" customHeight="1">
      <c r="A15" s="133"/>
      <c r="B15" s="71"/>
      <c r="C15" s="50"/>
      <c r="D15" s="51"/>
      <c r="E15" s="52"/>
    </row>
    <row r="16" spans="1:5" ht="20.100000000000001" customHeight="1">
      <c r="A16" s="133"/>
      <c r="B16" s="71">
        <v>43028</v>
      </c>
      <c r="C16" s="50"/>
      <c r="D16" s="51"/>
      <c r="E16" s="52"/>
    </row>
    <row r="17" spans="1:5" ht="20.100000000000001" customHeight="1">
      <c r="A17" s="133"/>
      <c r="B17" s="72">
        <f>B16</f>
        <v>43028</v>
      </c>
      <c r="C17" s="50"/>
      <c r="D17" s="51"/>
      <c r="E17" s="52"/>
    </row>
    <row r="18" spans="1:5" ht="20.100000000000001" customHeight="1">
      <c r="A18" s="133"/>
      <c r="B18" s="72"/>
      <c r="C18" s="50"/>
      <c r="D18" s="51"/>
      <c r="E18" s="52"/>
    </row>
    <row r="19" spans="1:5" ht="20.100000000000001" customHeight="1">
      <c r="A19" s="133"/>
      <c r="B19" s="71"/>
      <c r="C19" s="50"/>
      <c r="D19" s="51"/>
      <c r="E19" s="52"/>
    </row>
    <row r="20" spans="1:5" ht="20.100000000000001" customHeight="1">
      <c r="A20" s="133"/>
      <c r="B20" s="69"/>
      <c r="C20" s="55"/>
      <c r="D20" s="51"/>
      <c r="E20" s="52"/>
    </row>
    <row r="21" spans="1:5" ht="20.100000000000001" customHeight="1">
      <c r="A21" s="133"/>
      <c r="B21" s="68"/>
      <c r="C21" s="53"/>
      <c r="D21" s="51"/>
      <c r="E21" s="52"/>
    </row>
    <row r="22" spans="1:5" ht="20.100000000000001" customHeight="1">
      <c r="A22" s="133"/>
      <c r="B22" s="70"/>
      <c r="C22" s="50"/>
      <c r="D22" s="51"/>
      <c r="E22" s="52"/>
    </row>
    <row r="23" spans="1:5" ht="20.100000000000001" customHeight="1">
      <c r="A23" s="133"/>
      <c r="B23" s="70"/>
      <c r="C23" s="50"/>
      <c r="D23" s="51"/>
      <c r="E23" s="52"/>
    </row>
    <row r="24" spans="1:5" ht="20.100000000000001" customHeight="1">
      <c r="A24" s="133"/>
      <c r="B24" s="71">
        <v>43032</v>
      </c>
      <c r="C24" s="50"/>
      <c r="D24" s="51"/>
      <c r="E24" s="52"/>
    </row>
    <row r="25" spans="1:5" ht="20.100000000000001" customHeight="1">
      <c r="A25" s="133"/>
      <c r="B25" s="72">
        <f>B24</f>
        <v>43032</v>
      </c>
      <c r="C25" s="50"/>
      <c r="D25" s="51"/>
      <c r="E25" s="52"/>
    </row>
    <row r="26" spans="1:5" ht="20.100000000000001" customHeight="1">
      <c r="A26" s="133"/>
      <c r="B26" s="72"/>
      <c r="C26" s="50"/>
      <c r="D26" s="51"/>
      <c r="E26" s="52"/>
    </row>
    <row r="27" spans="1:5" ht="20.100000000000001" customHeight="1">
      <c r="A27" s="133"/>
      <c r="B27" s="71"/>
      <c r="C27" s="50"/>
      <c r="D27" s="51"/>
      <c r="E27" s="52"/>
    </row>
    <row r="28" spans="1:5" ht="20.100000000000001" customHeight="1">
      <c r="A28" s="133"/>
      <c r="B28" s="70"/>
      <c r="C28" s="55"/>
      <c r="D28" s="51"/>
      <c r="E28" s="52"/>
    </row>
    <row r="29" spans="1:5" ht="20.100000000000001" customHeight="1">
      <c r="A29" s="133"/>
      <c r="B29" s="68"/>
      <c r="C29" s="78"/>
      <c r="D29" s="51"/>
      <c r="E29" s="54"/>
    </row>
    <row r="30" spans="1:5" ht="20.100000000000001" customHeight="1">
      <c r="A30" s="133"/>
      <c r="B30" s="70"/>
      <c r="C30" s="75"/>
      <c r="D30" s="51"/>
      <c r="E30" s="54"/>
    </row>
    <row r="31" spans="1:5" ht="20.100000000000001" customHeight="1">
      <c r="A31" s="133"/>
      <c r="B31" s="70"/>
      <c r="C31" s="50"/>
      <c r="D31" s="51"/>
      <c r="E31" s="54"/>
    </row>
    <row r="32" spans="1:5" ht="20.100000000000001" customHeight="1">
      <c r="A32" s="133"/>
      <c r="B32" s="71">
        <v>43035</v>
      </c>
      <c r="C32" s="50"/>
      <c r="D32" s="51"/>
      <c r="E32" s="52"/>
    </row>
    <row r="33" spans="1:5" ht="20.100000000000001" customHeight="1">
      <c r="A33" s="133"/>
      <c r="B33" s="72">
        <f>B32</f>
        <v>43035</v>
      </c>
      <c r="C33" s="50"/>
      <c r="D33" s="51"/>
      <c r="E33" s="52"/>
    </row>
    <row r="34" spans="1:5" ht="20.100000000000001" customHeight="1">
      <c r="A34" s="133"/>
      <c r="B34" s="72"/>
      <c r="C34" s="50"/>
      <c r="D34" s="51"/>
      <c r="E34" s="52"/>
    </row>
    <row r="35" spans="1:5" ht="20.100000000000001" customHeight="1">
      <c r="A35" s="133"/>
      <c r="B35" s="71"/>
      <c r="C35" s="50"/>
      <c r="D35" s="51"/>
      <c r="E35" s="52"/>
    </row>
    <row r="36" spans="1:5" ht="20.100000000000001" customHeight="1">
      <c r="A36" s="133"/>
      <c r="B36" s="69"/>
      <c r="C36" s="55"/>
      <c r="D36" s="51"/>
      <c r="E36" s="52"/>
    </row>
    <row r="37" spans="1:5" ht="20.100000000000001" customHeight="1">
      <c r="A37" s="133"/>
      <c r="B37" s="68"/>
      <c r="C37" s="50"/>
      <c r="D37" s="51"/>
      <c r="E37" s="52"/>
    </row>
    <row r="38" spans="1:5" ht="20.100000000000001" customHeight="1">
      <c r="A38" s="133"/>
      <c r="B38" s="70"/>
      <c r="C38" s="50"/>
      <c r="D38" s="51"/>
      <c r="E38" s="52"/>
    </row>
    <row r="39" spans="1:5" ht="20.100000000000001" customHeight="1">
      <c r="A39" s="133"/>
      <c r="B39" s="70"/>
      <c r="C39" s="50"/>
      <c r="D39" s="51"/>
      <c r="E39" s="52"/>
    </row>
    <row r="40" spans="1:5" ht="20.100000000000001" customHeight="1">
      <c r="A40" s="133"/>
      <c r="B40" s="71">
        <v>43039</v>
      </c>
      <c r="C40" s="50"/>
      <c r="D40" s="51"/>
      <c r="E40" s="52"/>
    </row>
    <row r="41" spans="1:5" ht="20.100000000000001" customHeight="1">
      <c r="A41" s="133"/>
      <c r="B41" s="72">
        <f>B40</f>
        <v>43039</v>
      </c>
      <c r="C41" s="50"/>
      <c r="D41" s="51"/>
      <c r="E41" s="52"/>
    </row>
    <row r="42" spans="1:5" ht="20.100000000000001" customHeight="1">
      <c r="A42" s="133"/>
      <c r="B42" s="72"/>
      <c r="C42" s="50"/>
      <c r="D42" s="51"/>
      <c r="E42" s="52"/>
    </row>
    <row r="43" spans="1:5" ht="20.100000000000001" customHeight="1">
      <c r="A43" s="133"/>
      <c r="B43" s="71"/>
      <c r="C43" s="50"/>
      <c r="D43" s="51"/>
      <c r="E43" s="52"/>
    </row>
    <row r="44" spans="1:5" ht="20.100000000000001" customHeight="1">
      <c r="A44" s="133"/>
      <c r="B44" s="69"/>
      <c r="C44" s="50"/>
      <c r="D44" s="51"/>
      <c r="E44" s="52"/>
    </row>
    <row r="45" spans="1:5" ht="20.100000000000001" customHeight="1">
      <c r="A45" s="133"/>
      <c r="B45" s="87" t="s">
        <v>43</v>
      </c>
      <c r="C45" s="74"/>
      <c r="D45" s="51"/>
      <c r="E45" s="52"/>
    </row>
    <row r="46" spans="1:5" ht="20.100000000000001" customHeight="1">
      <c r="A46" s="133"/>
      <c r="B46" s="70"/>
      <c r="C46" s="50"/>
      <c r="D46" s="51"/>
      <c r="E46" s="54"/>
    </row>
    <row r="47" spans="1:5" ht="20.100000000000001" customHeight="1">
      <c r="A47" s="133"/>
      <c r="B47" s="70"/>
      <c r="C47" s="50"/>
      <c r="D47" s="51"/>
      <c r="E47" s="54"/>
    </row>
    <row r="48" spans="1:5" ht="20.100000000000001" customHeight="1">
      <c r="A48" s="133"/>
      <c r="B48" s="71">
        <v>43042</v>
      </c>
      <c r="C48" s="50"/>
      <c r="D48" s="51"/>
      <c r="E48" s="54"/>
    </row>
    <row r="49" spans="1:5" ht="20.100000000000001" customHeight="1">
      <c r="A49" s="133"/>
      <c r="B49" s="72">
        <f>B48</f>
        <v>43042</v>
      </c>
      <c r="C49" s="50"/>
      <c r="D49" s="56"/>
      <c r="E49" s="52"/>
    </row>
    <row r="50" spans="1:5" ht="20.100000000000001" customHeight="1">
      <c r="A50" s="133"/>
      <c r="B50" s="72"/>
      <c r="C50" s="50"/>
      <c r="D50" s="56"/>
      <c r="E50" s="52"/>
    </row>
    <row r="51" spans="1:5" ht="20.100000000000001" customHeight="1">
      <c r="A51" s="133"/>
      <c r="B51" s="71"/>
      <c r="C51" s="50"/>
      <c r="D51" s="56"/>
      <c r="E51" s="63"/>
    </row>
    <row r="52" spans="1:5" ht="20.100000000000001" customHeight="1">
      <c r="A52" s="133"/>
      <c r="B52" s="69"/>
      <c r="C52" s="55"/>
      <c r="D52" s="56"/>
      <c r="E52" s="57"/>
    </row>
    <row r="53" spans="1:5" ht="20.100000000000001" customHeight="1">
      <c r="A53" s="133"/>
      <c r="B53" s="80"/>
      <c r="C53" s="78" t="s">
        <v>41</v>
      </c>
      <c r="D53" s="56"/>
      <c r="E53" s="57"/>
    </row>
    <row r="54" spans="1:5" ht="20.100000000000001" customHeight="1">
      <c r="A54" s="133"/>
      <c r="B54" s="81"/>
      <c r="C54" s="75" t="s">
        <v>40</v>
      </c>
      <c r="D54" s="56"/>
      <c r="E54" s="57"/>
    </row>
    <row r="55" spans="1:5" ht="20.100000000000001" customHeight="1">
      <c r="A55" s="133"/>
      <c r="B55" s="81"/>
      <c r="C55" s="50"/>
      <c r="D55" s="56"/>
      <c r="E55" s="57"/>
    </row>
    <row r="56" spans="1:5" ht="20.100000000000001" customHeight="1">
      <c r="A56" s="133"/>
      <c r="B56" s="82">
        <v>43046</v>
      </c>
      <c r="C56" s="50"/>
      <c r="D56" s="56"/>
      <c r="E56" s="57"/>
    </row>
    <row r="57" spans="1:5" ht="20.100000000000001" customHeight="1">
      <c r="A57" s="133"/>
      <c r="B57" s="83">
        <f>B56</f>
        <v>43046</v>
      </c>
      <c r="C57" s="50"/>
      <c r="D57" s="56"/>
      <c r="E57" s="57"/>
    </row>
    <row r="58" spans="1:5" ht="20.100000000000001" customHeight="1">
      <c r="A58" s="133"/>
      <c r="B58" s="83"/>
      <c r="C58" s="50"/>
      <c r="D58" s="56"/>
      <c r="E58" s="57"/>
    </row>
    <row r="59" spans="1:5" ht="20.100000000000001" customHeight="1">
      <c r="A59" s="133"/>
      <c r="B59" s="82"/>
      <c r="C59" s="50"/>
      <c r="D59" s="56"/>
      <c r="E59" s="57"/>
    </row>
    <row r="60" spans="1:5" ht="20.100000000000001" customHeight="1">
      <c r="A60" s="133"/>
      <c r="B60" s="84"/>
      <c r="C60" s="55"/>
      <c r="D60" s="56"/>
      <c r="E60" s="57"/>
    </row>
    <row r="61" spans="1:5" ht="20.100000000000001" customHeight="1">
      <c r="A61" s="133"/>
      <c r="B61" s="80"/>
      <c r="C61" s="78" t="s">
        <v>41</v>
      </c>
      <c r="D61" s="56"/>
      <c r="E61" s="57"/>
    </row>
    <row r="62" spans="1:5" ht="20.100000000000001" customHeight="1">
      <c r="A62" s="133"/>
      <c r="B62" s="81"/>
      <c r="C62" s="75" t="s">
        <v>40</v>
      </c>
      <c r="D62" s="56"/>
      <c r="E62" s="57"/>
    </row>
    <row r="63" spans="1:5" ht="20.100000000000001" customHeight="1">
      <c r="A63" s="133"/>
      <c r="B63" s="81"/>
      <c r="C63" s="50"/>
      <c r="D63" s="56"/>
      <c r="E63" s="57"/>
    </row>
    <row r="64" spans="1:5" ht="20.100000000000001" customHeight="1">
      <c r="A64" s="133"/>
      <c r="B64" s="82">
        <v>43049</v>
      </c>
      <c r="C64" s="50"/>
      <c r="D64" s="56"/>
      <c r="E64" s="57"/>
    </row>
    <row r="65" spans="1:5" ht="20.100000000000001" customHeight="1">
      <c r="A65" s="133"/>
      <c r="B65" s="83">
        <f>B64</f>
        <v>43049</v>
      </c>
      <c r="C65" s="50"/>
      <c r="D65" s="56"/>
      <c r="E65" s="57"/>
    </row>
    <row r="66" spans="1:5" ht="20.100000000000001" customHeight="1">
      <c r="A66" s="133"/>
      <c r="B66" s="83"/>
      <c r="C66" s="50"/>
      <c r="D66" s="56"/>
      <c r="E66" s="57"/>
    </row>
    <row r="67" spans="1:5" ht="20.100000000000001" customHeight="1">
      <c r="A67" s="133"/>
      <c r="B67" s="82"/>
      <c r="C67" s="50"/>
      <c r="D67" s="56"/>
      <c r="E67" s="57"/>
    </row>
    <row r="68" spans="1:5" ht="20.100000000000001" customHeight="1" thickBot="1">
      <c r="A68" s="133"/>
      <c r="B68" s="84"/>
      <c r="C68" s="55"/>
      <c r="D68" s="56"/>
      <c r="E68" s="57"/>
    </row>
    <row r="69" spans="1:5" ht="20.100000000000001" customHeight="1">
      <c r="A69" s="134" t="s">
        <v>45</v>
      </c>
      <c r="B69" s="76"/>
      <c r="C69" s="47"/>
      <c r="D69" s="88"/>
      <c r="E69" s="49"/>
    </row>
    <row r="70" spans="1:5" ht="20.100000000000001" customHeight="1">
      <c r="A70" s="135"/>
      <c r="B70" s="70"/>
      <c r="C70" s="50"/>
      <c r="D70" s="89"/>
      <c r="E70" s="52"/>
    </row>
    <row r="71" spans="1:5" ht="20.100000000000001" customHeight="1">
      <c r="A71" s="135"/>
      <c r="B71" s="70"/>
      <c r="C71" s="50"/>
      <c r="D71" s="89"/>
      <c r="E71" s="52"/>
    </row>
    <row r="72" spans="1:5" ht="20.100000000000001" customHeight="1">
      <c r="A72" s="135"/>
      <c r="B72" s="71">
        <v>43053</v>
      </c>
      <c r="C72" s="50"/>
      <c r="D72" s="89"/>
      <c r="E72" s="52"/>
    </row>
    <row r="73" spans="1:5" ht="20.100000000000001" customHeight="1">
      <c r="A73" s="135"/>
      <c r="B73" s="72">
        <f>B72</f>
        <v>43053</v>
      </c>
      <c r="C73" s="50"/>
      <c r="D73" s="90"/>
      <c r="E73" s="57"/>
    </row>
    <row r="74" spans="1:5" ht="20.100000000000001" customHeight="1">
      <c r="A74" s="135"/>
      <c r="B74" s="72"/>
      <c r="C74" s="50"/>
      <c r="D74" s="90"/>
      <c r="E74" s="57"/>
    </row>
    <row r="75" spans="1:5" ht="20.100000000000001" customHeight="1">
      <c r="A75" s="135"/>
      <c r="B75" s="71"/>
      <c r="C75" s="50"/>
      <c r="D75" s="90"/>
      <c r="E75" s="57"/>
    </row>
    <row r="76" spans="1:5" ht="20.100000000000001" customHeight="1">
      <c r="A76" s="135"/>
      <c r="B76" s="69"/>
      <c r="C76" s="55"/>
      <c r="D76" s="90"/>
      <c r="E76" s="57"/>
    </row>
    <row r="77" spans="1:5" ht="20.100000000000001" customHeight="1">
      <c r="A77" s="135"/>
      <c r="B77" s="70"/>
      <c r="C77" s="78"/>
      <c r="D77" s="89"/>
      <c r="E77" s="52"/>
    </row>
    <row r="78" spans="1:5" ht="20.100000000000001" customHeight="1">
      <c r="A78" s="135"/>
      <c r="B78" s="70"/>
      <c r="C78" s="75"/>
      <c r="D78" s="91"/>
      <c r="E78" s="54"/>
    </row>
    <row r="79" spans="1:5" ht="20.100000000000001" customHeight="1">
      <c r="A79" s="135"/>
      <c r="B79" s="70"/>
      <c r="C79" s="73"/>
      <c r="D79" s="91"/>
      <c r="E79" s="54"/>
    </row>
    <row r="80" spans="1:5" ht="20.100000000000001" customHeight="1">
      <c r="A80" s="135"/>
      <c r="B80" s="71">
        <v>43056</v>
      </c>
      <c r="C80" s="50"/>
      <c r="D80" s="89"/>
      <c r="E80" s="52"/>
    </row>
    <row r="81" spans="1:5" ht="20.100000000000001" customHeight="1">
      <c r="A81" s="135"/>
      <c r="B81" s="72">
        <f>B80</f>
        <v>43056</v>
      </c>
      <c r="C81" s="50"/>
      <c r="D81" s="89"/>
      <c r="E81" s="52"/>
    </row>
    <row r="82" spans="1:5" ht="20.100000000000001" customHeight="1">
      <c r="A82" s="135"/>
      <c r="B82" s="72"/>
      <c r="C82" s="50"/>
      <c r="D82" s="89"/>
      <c r="E82" s="52"/>
    </row>
    <row r="83" spans="1:5" ht="20.100000000000001" customHeight="1">
      <c r="A83" s="135"/>
      <c r="B83" s="71"/>
      <c r="C83" s="50"/>
      <c r="D83" s="89"/>
      <c r="E83" s="52"/>
    </row>
    <row r="84" spans="1:5" ht="20.100000000000001" customHeight="1">
      <c r="A84" s="135"/>
      <c r="B84" s="70"/>
      <c r="C84" s="55"/>
      <c r="D84" s="90"/>
      <c r="E84" s="57"/>
    </row>
    <row r="85" spans="1:5" ht="20.100000000000001" customHeight="1">
      <c r="A85" s="135"/>
      <c r="B85" s="68"/>
      <c r="C85" s="73"/>
      <c r="D85" s="89"/>
      <c r="E85" s="52"/>
    </row>
    <row r="86" spans="1:5" ht="20.100000000000001" customHeight="1">
      <c r="A86" s="135"/>
      <c r="B86" s="70"/>
      <c r="C86" s="73"/>
      <c r="D86" s="91"/>
      <c r="E86" s="54"/>
    </row>
    <row r="87" spans="1:5" ht="20.100000000000001" customHeight="1">
      <c r="A87" s="135"/>
      <c r="B87" s="70"/>
      <c r="C87" s="73"/>
      <c r="D87" s="91"/>
      <c r="E87" s="54"/>
    </row>
    <row r="88" spans="1:5" ht="20.100000000000001" customHeight="1">
      <c r="A88" s="135"/>
      <c r="B88" s="71">
        <v>43060</v>
      </c>
      <c r="C88" s="73"/>
      <c r="D88" s="89"/>
      <c r="E88" s="52"/>
    </row>
    <row r="89" spans="1:5" ht="20.100000000000001" customHeight="1">
      <c r="A89" s="135"/>
      <c r="B89" s="72">
        <f>B88</f>
        <v>43060</v>
      </c>
      <c r="C89" s="50"/>
      <c r="D89" s="89"/>
      <c r="E89" s="52"/>
    </row>
    <row r="90" spans="1:5" ht="20.100000000000001" customHeight="1">
      <c r="A90" s="135"/>
      <c r="B90" s="72"/>
      <c r="C90" s="50"/>
      <c r="D90" s="89"/>
      <c r="E90" s="52"/>
    </row>
    <row r="91" spans="1:5" ht="20.100000000000001" customHeight="1">
      <c r="A91" s="135"/>
      <c r="B91" s="71"/>
      <c r="C91" s="50"/>
      <c r="D91" s="89"/>
      <c r="E91" s="52"/>
    </row>
    <row r="92" spans="1:5" ht="20.100000000000001" customHeight="1">
      <c r="A92" s="135"/>
      <c r="B92" s="69"/>
      <c r="C92" s="55"/>
      <c r="D92" s="89"/>
      <c r="E92" s="52"/>
    </row>
    <row r="93" spans="1:5" ht="20.100000000000001" customHeight="1">
      <c r="A93" s="135"/>
      <c r="B93" s="70"/>
      <c r="C93" s="73"/>
      <c r="D93" s="89"/>
      <c r="E93" s="54"/>
    </row>
    <row r="94" spans="1:5" ht="20.100000000000001" customHeight="1">
      <c r="A94" s="135"/>
      <c r="B94" s="70"/>
      <c r="C94" s="75"/>
      <c r="D94" s="89"/>
      <c r="E94" s="54"/>
    </row>
    <row r="95" spans="1:5" ht="20.100000000000001" customHeight="1">
      <c r="A95" s="135"/>
      <c r="B95" s="70"/>
      <c r="C95" s="75"/>
      <c r="D95" s="89"/>
      <c r="E95" s="54"/>
    </row>
    <row r="96" spans="1:5" ht="20.100000000000001" customHeight="1">
      <c r="A96" s="135"/>
      <c r="B96" s="71">
        <v>43063</v>
      </c>
      <c r="C96" s="75"/>
      <c r="D96" s="89"/>
      <c r="E96" s="52"/>
    </row>
    <row r="97" spans="1:5" ht="20.100000000000001" customHeight="1">
      <c r="A97" s="135"/>
      <c r="B97" s="72">
        <f>B96</f>
        <v>43063</v>
      </c>
      <c r="C97" s="50"/>
      <c r="D97" s="89"/>
      <c r="E97" s="52"/>
    </row>
    <row r="98" spans="1:5" ht="20.100000000000001" customHeight="1">
      <c r="A98" s="135"/>
      <c r="B98" s="72"/>
      <c r="C98" s="50"/>
      <c r="D98" s="89"/>
      <c r="E98" s="52"/>
    </row>
    <row r="99" spans="1:5" ht="20.100000000000001" customHeight="1">
      <c r="A99" s="135"/>
      <c r="B99" s="71"/>
      <c r="C99" s="50"/>
      <c r="D99" s="89"/>
      <c r="E99" s="52"/>
    </row>
    <row r="100" spans="1:5" ht="20.100000000000001" customHeight="1">
      <c r="A100" s="135"/>
      <c r="B100" s="69"/>
      <c r="C100" s="55"/>
      <c r="D100" s="89"/>
      <c r="E100" s="52"/>
    </row>
    <row r="101" spans="1:5" ht="20.100000000000001" customHeight="1">
      <c r="A101" s="135"/>
      <c r="B101" s="70"/>
      <c r="C101" s="78"/>
      <c r="D101" s="89"/>
      <c r="E101" s="54"/>
    </row>
    <row r="102" spans="1:5" ht="20.100000000000001" customHeight="1">
      <c r="A102" s="135"/>
      <c r="B102" s="70"/>
      <c r="C102" s="75"/>
      <c r="D102" s="89"/>
      <c r="E102" s="52"/>
    </row>
    <row r="103" spans="1:5" ht="20.100000000000001" customHeight="1">
      <c r="A103" s="135"/>
      <c r="B103" s="70"/>
      <c r="C103" s="75"/>
      <c r="D103" s="89"/>
      <c r="E103" s="52"/>
    </row>
    <row r="104" spans="1:5" ht="20.100000000000001" customHeight="1">
      <c r="A104" s="135"/>
      <c r="B104" s="71">
        <v>43067</v>
      </c>
      <c r="C104" s="50"/>
      <c r="D104" s="89"/>
      <c r="E104" s="52"/>
    </row>
    <row r="105" spans="1:5" ht="20.100000000000001" customHeight="1">
      <c r="A105" s="135"/>
      <c r="B105" s="72">
        <f>B104</f>
        <v>43067</v>
      </c>
      <c r="C105" s="50"/>
      <c r="D105" s="89"/>
      <c r="E105" s="52"/>
    </row>
    <row r="106" spans="1:5" ht="20.100000000000001" customHeight="1">
      <c r="A106" s="135"/>
      <c r="B106" s="72"/>
      <c r="C106" s="50"/>
      <c r="D106" s="89"/>
      <c r="E106" s="52"/>
    </row>
    <row r="107" spans="1:5" ht="20.100000000000001" customHeight="1">
      <c r="A107" s="135"/>
      <c r="B107" s="71"/>
      <c r="C107" s="50"/>
      <c r="D107" s="89"/>
      <c r="E107" s="52"/>
    </row>
    <row r="108" spans="1:5" ht="20.100000000000001" customHeight="1">
      <c r="A108" s="135"/>
      <c r="B108" s="69"/>
      <c r="C108" s="55"/>
      <c r="D108" s="51"/>
      <c r="E108" s="52"/>
    </row>
    <row r="109" spans="1:5" ht="20.100000000000001" customHeight="1">
      <c r="A109" s="135"/>
      <c r="B109" s="70"/>
      <c r="C109" s="73"/>
      <c r="D109" s="91"/>
      <c r="E109" s="54"/>
    </row>
    <row r="110" spans="1:5" ht="20.100000000000001" customHeight="1">
      <c r="A110" s="135"/>
      <c r="B110" s="70"/>
      <c r="C110" s="75"/>
      <c r="D110" s="89"/>
      <c r="E110" s="54"/>
    </row>
    <row r="111" spans="1:5" ht="20.100000000000001" customHeight="1">
      <c r="A111" s="135"/>
      <c r="B111" s="70"/>
      <c r="C111" s="75"/>
      <c r="D111" s="89"/>
      <c r="E111" s="54"/>
    </row>
    <row r="112" spans="1:5" ht="20.100000000000001" customHeight="1">
      <c r="A112" s="135"/>
      <c r="B112" s="71">
        <v>43070</v>
      </c>
      <c r="C112" s="75"/>
      <c r="D112" s="89"/>
      <c r="E112" s="52"/>
    </row>
    <row r="113" spans="1:5" ht="20.100000000000001" customHeight="1">
      <c r="A113" s="135"/>
      <c r="B113" s="72">
        <f>B112</f>
        <v>43070</v>
      </c>
      <c r="C113" s="50"/>
      <c r="D113" s="89"/>
      <c r="E113" s="52"/>
    </row>
    <row r="114" spans="1:5" ht="20.100000000000001" customHeight="1">
      <c r="A114" s="135"/>
      <c r="B114" s="72"/>
      <c r="C114" s="50"/>
      <c r="D114" s="89"/>
      <c r="E114" s="52"/>
    </row>
    <row r="115" spans="1:5" ht="20.100000000000001" customHeight="1">
      <c r="A115" s="135"/>
      <c r="B115" s="71"/>
      <c r="C115" s="50"/>
      <c r="D115" s="89"/>
      <c r="E115" s="52"/>
    </row>
    <row r="116" spans="1:5" ht="20.100000000000001" customHeight="1">
      <c r="A116" s="135"/>
      <c r="B116" s="69"/>
      <c r="C116" s="55"/>
      <c r="D116" s="89"/>
      <c r="E116" s="52"/>
    </row>
    <row r="117" spans="1:5" ht="20.100000000000001" customHeight="1">
      <c r="A117" s="135"/>
      <c r="B117" s="70"/>
      <c r="C117" s="73"/>
      <c r="D117" s="89"/>
      <c r="E117" s="52"/>
    </row>
    <row r="118" spans="1:5" ht="20.100000000000001" customHeight="1">
      <c r="A118" s="135"/>
      <c r="B118" s="70"/>
      <c r="C118" s="75"/>
      <c r="D118" s="89"/>
      <c r="E118" s="52"/>
    </row>
    <row r="119" spans="1:5" ht="20.100000000000001" customHeight="1">
      <c r="A119" s="135"/>
      <c r="B119" s="70"/>
      <c r="C119" s="75"/>
      <c r="D119" s="89"/>
      <c r="E119" s="52"/>
    </row>
    <row r="120" spans="1:5" ht="20.100000000000001" customHeight="1">
      <c r="A120" s="135"/>
      <c r="B120" s="71">
        <v>43074</v>
      </c>
      <c r="C120" s="75"/>
      <c r="D120" s="89"/>
      <c r="E120" s="52"/>
    </row>
    <row r="121" spans="1:5" ht="20.100000000000001" customHeight="1">
      <c r="A121" s="135"/>
      <c r="B121" s="72">
        <f>B120</f>
        <v>43074</v>
      </c>
      <c r="C121" s="50"/>
      <c r="D121" s="89"/>
      <c r="E121" s="52"/>
    </row>
    <row r="122" spans="1:5" ht="20.100000000000001" customHeight="1">
      <c r="A122" s="135"/>
      <c r="B122" s="72"/>
      <c r="C122" s="50"/>
      <c r="D122" s="89"/>
      <c r="E122" s="52"/>
    </row>
    <row r="123" spans="1:5" ht="20.100000000000001" customHeight="1">
      <c r="A123" s="135"/>
      <c r="B123" s="71"/>
      <c r="C123" s="50"/>
      <c r="D123" s="89"/>
      <c r="E123" s="52"/>
    </row>
    <row r="124" spans="1:5" ht="20.100000000000001" customHeight="1">
      <c r="A124" s="135"/>
      <c r="B124" s="69"/>
      <c r="C124" s="55"/>
      <c r="D124" s="89"/>
      <c r="E124" s="52"/>
    </row>
    <row r="125" spans="1:5" ht="20.100000000000001" customHeight="1">
      <c r="A125" s="135"/>
      <c r="B125" s="70"/>
      <c r="C125" s="73"/>
      <c r="D125" s="89"/>
      <c r="E125" s="52"/>
    </row>
    <row r="126" spans="1:5" ht="20.100000000000001" customHeight="1">
      <c r="A126" s="135"/>
      <c r="B126" s="70"/>
      <c r="C126" s="75"/>
      <c r="D126" s="89"/>
      <c r="E126" s="52"/>
    </row>
    <row r="127" spans="1:5" ht="20.100000000000001" customHeight="1">
      <c r="A127" s="135"/>
      <c r="B127" s="70"/>
      <c r="C127" s="75"/>
      <c r="D127" s="89"/>
      <c r="E127" s="52"/>
    </row>
    <row r="128" spans="1:5" ht="20.100000000000001" customHeight="1">
      <c r="A128" s="135"/>
      <c r="B128" s="71">
        <v>43077</v>
      </c>
      <c r="C128" s="75"/>
      <c r="D128" s="89"/>
      <c r="E128" s="52"/>
    </row>
    <row r="129" spans="1:5" ht="20.100000000000001" customHeight="1">
      <c r="A129" s="135"/>
      <c r="B129" s="72">
        <f>B128</f>
        <v>43077</v>
      </c>
      <c r="C129" s="50"/>
      <c r="D129" s="89"/>
      <c r="E129" s="52"/>
    </row>
    <row r="130" spans="1:5" ht="20.100000000000001" customHeight="1">
      <c r="A130" s="135"/>
      <c r="B130" s="72"/>
      <c r="C130" s="50"/>
      <c r="D130" s="89"/>
      <c r="E130" s="52"/>
    </row>
    <row r="131" spans="1:5" ht="20.100000000000001" customHeight="1">
      <c r="A131" s="135"/>
      <c r="B131" s="71"/>
      <c r="C131" s="50"/>
      <c r="D131" s="89"/>
      <c r="E131" s="52"/>
    </row>
    <row r="132" spans="1:5" ht="20.100000000000001" customHeight="1">
      <c r="A132" s="135"/>
      <c r="B132" s="69"/>
      <c r="C132" s="55"/>
      <c r="D132" s="89"/>
      <c r="E132" s="52"/>
    </row>
    <row r="133" spans="1:5" ht="20.100000000000001" customHeight="1">
      <c r="A133" s="135"/>
      <c r="B133" s="81"/>
      <c r="C133" s="78" t="s">
        <v>42</v>
      </c>
      <c r="D133" s="89"/>
      <c r="E133" s="52"/>
    </row>
    <row r="134" spans="1:5" ht="20.100000000000001" customHeight="1">
      <c r="A134" s="135"/>
      <c r="B134" s="81"/>
      <c r="C134" s="75" t="s">
        <v>40</v>
      </c>
      <c r="D134" s="89"/>
      <c r="E134" s="52"/>
    </row>
    <row r="135" spans="1:5" ht="20.100000000000001" customHeight="1">
      <c r="A135" s="135"/>
      <c r="B135" s="81"/>
      <c r="C135" s="75"/>
      <c r="D135" s="89"/>
      <c r="E135" s="52"/>
    </row>
    <row r="136" spans="1:5" ht="20.100000000000001" customHeight="1">
      <c r="A136" s="135"/>
      <c r="B136" s="82">
        <v>43081</v>
      </c>
      <c r="C136" s="75"/>
      <c r="D136" s="89"/>
      <c r="E136" s="52"/>
    </row>
    <row r="137" spans="1:5" ht="20.100000000000001" customHeight="1">
      <c r="A137" s="135"/>
      <c r="B137" s="83">
        <f>B136</f>
        <v>43081</v>
      </c>
      <c r="C137" s="50"/>
      <c r="D137" s="89"/>
      <c r="E137" s="52"/>
    </row>
    <row r="138" spans="1:5" ht="20.100000000000001" customHeight="1">
      <c r="A138" s="135"/>
      <c r="B138" s="83"/>
      <c r="C138" s="50"/>
      <c r="D138" s="89"/>
      <c r="E138" s="52"/>
    </row>
    <row r="139" spans="1:5" ht="20.100000000000001" customHeight="1">
      <c r="A139" s="135"/>
      <c r="B139" s="82"/>
      <c r="C139" s="50"/>
      <c r="D139" s="89"/>
      <c r="E139" s="52"/>
    </row>
    <row r="140" spans="1:5" ht="20.100000000000001" customHeight="1">
      <c r="A140" s="135"/>
      <c r="B140" s="84"/>
      <c r="C140" s="55"/>
      <c r="D140" s="89"/>
      <c r="E140" s="52"/>
    </row>
    <row r="141" spans="1:5" ht="20.100000000000001" customHeight="1">
      <c r="A141" s="135"/>
      <c r="B141" s="81"/>
      <c r="C141" s="78" t="s">
        <v>42</v>
      </c>
      <c r="D141" s="89"/>
      <c r="E141" s="52"/>
    </row>
    <row r="142" spans="1:5" ht="20.100000000000001" customHeight="1">
      <c r="A142" s="135"/>
      <c r="B142" s="81"/>
      <c r="C142" s="75" t="s">
        <v>40</v>
      </c>
      <c r="D142" s="89"/>
      <c r="E142" s="52"/>
    </row>
    <row r="143" spans="1:5" ht="20.100000000000001" customHeight="1">
      <c r="A143" s="135"/>
      <c r="B143" s="81"/>
      <c r="C143" s="75"/>
      <c r="D143" s="89"/>
      <c r="E143" s="52"/>
    </row>
    <row r="144" spans="1:5" ht="20.100000000000001" customHeight="1">
      <c r="A144" s="135"/>
      <c r="B144" s="82">
        <v>43084</v>
      </c>
      <c r="C144" s="75"/>
      <c r="D144" s="89"/>
      <c r="E144" s="52"/>
    </row>
    <row r="145" spans="1:5" ht="20.100000000000001" customHeight="1">
      <c r="A145" s="135"/>
      <c r="B145" s="83">
        <f>B144</f>
        <v>43084</v>
      </c>
      <c r="C145" s="50"/>
      <c r="D145" s="89"/>
      <c r="E145" s="52"/>
    </row>
    <row r="146" spans="1:5" ht="20.100000000000001" customHeight="1">
      <c r="A146" s="135"/>
      <c r="B146" s="83"/>
      <c r="C146" s="50"/>
      <c r="D146" s="89"/>
      <c r="E146" s="52"/>
    </row>
    <row r="147" spans="1:5" ht="20.100000000000001" customHeight="1">
      <c r="A147" s="135"/>
      <c r="B147" s="82"/>
      <c r="C147" s="50"/>
      <c r="D147" s="89"/>
      <c r="E147" s="52"/>
    </row>
    <row r="148" spans="1:5" ht="20.100000000000001" customHeight="1" thickBot="1">
      <c r="A148" s="136"/>
      <c r="B148" s="94"/>
      <c r="C148" s="58"/>
      <c r="D148" s="92"/>
      <c r="E148" s="59"/>
    </row>
    <row r="149" spans="1:5" ht="20.100000000000001" customHeight="1">
      <c r="A149" s="137" t="s">
        <v>47</v>
      </c>
      <c r="B149" s="76"/>
      <c r="C149" s="79"/>
      <c r="D149" s="88"/>
      <c r="E149" s="49"/>
    </row>
    <row r="150" spans="1:5" ht="20.100000000000001" customHeight="1">
      <c r="A150" s="138"/>
      <c r="B150" s="70"/>
      <c r="C150" s="75"/>
      <c r="D150" s="89"/>
      <c r="E150" s="52"/>
    </row>
    <row r="151" spans="1:5" ht="20.100000000000001" customHeight="1">
      <c r="A151" s="138"/>
      <c r="B151" s="70"/>
      <c r="C151" s="75"/>
      <c r="D151" s="89"/>
      <c r="E151" s="52"/>
    </row>
    <row r="152" spans="1:5" ht="20.100000000000001" customHeight="1">
      <c r="A152" s="138"/>
      <c r="B152" s="71">
        <v>43088</v>
      </c>
      <c r="C152" s="75"/>
      <c r="D152" s="89"/>
      <c r="E152" s="52"/>
    </row>
    <row r="153" spans="1:5" ht="20.100000000000001" customHeight="1">
      <c r="A153" s="138"/>
      <c r="B153" s="72">
        <f>B152</f>
        <v>43088</v>
      </c>
      <c r="C153" s="50"/>
      <c r="D153" s="89"/>
      <c r="E153" s="52"/>
    </row>
    <row r="154" spans="1:5" ht="20.100000000000001" customHeight="1">
      <c r="A154" s="138"/>
      <c r="B154" s="72"/>
      <c r="C154" s="50"/>
      <c r="D154" s="89"/>
      <c r="E154" s="52"/>
    </row>
    <row r="155" spans="1:5" ht="20.100000000000001" customHeight="1">
      <c r="A155" s="138"/>
      <c r="B155" s="71"/>
      <c r="C155" s="50"/>
      <c r="D155" s="89"/>
      <c r="E155" s="52"/>
    </row>
    <row r="156" spans="1:5" ht="20.100000000000001" customHeight="1">
      <c r="A156" s="138"/>
      <c r="B156" s="69"/>
      <c r="C156" s="60"/>
      <c r="D156" s="89"/>
      <c r="E156" s="52"/>
    </row>
    <row r="157" spans="1:5" ht="20.100000000000001" customHeight="1">
      <c r="A157" s="138"/>
      <c r="B157" s="70"/>
      <c r="C157" s="75"/>
      <c r="D157" s="91"/>
      <c r="E157" s="54"/>
    </row>
    <row r="158" spans="1:5" ht="20.100000000000001" customHeight="1">
      <c r="A158" s="138"/>
      <c r="B158" s="65"/>
      <c r="C158" s="75"/>
      <c r="D158" s="91"/>
      <c r="E158" s="54"/>
    </row>
    <row r="159" spans="1:5" ht="20.100000000000001" customHeight="1">
      <c r="A159" s="138"/>
      <c r="B159" s="65"/>
      <c r="C159" s="50"/>
      <c r="D159" s="91"/>
      <c r="E159" s="54"/>
    </row>
    <row r="160" spans="1:5" ht="20.100000000000001" customHeight="1">
      <c r="A160" s="138"/>
      <c r="B160" s="71">
        <v>43091</v>
      </c>
      <c r="C160" s="50"/>
      <c r="D160" s="89"/>
      <c r="E160" s="52"/>
    </row>
    <row r="161" spans="1:5" ht="20.100000000000001" customHeight="1">
      <c r="A161" s="138"/>
      <c r="B161" s="77">
        <f>B160</f>
        <v>43091</v>
      </c>
      <c r="C161" s="50"/>
      <c r="D161" s="89"/>
      <c r="E161" s="52"/>
    </row>
    <row r="162" spans="1:5" ht="20.100000000000001" customHeight="1">
      <c r="A162" s="138"/>
      <c r="B162" s="77"/>
      <c r="C162" s="50"/>
      <c r="D162" s="89"/>
      <c r="E162" s="52"/>
    </row>
    <row r="163" spans="1:5" ht="20.100000000000001" customHeight="1">
      <c r="A163" s="138"/>
      <c r="B163" s="66"/>
      <c r="C163" s="50"/>
      <c r="D163" s="89"/>
      <c r="E163" s="52"/>
    </row>
    <row r="164" spans="1:5" ht="20.100000000000001" customHeight="1">
      <c r="A164" s="138"/>
      <c r="B164" s="67"/>
      <c r="C164" s="55"/>
      <c r="D164" s="89"/>
      <c r="E164" s="52"/>
    </row>
    <row r="165" spans="1:5" ht="20.100000000000001" customHeight="1">
      <c r="A165" s="138"/>
      <c r="B165" s="70"/>
      <c r="C165" s="75"/>
      <c r="D165" s="89"/>
      <c r="E165" s="54"/>
    </row>
    <row r="166" spans="1:5" ht="20.100000000000001" customHeight="1">
      <c r="A166" s="138"/>
      <c r="B166" s="70"/>
      <c r="C166" s="75"/>
      <c r="D166" s="89"/>
      <c r="E166" s="54"/>
    </row>
    <row r="167" spans="1:5" ht="20.100000000000001" customHeight="1">
      <c r="A167" s="138"/>
      <c r="B167" s="70"/>
      <c r="C167" s="75"/>
      <c r="D167" s="89"/>
      <c r="E167" s="54"/>
    </row>
    <row r="168" spans="1:5" ht="20.100000000000001" customHeight="1">
      <c r="A168" s="138"/>
      <c r="B168" s="71">
        <v>43105</v>
      </c>
      <c r="C168" s="75"/>
      <c r="D168" s="89"/>
      <c r="E168" s="54"/>
    </row>
    <row r="169" spans="1:5" ht="20.100000000000001" customHeight="1">
      <c r="A169" s="138"/>
      <c r="B169" s="72">
        <f>B168</f>
        <v>43105</v>
      </c>
      <c r="C169" s="50"/>
      <c r="D169" s="89"/>
      <c r="E169" s="54"/>
    </row>
    <row r="170" spans="1:5" ht="20.100000000000001" customHeight="1">
      <c r="A170" s="138"/>
      <c r="B170" s="72"/>
      <c r="C170" s="50"/>
      <c r="D170" s="89"/>
      <c r="E170" s="54"/>
    </row>
    <row r="171" spans="1:5" ht="20.100000000000001" customHeight="1">
      <c r="A171" s="138"/>
      <c r="B171" s="71"/>
      <c r="C171" s="50"/>
      <c r="D171" s="89"/>
      <c r="E171" s="54"/>
    </row>
    <row r="172" spans="1:5" ht="20.100000000000001" customHeight="1">
      <c r="A172" s="138"/>
      <c r="B172" s="69"/>
      <c r="C172" s="55"/>
      <c r="D172" s="89"/>
      <c r="E172" s="54"/>
    </row>
    <row r="173" spans="1:5" ht="20.100000000000001" customHeight="1">
      <c r="A173" s="138"/>
      <c r="B173" s="70"/>
      <c r="C173" s="73"/>
      <c r="D173" s="89"/>
      <c r="E173" s="54"/>
    </row>
    <row r="174" spans="1:5" ht="20.100000000000001" customHeight="1">
      <c r="A174" s="138"/>
      <c r="B174" s="70"/>
      <c r="C174" s="75"/>
      <c r="D174" s="89"/>
      <c r="E174" s="54"/>
    </row>
    <row r="175" spans="1:5" ht="20.100000000000001" customHeight="1">
      <c r="A175" s="138"/>
      <c r="B175" s="70"/>
      <c r="C175" s="75"/>
      <c r="D175" s="89"/>
      <c r="E175" s="54"/>
    </row>
    <row r="176" spans="1:5" ht="20.100000000000001" customHeight="1">
      <c r="A176" s="138"/>
      <c r="B176" s="71">
        <v>43109</v>
      </c>
      <c r="C176" s="75"/>
      <c r="D176" s="89"/>
      <c r="E176" s="54"/>
    </row>
    <row r="177" spans="1:5" ht="20.100000000000001" customHeight="1">
      <c r="A177" s="138"/>
      <c r="B177" s="72">
        <f>B176</f>
        <v>43109</v>
      </c>
      <c r="C177" s="50"/>
      <c r="D177" s="89"/>
      <c r="E177" s="54"/>
    </row>
    <row r="178" spans="1:5" ht="20.100000000000001" customHeight="1">
      <c r="A178" s="138"/>
      <c r="B178" s="72"/>
      <c r="C178" s="50"/>
      <c r="D178" s="89"/>
      <c r="E178" s="54"/>
    </row>
    <row r="179" spans="1:5" ht="20.100000000000001" customHeight="1">
      <c r="A179" s="138"/>
      <c r="B179" s="71"/>
      <c r="C179" s="50"/>
      <c r="D179" s="89"/>
      <c r="E179" s="54"/>
    </row>
    <row r="180" spans="1:5" ht="20.100000000000001" customHeight="1">
      <c r="A180" s="138"/>
      <c r="B180" s="69"/>
      <c r="C180" s="55"/>
      <c r="D180" s="89"/>
      <c r="E180" s="54"/>
    </row>
    <row r="181" spans="1:5" ht="20.100000000000001" customHeight="1">
      <c r="A181" s="138"/>
      <c r="B181" s="70"/>
      <c r="C181" s="75"/>
      <c r="D181" s="89"/>
      <c r="E181" s="54"/>
    </row>
    <row r="182" spans="1:5" ht="20.100000000000001" customHeight="1">
      <c r="A182" s="138"/>
      <c r="B182" s="70"/>
      <c r="C182" s="75"/>
      <c r="D182" s="89"/>
      <c r="E182" s="54"/>
    </row>
    <row r="183" spans="1:5" ht="20.100000000000001" customHeight="1">
      <c r="A183" s="138"/>
      <c r="B183" s="70"/>
      <c r="C183" s="75"/>
      <c r="D183" s="89"/>
      <c r="E183" s="54"/>
    </row>
    <row r="184" spans="1:5" ht="20.100000000000001" customHeight="1">
      <c r="A184" s="138"/>
      <c r="B184" s="71">
        <v>43112</v>
      </c>
      <c r="C184" s="75"/>
      <c r="D184" s="89"/>
      <c r="E184" s="54"/>
    </row>
    <row r="185" spans="1:5" ht="20.100000000000001" customHeight="1">
      <c r="A185" s="138"/>
      <c r="B185" s="72">
        <f>B184</f>
        <v>43112</v>
      </c>
      <c r="C185" s="50"/>
      <c r="D185" s="89"/>
      <c r="E185" s="54"/>
    </row>
    <row r="186" spans="1:5" ht="20.100000000000001" customHeight="1">
      <c r="A186" s="138"/>
      <c r="B186" s="72"/>
      <c r="C186" s="50"/>
      <c r="D186" s="89"/>
      <c r="E186" s="54"/>
    </row>
    <row r="187" spans="1:5" ht="20.100000000000001" customHeight="1">
      <c r="A187" s="138"/>
      <c r="B187" s="71"/>
      <c r="C187" s="50"/>
      <c r="D187" s="89"/>
      <c r="E187" s="54"/>
    </row>
    <row r="188" spans="1:5" ht="20.100000000000001" customHeight="1">
      <c r="A188" s="138"/>
      <c r="B188" s="69"/>
      <c r="C188" s="55"/>
      <c r="D188" s="89"/>
      <c r="E188" s="54"/>
    </row>
    <row r="189" spans="1:5" ht="20.100000000000001" customHeight="1">
      <c r="A189" s="138"/>
      <c r="B189" s="95"/>
      <c r="C189" s="75" t="s">
        <v>48</v>
      </c>
      <c r="D189" s="89"/>
      <c r="E189" s="54"/>
    </row>
    <row r="190" spans="1:5" ht="20.100000000000001" customHeight="1">
      <c r="A190" s="138"/>
      <c r="B190" s="96"/>
      <c r="C190" s="75" t="s">
        <v>40</v>
      </c>
      <c r="D190" s="89"/>
      <c r="E190" s="54"/>
    </row>
    <row r="191" spans="1:5" ht="20.100000000000001" customHeight="1">
      <c r="A191" s="138"/>
      <c r="B191" s="96"/>
      <c r="C191" s="75"/>
      <c r="D191" s="89"/>
      <c r="E191" s="54"/>
    </row>
    <row r="192" spans="1:5" ht="20.100000000000001" customHeight="1">
      <c r="A192" s="138"/>
      <c r="B192" s="82">
        <v>43116</v>
      </c>
      <c r="C192" s="75"/>
      <c r="D192" s="89"/>
      <c r="E192" s="52"/>
    </row>
    <row r="193" spans="1:5" ht="20.100000000000001" customHeight="1">
      <c r="A193" s="138"/>
      <c r="B193" s="97">
        <f>B192</f>
        <v>43116</v>
      </c>
      <c r="C193" s="50"/>
      <c r="D193" s="89"/>
      <c r="E193" s="52"/>
    </row>
    <row r="194" spans="1:5" ht="20.100000000000001" customHeight="1">
      <c r="A194" s="138"/>
      <c r="B194" s="97"/>
      <c r="C194" s="50"/>
      <c r="D194" s="89"/>
      <c r="E194" s="52"/>
    </row>
    <row r="195" spans="1:5" ht="20.100000000000001" customHeight="1">
      <c r="A195" s="138"/>
      <c r="B195" s="98"/>
      <c r="C195" s="50"/>
      <c r="D195" s="89"/>
      <c r="E195" s="52"/>
    </row>
    <row r="196" spans="1:5" ht="20.100000000000001" customHeight="1">
      <c r="A196" s="138"/>
      <c r="B196" s="84"/>
      <c r="C196" s="55"/>
      <c r="D196" s="89"/>
      <c r="E196" s="52"/>
    </row>
    <row r="197" spans="1:5" ht="20.100000000000001" customHeight="1">
      <c r="A197" s="138"/>
      <c r="B197" s="95"/>
      <c r="C197" s="75" t="s">
        <v>48</v>
      </c>
      <c r="D197" s="89"/>
      <c r="E197" s="54"/>
    </row>
    <row r="198" spans="1:5" ht="20.100000000000001" customHeight="1">
      <c r="A198" s="138"/>
      <c r="B198" s="96"/>
      <c r="C198" s="75" t="s">
        <v>40</v>
      </c>
      <c r="D198" s="89"/>
      <c r="E198" s="54"/>
    </row>
    <row r="199" spans="1:5" ht="20.100000000000001" customHeight="1">
      <c r="A199" s="138"/>
      <c r="B199" s="96"/>
      <c r="C199" s="50"/>
      <c r="D199" s="89"/>
      <c r="E199" s="54"/>
    </row>
    <row r="200" spans="1:5" ht="20.100000000000001" customHeight="1">
      <c r="A200" s="138"/>
      <c r="B200" s="82">
        <v>43119</v>
      </c>
      <c r="C200" s="50"/>
      <c r="D200" s="89"/>
      <c r="E200" s="54"/>
    </row>
    <row r="201" spans="1:5" ht="20.100000000000001" customHeight="1">
      <c r="A201" s="138"/>
      <c r="B201" s="97">
        <f>B200</f>
        <v>43119</v>
      </c>
      <c r="C201" s="50"/>
      <c r="D201" s="89"/>
      <c r="E201" s="54"/>
    </row>
    <row r="202" spans="1:5" ht="20.100000000000001" customHeight="1">
      <c r="A202" s="138"/>
      <c r="B202" s="97"/>
      <c r="C202" s="50"/>
      <c r="D202" s="89"/>
      <c r="E202" s="54"/>
    </row>
    <row r="203" spans="1:5" ht="20.100000000000001" customHeight="1">
      <c r="A203" s="138"/>
      <c r="B203" s="98"/>
      <c r="C203" s="50"/>
      <c r="D203" s="89"/>
      <c r="E203" s="54"/>
    </row>
    <row r="204" spans="1:5" ht="20.100000000000001" customHeight="1" thickBot="1">
      <c r="A204" s="139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88"/>
  <sheetViews>
    <sheetView tabSelected="1" topLeftCell="C1" zoomScale="85" zoomScaleNormal="85" workbookViewId="0">
      <selection activeCell="N40" sqref="N40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7" width="4.625" style="128" customWidth="1"/>
    <col min="18" max="18" width="2.875" style="113" customWidth="1"/>
    <col min="19" max="28" width="9" style="113"/>
    <col min="29" max="29" width="14.25" style="113" customWidth="1"/>
    <col min="30" max="30" width="4.75" style="113" customWidth="1"/>
    <col min="31" max="31" width="3.75" style="113" customWidth="1"/>
    <col min="32" max="16384" width="9" style="113"/>
  </cols>
  <sheetData>
    <row r="1" spans="1:32" s="100" customFormat="1" ht="15" customHeight="1">
      <c r="A1" s="143" t="s">
        <v>10</v>
      </c>
      <c r="B1" s="143" t="s">
        <v>2</v>
      </c>
      <c r="C1" s="143" t="s">
        <v>0</v>
      </c>
      <c r="D1" s="143" t="s">
        <v>1</v>
      </c>
      <c r="E1" s="146" t="s">
        <v>3</v>
      </c>
      <c r="F1" s="146" t="s">
        <v>4</v>
      </c>
      <c r="G1" s="147" t="s">
        <v>7</v>
      </c>
      <c r="H1" s="147" t="s">
        <v>6</v>
      </c>
      <c r="I1" s="143" t="s">
        <v>8</v>
      </c>
      <c r="J1" s="140" t="s">
        <v>5</v>
      </c>
      <c r="K1" s="141"/>
      <c r="L1" s="141"/>
      <c r="M1" s="141"/>
      <c r="N1" s="142"/>
      <c r="O1" s="142"/>
      <c r="P1" s="142"/>
      <c r="Q1" s="142"/>
    </row>
    <row r="2" spans="1:32" s="100" customFormat="1">
      <c r="A2" s="143"/>
      <c r="B2" s="144"/>
      <c r="C2" s="144"/>
      <c r="D2" s="143"/>
      <c r="E2" s="146"/>
      <c r="F2" s="146"/>
      <c r="G2" s="148"/>
      <c r="H2" s="148"/>
      <c r="I2" s="143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101" t="s">
        <v>54</v>
      </c>
      <c r="P2" s="102" t="s">
        <v>56</v>
      </c>
      <c r="Q2" s="102" t="s">
        <v>55</v>
      </c>
    </row>
    <row r="3" spans="1:32" s="100" customFormat="1">
      <c r="A3" s="143"/>
      <c r="B3" s="144"/>
      <c r="C3" s="144"/>
      <c r="D3" s="143"/>
      <c r="E3" s="146"/>
      <c r="F3" s="146"/>
      <c r="G3" s="148"/>
      <c r="H3" s="148"/>
      <c r="I3" s="143"/>
      <c r="J3" s="103">
        <f>INT(($J$4-(COLUMN()-COLUMN($J4))*($J$4/COUNTA($J$2:$Q$2))))</f>
        <v>154</v>
      </c>
      <c r="K3" s="103">
        <f t="shared" ref="K3:Q3" si="0">INT(($J$4-(COLUMN()-COLUMN($J4))*($J$4/COUNTA($J$2:$Q$2))))</f>
        <v>134</v>
      </c>
      <c r="L3" s="103">
        <f t="shared" si="0"/>
        <v>115</v>
      </c>
      <c r="M3" s="103">
        <f t="shared" si="0"/>
        <v>96</v>
      </c>
      <c r="N3" s="103">
        <f t="shared" si="0"/>
        <v>77</v>
      </c>
      <c r="O3" s="103">
        <f t="shared" si="0"/>
        <v>57</v>
      </c>
      <c r="P3" s="103">
        <f t="shared" si="0"/>
        <v>38</v>
      </c>
      <c r="Q3" s="103">
        <f t="shared" si="0"/>
        <v>19</v>
      </c>
    </row>
    <row r="4" spans="1:32" s="100" customFormat="1">
      <c r="A4" s="143"/>
      <c r="B4" s="144"/>
      <c r="C4" s="145"/>
      <c r="D4" s="143"/>
      <c r="E4" s="146"/>
      <c r="F4" s="146"/>
      <c r="G4" s="148"/>
      <c r="H4" s="148"/>
      <c r="I4" s="143"/>
      <c r="J4" s="104">
        <f>SUM(J5:J104)</f>
        <v>154</v>
      </c>
      <c r="K4" s="104">
        <f>SUM(K5:K104)</f>
        <v>127</v>
      </c>
      <c r="L4" s="104">
        <f>SUM(L5:L104)</f>
        <v>108</v>
      </c>
      <c r="M4" s="104">
        <f>SUM(M5:M104)</f>
        <v>91</v>
      </c>
      <c r="N4" s="104"/>
      <c r="O4" s="104"/>
      <c r="P4" s="104"/>
      <c r="Q4" s="104"/>
    </row>
    <row r="5" spans="1:32">
      <c r="A5" s="105">
        <v>1</v>
      </c>
      <c r="B5" s="106" t="s">
        <v>76</v>
      </c>
      <c r="C5" s="107" t="s">
        <v>109</v>
      </c>
      <c r="D5" s="108" t="str">
        <f t="shared" ref="D5:D68" si="1">IF(ISBLANK($B5),"",IF(ISBLANK($F5),"未着手",IF($I5=0,"完了","作業中")))</f>
        <v>未着手</v>
      </c>
      <c r="E5" s="109">
        <v>43042</v>
      </c>
      <c r="F5" s="109"/>
      <c r="G5" s="110">
        <v>3</v>
      </c>
      <c r="H5" s="110"/>
      <c r="I5" s="111">
        <f t="shared" ref="I5:I56" ca="1" si="2">IF(ISBLANK(J5)=FALSE,OFFSET(I5,0,COUNTA(J5:Q5)),"")</f>
        <v>3</v>
      </c>
      <c r="J5" s="112">
        <v>3</v>
      </c>
      <c r="K5" s="112">
        <v>3</v>
      </c>
      <c r="L5" s="112">
        <v>3</v>
      </c>
      <c r="M5" s="112">
        <v>3</v>
      </c>
      <c r="N5" s="112"/>
      <c r="O5" s="112"/>
      <c r="P5" s="112"/>
      <c r="Q5" s="112"/>
    </row>
    <row r="6" spans="1:32">
      <c r="A6" s="105">
        <v>2</v>
      </c>
      <c r="B6" s="106" t="s">
        <v>77</v>
      </c>
      <c r="C6" s="107" t="s">
        <v>109</v>
      </c>
      <c r="D6" s="108" t="str">
        <f t="shared" si="1"/>
        <v>未着手</v>
      </c>
      <c r="E6" s="109">
        <v>43042</v>
      </c>
      <c r="F6" s="109"/>
      <c r="G6" s="110">
        <v>3</v>
      </c>
      <c r="H6" s="110"/>
      <c r="I6" s="111">
        <f t="shared" ca="1" si="2"/>
        <v>3</v>
      </c>
      <c r="J6" s="112">
        <v>3</v>
      </c>
      <c r="K6" s="112">
        <v>3</v>
      </c>
      <c r="L6" s="112">
        <v>3</v>
      </c>
      <c r="M6" s="112">
        <v>3</v>
      </c>
      <c r="N6" s="112"/>
      <c r="O6" s="112"/>
      <c r="P6" s="112"/>
      <c r="Q6" s="112"/>
    </row>
    <row r="7" spans="1:32">
      <c r="A7" s="105">
        <v>3</v>
      </c>
      <c r="B7" s="106" t="s">
        <v>78</v>
      </c>
      <c r="C7" s="107" t="s">
        <v>109</v>
      </c>
      <c r="D7" s="108" t="str">
        <f t="shared" ca="1" si="1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2"/>
        <v>0</v>
      </c>
      <c r="J7" s="112">
        <v>1</v>
      </c>
      <c r="K7" s="112">
        <v>0</v>
      </c>
      <c r="L7" s="112">
        <v>0</v>
      </c>
      <c r="M7" s="112">
        <v>0</v>
      </c>
      <c r="N7" s="112"/>
      <c r="O7" s="112"/>
      <c r="P7" s="112"/>
      <c r="Q7" s="112"/>
    </row>
    <row r="8" spans="1:32">
      <c r="A8" s="105">
        <v>4</v>
      </c>
      <c r="B8" s="106" t="s">
        <v>79</v>
      </c>
      <c r="C8" s="107" t="s">
        <v>109</v>
      </c>
      <c r="D8" s="108" t="str">
        <f t="shared" ca="1" si="1"/>
        <v>完了</v>
      </c>
      <c r="E8" s="109">
        <v>43035</v>
      </c>
      <c r="F8" s="109">
        <v>43035</v>
      </c>
      <c r="G8" s="110">
        <v>6</v>
      </c>
      <c r="H8" s="110">
        <v>6</v>
      </c>
      <c r="I8" s="111">
        <f t="shared" ca="1" si="2"/>
        <v>0</v>
      </c>
      <c r="J8" s="112">
        <v>6</v>
      </c>
      <c r="K8" s="112">
        <v>6</v>
      </c>
      <c r="L8" s="112">
        <v>6</v>
      </c>
      <c r="M8" s="22">
        <v>0</v>
      </c>
      <c r="N8" s="112"/>
      <c r="O8" s="112"/>
      <c r="P8" s="112"/>
      <c r="Q8" s="112"/>
    </row>
    <row r="9" spans="1:32">
      <c r="A9" s="105">
        <v>5</v>
      </c>
      <c r="B9" s="114" t="s">
        <v>119</v>
      </c>
      <c r="C9" s="107" t="s">
        <v>109</v>
      </c>
      <c r="D9" s="108" t="str">
        <f t="shared" si="1"/>
        <v>未着手</v>
      </c>
      <c r="E9" s="109">
        <v>43039</v>
      </c>
      <c r="F9" s="109"/>
      <c r="G9" s="110">
        <v>3</v>
      </c>
      <c r="H9" s="110"/>
      <c r="I9" s="111">
        <f t="shared" ca="1" si="2"/>
        <v>3</v>
      </c>
      <c r="J9" s="112">
        <v>3</v>
      </c>
      <c r="K9" s="112">
        <v>3</v>
      </c>
      <c r="L9" s="112">
        <v>3</v>
      </c>
      <c r="M9" s="112">
        <v>3</v>
      </c>
      <c r="N9" s="112"/>
      <c r="O9" s="112"/>
      <c r="P9" s="112"/>
      <c r="Q9" s="112"/>
    </row>
    <row r="10" spans="1:32">
      <c r="A10" s="105">
        <v>6</v>
      </c>
      <c r="B10" s="106" t="s">
        <v>120</v>
      </c>
      <c r="C10" s="107" t="s">
        <v>109</v>
      </c>
      <c r="D10" s="108" t="str">
        <f t="shared" ca="1" si="1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2"/>
        <v>0</v>
      </c>
      <c r="J10" s="112">
        <v>0</v>
      </c>
      <c r="K10" s="112">
        <v>0</v>
      </c>
      <c r="L10" s="112">
        <v>0</v>
      </c>
      <c r="M10" s="112">
        <v>0</v>
      </c>
      <c r="N10" s="112"/>
      <c r="O10" s="112"/>
      <c r="P10" s="112"/>
      <c r="Q10" s="112"/>
    </row>
    <row r="11" spans="1:32">
      <c r="A11" s="105">
        <v>7</v>
      </c>
      <c r="B11" s="114" t="s">
        <v>121</v>
      </c>
      <c r="C11" s="107" t="s">
        <v>109</v>
      </c>
      <c r="D11" s="108" t="str">
        <f t="shared" ca="1" si="1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2"/>
        <v>0</v>
      </c>
      <c r="J11" s="112">
        <v>0</v>
      </c>
      <c r="K11" s="112">
        <v>0</v>
      </c>
      <c r="L11" s="112">
        <v>0</v>
      </c>
      <c r="M11" s="112">
        <v>0</v>
      </c>
      <c r="N11" s="112"/>
      <c r="O11" s="112"/>
      <c r="P11" s="112"/>
      <c r="Q11" s="112"/>
    </row>
    <row r="12" spans="1:32">
      <c r="A12" s="105">
        <v>8</v>
      </c>
      <c r="B12" s="106" t="s">
        <v>122</v>
      </c>
      <c r="C12" s="107" t="s">
        <v>109</v>
      </c>
      <c r="D12" s="108" t="str">
        <f t="shared" ca="1" si="1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2"/>
        <v>0</v>
      </c>
      <c r="J12" s="112">
        <v>0</v>
      </c>
      <c r="K12" s="112">
        <v>0</v>
      </c>
      <c r="L12" s="112">
        <v>0</v>
      </c>
      <c r="M12" s="112">
        <v>0</v>
      </c>
      <c r="N12" s="112"/>
      <c r="O12" s="112"/>
      <c r="P12" s="112"/>
      <c r="Q12" s="112"/>
    </row>
    <row r="13" spans="1:32">
      <c r="A13" s="105">
        <v>9</v>
      </c>
      <c r="B13" s="106" t="s">
        <v>123</v>
      </c>
      <c r="C13" s="107" t="s">
        <v>109</v>
      </c>
      <c r="D13" s="108" t="str">
        <f t="shared" ca="1" si="1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2"/>
        <v>0</v>
      </c>
      <c r="J13" s="112">
        <v>1</v>
      </c>
      <c r="K13" s="112">
        <v>0</v>
      </c>
      <c r="L13" s="112">
        <v>0</v>
      </c>
      <c r="M13" s="112">
        <v>0</v>
      </c>
      <c r="N13" s="112"/>
      <c r="O13" s="112"/>
      <c r="P13" s="112"/>
      <c r="Q13" s="112"/>
      <c r="AF13" s="113">
        <v>111</v>
      </c>
    </row>
    <row r="14" spans="1:32">
      <c r="A14" s="105">
        <v>10</v>
      </c>
      <c r="B14" s="106" t="s">
        <v>124</v>
      </c>
      <c r="C14" s="107" t="s">
        <v>109</v>
      </c>
      <c r="D14" s="108" t="str">
        <f t="shared" si="1"/>
        <v>未着手</v>
      </c>
      <c r="E14" s="109">
        <v>43039</v>
      </c>
      <c r="F14" s="109"/>
      <c r="G14" s="110">
        <v>3</v>
      </c>
      <c r="H14" s="110"/>
      <c r="I14" s="111">
        <f t="shared" ca="1" si="2"/>
        <v>3</v>
      </c>
      <c r="J14" s="112">
        <v>3</v>
      </c>
      <c r="K14" s="112">
        <v>3</v>
      </c>
      <c r="L14" s="112">
        <v>3</v>
      </c>
      <c r="M14" s="112">
        <v>3</v>
      </c>
      <c r="N14" s="112"/>
      <c r="O14" s="112"/>
      <c r="P14" s="112"/>
      <c r="Q14" s="112"/>
    </row>
    <row r="15" spans="1:32">
      <c r="A15" s="105">
        <v>11</v>
      </c>
      <c r="B15" s="129" t="s">
        <v>126</v>
      </c>
      <c r="C15" s="107" t="s">
        <v>109</v>
      </c>
      <c r="D15" s="108" t="str">
        <f t="shared" ca="1" si="1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2"/>
        <v>0</v>
      </c>
      <c r="J15" s="112">
        <v>4</v>
      </c>
      <c r="K15" s="112">
        <v>0</v>
      </c>
      <c r="L15" s="112">
        <v>0</v>
      </c>
      <c r="M15" s="112">
        <v>0</v>
      </c>
      <c r="N15" s="112"/>
      <c r="O15" s="112"/>
      <c r="P15" s="112"/>
      <c r="Q15" s="112"/>
    </row>
    <row r="16" spans="1:32">
      <c r="A16" s="105">
        <v>12</v>
      </c>
      <c r="B16" s="129" t="s">
        <v>140</v>
      </c>
      <c r="C16" s="107" t="s">
        <v>109</v>
      </c>
      <c r="D16" s="108" t="str">
        <f t="shared" ca="1" si="1"/>
        <v>完了</v>
      </c>
      <c r="E16" s="109">
        <v>43032</v>
      </c>
      <c r="F16" s="109">
        <v>43032</v>
      </c>
      <c r="G16" s="110">
        <v>3</v>
      </c>
      <c r="H16" s="110">
        <v>0</v>
      </c>
      <c r="I16" s="111">
        <f t="shared" ca="1" si="2"/>
        <v>0</v>
      </c>
      <c r="J16" s="112">
        <v>3</v>
      </c>
      <c r="K16" s="112">
        <v>3</v>
      </c>
      <c r="L16" s="112">
        <v>0</v>
      </c>
      <c r="M16" s="112">
        <v>0</v>
      </c>
      <c r="N16" s="112"/>
      <c r="O16" s="112"/>
      <c r="P16" s="112"/>
      <c r="Q16" s="112"/>
    </row>
    <row r="17" spans="1:17">
      <c r="A17" s="105">
        <v>13</v>
      </c>
      <c r="B17" s="129" t="s">
        <v>142</v>
      </c>
      <c r="C17" s="107" t="s">
        <v>109</v>
      </c>
      <c r="D17" s="108" t="str">
        <f t="shared" si="1"/>
        <v>未着手</v>
      </c>
      <c r="E17" s="109">
        <v>43042</v>
      </c>
      <c r="F17" s="109"/>
      <c r="G17" s="110">
        <v>6</v>
      </c>
      <c r="H17" s="110"/>
      <c r="I17" s="111">
        <f t="shared" ca="1" si="2"/>
        <v>6</v>
      </c>
      <c r="J17" s="112">
        <v>6</v>
      </c>
      <c r="K17" s="112">
        <v>6</v>
      </c>
      <c r="L17" s="112">
        <v>6</v>
      </c>
      <c r="M17" s="112">
        <v>6</v>
      </c>
      <c r="N17" s="112"/>
      <c r="O17" s="112"/>
      <c r="P17" s="112"/>
      <c r="Q17" s="112"/>
    </row>
    <row r="18" spans="1:17">
      <c r="A18" s="105">
        <v>14</v>
      </c>
      <c r="B18" s="106"/>
      <c r="C18" s="107" t="s">
        <v>109</v>
      </c>
      <c r="D18" s="108" t="str">
        <f t="shared" si="1"/>
        <v/>
      </c>
      <c r="E18" s="109"/>
      <c r="F18" s="109"/>
      <c r="G18" s="110"/>
      <c r="H18" s="110"/>
      <c r="I18" s="111" t="str">
        <f t="shared" ca="1" si="2"/>
        <v/>
      </c>
      <c r="J18" s="112"/>
      <c r="K18" s="112"/>
      <c r="L18" s="112"/>
      <c r="M18" s="112"/>
      <c r="N18" s="112"/>
      <c r="O18" s="112"/>
      <c r="P18" s="112"/>
      <c r="Q18" s="112"/>
    </row>
    <row r="19" spans="1:17">
      <c r="A19" s="105">
        <v>15</v>
      </c>
      <c r="B19" s="106"/>
      <c r="C19" s="107" t="s">
        <v>109</v>
      </c>
      <c r="D19" s="108" t="str">
        <f t="shared" si="1"/>
        <v/>
      </c>
      <c r="E19" s="109"/>
      <c r="F19" s="109"/>
      <c r="G19" s="110"/>
      <c r="H19" s="110"/>
      <c r="I19" s="111" t="str">
        <f t="shared" ca="1" si="2"/>
        <v/>
      </c>
      <c r="J19" s="112"/>
      <c r="K19" s="112"/>
      <c r="L19" s="112"/>
      <c r="M19" s="112"/>
      <c r="N19" s="112"/>
      <c r="O19" s="112"/>
      <c r="P19" s="112"/>
      <c r="Q19" s="112"/>
    </row>
    <row r="20" spans="1:17">
      <c r="A20" s="105">
        <v>16</v>
      </c>
      <c r="B20" s="106"/>
      <c r="C20" s="107" t="s">
        <v>109</v>
      </c>
      <c r="D20" s="108" t="str">
        <f t="shared" si="1"/>
        <v/>
      </c>
      <c r="E20" s="109"/>
      <c r="F20" s="109"/>
      <c r="G20" s="110"/>
      <c r="H20" s="110"/>
      <c r="I20" s="111" t="str">
        <f t="shared" ca="1" si="2"/>
        <v/>
      </c>
      <c r="J20" s="112"/>
      <c r="K20" s="112"/>
      <c r="L20" s="112"/>
      <c r="M20" s="112"/>
      <c r="N20" s="112"/>
      <c r="O20" s="112"/>
      <c r="P20" s="112"/>
      <c r="Q20" s="112"/>
    </row>
    <row r="21" spans="1:17">
      <c r="A21" s="105">
        <v>17</v>
      </c>
      <c r="B21" s="106"/>
      <c r="C21" s="107" t="s">
        <v>109</v>
      </c>
      <c r="D21" s="108" t="str">
        <f t="shared" si="1"/>
        <v/>
      </c>
      <c r="E21" s="109"/>
      <c r="F21" s="109"/>
      <c r="G21" s="110"/>
      <c r="H21" s="110"/>
      <c r="I21" s="111" t="str">
        <f t="shared" ca="1" si="2"/>
        <v/>
      </c>
      <c r="J21" s="112"/>
      <c r="K21" s="112"/>
      <c r="L21" s="112"/>
      <c r="M21" s="112"/>
      <c r="N21" s="112"/>
      <c r="O21" s="112"/>
      <c r="P21" s="112"/>
      <c r="Q21" s="112"/>
    </row>
    <row r="22" spans="1:17">
      <c r="A22" s="105">
        <v>18</v>
      </c>
      <c r="B22" s="106"/>
      <c r="C22" s="107" t="s">
        <v>109</v>
      </c>
      <c r="D22" s="108" t="str">
        <f t="shared" si="1"/>
        <v/>
      </c>
      <c r="E22" s="109"/>
      <c r="F22" s="109"/>
      <c r="G22" s="110"/>
      <c r="H22" s="110"/>
      <c r="I22" s="111" t="str">
        <f t="shared" ca="1" si="2"/>
        <v/>
      </c>
      <c r="J22" s="112"/>
      <c r="K22" s="112"/>
      <c r="L22" s="112"/>
      <c r="M22" s="112"/>
      <c r="N22" s="112"/>
      <c r="O22" s="112"/>
      <c r="P22" s="112"/>
      <c r="Q22" s="112"/>
    </row>
    <row r="23" spans="1:17">
      <c r="A23" s="105">
        <v>19</v>
      </c>
      <c r="B23" s="106"/>
      <c r="C23" s="107" t="s">
        <v>109</v>
      </c>
      <c r="D23" s="108" t="str">
        <f t="shared" si="1"/>
        <v/>
      </c>
      <c r="E23" s="109"/>
      <c r="F23" s="109"/>
      <c r="G23" s="110"/>
      <c r="H23" s="110"/>
      <c r="I23" s="111" t="str">
        <f t="shared" ca="1" si="2"/>
        <v/>
      </c>
      <c r="J23" s="112"/>
      <c r="K23" s="112"/>
      <c r="L23" s="112"/>
      <c r="M23" s="112"/>
      <c r="N23" s="112"/>
      <c r="O23" s="112"/>
      <c r="P23" s="112"/>
      <c r="Q23" s="112"/>
    </row>
    <row r="24" spans="1:17">
      <c r="A24" s="105">
        <v>20</v>
      </c>
      <c r="B24" s="106"/>
      <c r="C24" s="107" t="s">
        <v>109</v>
      </c>
      <c r="D24" s="108" t="str">
        <f t="shared" si="1"/>
        <v/>
      </c>
      <c r="E24" s="109"/>
      <c r="F24" s="109"/>
      <c r="G24" s="110"/>
      <c r="H24" s="110"/>
      <c r="I24" s="111" t="str">
        <f t="shared" ca="1" si="2"/>
        <v/>
      </c>
      <c r="J24" s="112"/>
      <c r="K24" s="112"/>
      <c r="L24" s="112"/>
      <c r="M24" s="112"/>
      <c r="N24" s="112"/>
      <c r="O24" s="112"/>
      <c r="P24" s="112"/>
      <c r="Q24" s="112"/>
    </row>
    <row r="25" spans="1:17">
      <c r="A25" s="105">
        <v>21</v>
      </c>
      <c r="B25" s="106" t="s">
        <v>80</v>
      </c>
      <c r="C25" s="107" t="s">
        <v>110</v>
      </c>
      <c r="D25" s="108" t="str">
        <f t="shared" ca="1" si="1"/>
        <v>作業中</v>
      </c>
      <c r="E25" s="109">
        <v>43032</v>
      </c>
      <c r="F25" s="109">
        <v>43032</v>
      </c>
      <c r="G25" s="110">
        <v>3</v>
      </c>
      <c r="H25" s="110">
        <v>1</v>
      </c>
      <c r="I25" s="111">
        <f t="shared" ca="1" si="2"/>
        <v>1</v>
      </c>
      <c r="J25" s="112">
        <v>3</v>
      </c>
      <c r="K25" s="112">
        <v>3</v>
      </c>
      <c r="L25" s="112">
        <v>2</v>
      </c>
      <c r="M25" s="112">
        <v>1</v>
      </c>
      <c r="N25" s="112"/>
      <c r="O25" s="112"/>
      <c r="P25" s="112"/>
      <c r="Q25" s="112"/>
    </row>
    <row r="26" spans="1:17">
      <c r="A26" s="105">
        <v>22</v>
      </c>
      <c r="B26" s="106" t="s">
        <v>81</v>
      </c>
      <c r="C26" s="107" t="s">
        <v>110</v>
      </c>
      <c r="D26" s="108" t="str">
        <f t="shared" si="1"/>
        <v>未着手</v>
      </c>
      <c r="E26" s="109">
        <v>43032</v>
      </c>
      <c r="F26" s="109"/>
      <c r="G26" s="110">
        <v>3</v>
      </c>
      <c r="H26" s="110"/>
      <c r="I26" s="111">
        <f t="shared" ca="1" si="2"/>
        <v>3</v>
      </c>
      <c r="J26" s="112">
        <v>3</v>
      </c>
      <c r="K26" s="112">
        <v>3</v>
      </c>
      <c r="L26" s="112">
        <v>3</v>
      </c>
      <c r="M26" s="112">
        <v>3</v>
      </c>
      <c r="N26" s="112"/>
      <c r="O26" s="112"/>
      <c r="P26" s="112"/>
      <c r="Q26" s="112"/>
    </row>
    <row r="27" spans="1:17">
      <c r="A27" s="105">
        <v>23</v>
      </c>
      <c r="B27" s="106" t="s">
        <v>82</v>
      </c>
      <c r="C27" s="158" t="s">
        <v>111</v>
      </c>
      <c r="D27" s="108" t="str">
        <f t="shared" si="1"/>
        <v>未着手</v>
      </c>
      <c r="E27" s="109">
        <v>43032</v>
      </c>
      <c r="F27" s="109"/>
      <c r="G27" s="110">
        <v>2</v>
      </c>
      <c r="H27" s="110"/>
      <c r="I27" s="111">
        <f t="shared" ca="1" si="2"/>
        <v>2</v>
      </c>
      <c r="J27" s="112">
        <v>2</v>
      </c>
      <c r="K27" s="112">
        <v>2</v>
      </c>
      <c r="L27" s="112">
        <v>2</v>
      </c>
      <c r="M27" s="112">
        <v>2</v>
      </c>
      <c r="N27" s="112"/>
      <c r="O27" s="112"/>
      <c r="P27" s="112"/>
      <c r="Q27" s="112"/>
    </row>
    <row r="28" spans="1:17">
      <c r="A28" s="105">
        <v>24</v>
      </c>
      <c r="B28" s="106" t="s">
        <v>83</v>
      </c>
      <c r="C28" s="107" t="s">
        <v>110</v>
      </c>
      <c r="D28" s="108" t="str">
        <f t="shared" ca="1" si="1"/>
        <v>作業中</v>
      </c>
      <c r="E28" s="109">
        <v>43035</v>
      </c>
      <c r="F28" s="109">
        <v>43035</v>
      </c>
      <c r="G28" s="110">
        <v>1</v>
      </c>
      <c r="H28" s="110"/>
      <c r="I28" s="111">
        <f t="shared" ca="1" si="2"/>
        <v>1</v>
      </c>
      <c r="J28" s="112">
        <v>1</v>
      </c>
      <c r="K28" s="112">
        <v>1</v>
      </c>
      <c r="L28" s="112">
        <v>1</v>
      </c>
      <c r="M28" s="112">
        <v>1</v>
      </c>
      <c r="N28" s="112"/>
      <c r="O28" s="112"/>
      <c r="P28" s="112"/>
      <c r="Q28" s="112"/>
    </row>
    <row r="29" spans="1:17">
      <c r="A29" s="105">
        <v>25</v>
      </c>
      <c r="B29" s="106" t="s">
        <v>84</v>
      </c>
      <c r="C29" s="107" t="s">
        <v>110</v>
      </c>
      <c r="D29" s="108" t="str">
        <f t="shared" ca="1" si="1"/>
        <v>作業中</v>
      </c>
      <c r="E29" s="109">
        <v>43035</v>
      </c>
      <c r="F29" s="109">
        <v>43035</v>
      </c>
      <c r="G29" s="110">
        <v>1</v>
      </c>
      <c r="H29" s="110"/>
      <c r="I29" s="111">
        <f t="shared" ca="1" si="2"/>
        <v>1</v>
      </c>
      <c r="J29" s="112">
        <v>1</v>
      </c>
      <c r="K29" s="112">
        <v>1</v>
      </c>
      <c r="L29" s="112">
        <v>1</v>
      </c>
      <c r="M29" s="112">
        <v>1</v>
      </c>
      <c r="N29" s="112"/>
      <c r="O29" s="112"/>
      <c r="P29" s="112"/>
      <c r="Q29" s="112"/>
    </row>
    <row r="30" spans="1:17">
      <c r="A30" s="105">
        <v>26</v>
      </c>
      <c r="B30" s="106" t="s">
        <v>85</v>
      </c>
      <c r="C30" s="107" t="s">
        <v>110</v>
      </c>
      <c r="D30" s="108" t="str">
        <f t="shared" ca="1" si="1"/>
        <v>作業中</v>
      </c>
      <c r="E30" s="109">
        <v>43035</v>
      </c>
      <c r="F30" s="109">
        <v>43035</v>
      </c>
      <c r="G30" s="110">
        <v>1</v>
      </c>
      <c r="H30" s="110"/>
      <c r="I30" s="111">
        <f t="shared" ca="1" si="2"/>
        <v>1</v>
      </c>
      <c r="J30" s="112">
        <v>1</v>
      </c>
      <c r="K30" s="112">
        <v>1</v>
      </c>
      <c r="L30" s="112">
        <v>1</v>
      </c>
      <c r="M30" s="112">
        <v>1</v>
      </c>
      <c r="N30" s="112"/>
      <c r="O30" s="112"/>
      <c r="P30" s="112"/>
      <c r="Q30" s="112"/>
    </row>
    <row r="31" spans="1:17">
      <c r="A31" s="105">
        <v>27</v>
      </c>
      <c r="B31" s="106" t="s">
        <v>86</v>
      </c>
      <c r="C31" s="107" t="s">
        <v>110</v>
      </c>
      <c r="D31" s="108" t="str">
        <f t="shared" ca="1" si="1"/>
        <v>作業中</v>
      </c>
      <c r="E31" s="109">
        <v>43035</v>
      </c>
      <c r="F31" s="109">
        <v>43035</v>
      </c>
      <c r="G31" s="110">
        <v>1</v>
      </c>
      <c r="H31" s="110"/>
      <c r="I31" s="111">
        <f t="shared" ca="1" si="2"/>
        <v>1</v>
      </c>
      <c r="J31" s="112">
        <v>1</v>
      </c>
      <c r="K31" s="112">
        <v>1</v>
      </c>
      <c r="L31" s="112">
        <v>1</v>
      </c>
      <c r="M31" s="112">
        <v>1</v>
      </c>
      <c r="N31" s="112"/>
      <c r="O31" s="112"/>
      <c r="P31" s="112"/>
      <c r="Q31" s="112"/>
    </row>
    <row r="32" spans="1:17">
      <c r="A32" s="105">
        <v>28</v>
      </c>
      <c r="B32" s="106" t="s">
        <v>87</v>
      </c>
      <c r="C32" s="107" t="s">
        <v>110</v>
      </c>
      <c r="D32" s="108" t="str">
        <f t="shared" ca="1" si="1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2"/>
        <v>0</v>
      </c>
      <c r="J32" s="112">
        <v>0</v>
      </c>
      <c r="K32" s="112"/>
      <c r="L32" s="112"/>
      <c r="M32" s="112"/>
      <c r="N32" s="112"/>
      <c r="O32" s="112"/>
      <c r="P32" s="112"/>
      <c r="Q32" s="112"/>
    </row>
    <row r="33" spans="1:17">
      <c r="A33" s="105">
        <v>29</v>
      </c>
      <c r="B33" s="106" t="s">
        <v>88</v>
      </c>
      <c r="C33" s="107" t="s">
        <v>110</v>
      </c>
      <c r="D33" s="108" t="str">
        <f t="shared" ca="1" si="1"/>
        <v>完了</v>
      </c>
      <c r="E33" s="109">
        <v>43035</v>
      </c>
      <c r="F33" s="109">
        <v>43032</v>
      </c>
      <c r="G33" s="110">
        <v>2</v>
      </c>
      <c r="H33" s="110">
        <v>3</v>
      </c>
      <c r="I33" s="111">
        <f t="shared" ca="1" si="2"/>
        <v>0</v>
      </c>
      <c r="J33" s="112">
        <v>2</v>
      </c>
      <c r="K33" s="112">
        <v>2</v>
      </c>
      <c r="L33" s="112">
        <v>1</v>
      </c>
      <c r="M33" s="112">
        <v>0</v>
      </c>
      <c r="N33" s="112"/>
      <c r="O33" s="112"/>
      <c r="P33" s="112"/>
      <c r="Q33" s="112"/>
    </row>
    <row r="34" spans="1:17">
      <c r="A34" s="105">
        <v>30</v>
      </c>
      <c r="B34" s="106" t="s">
        <v>89</v>
      </c>
      <c r="C34" s="107" t="s">
        <v>110</v>
      </c>
      <c r="D34" s="108" t="str">
        <f t="shared" ca="1" si="1"/>
        <v>完了</v>
      </c>
      <c r="E34" s="109">
        <v>43035</v>
      </c>
      <c r="F34" s="109">
        <v>43032</v>
      </c>
      <c r="G34" s="110">
        <v>2</v>
      </c>
      <c r="H34" s="110">
        <v>6</v>
      </c>
      <c r="I34" s="111">
        <f t="shared" ca="1" si="2"/>
        <v>0</v>
      </c>
      <c r="J34" s="112">
        <v>2</v>
      </c>
      <c r="K34" s="112">
        <v>2</v>
      </c>
      <c r="L34" s="112">
        <v>2</v>
      </c>
      <c r="M34" s="112">
        <v>0</v>
      </c>
      <c r="N34" s="112"/>
      <c r="O34" s="112"/>
      <c r="P34" s="112"/>
      <c r="Q34" s="112"/>
    </row>
    <row r="35" spans="1:17">
      <c r="A35" s="105">
        <v>31</v>
      </c>
      <c r="B35" s="106" t="s">
        <v>90</v>
      </c>
      <c r="C35" s="107" t="s">
        <v>110</v>
      </c>
      <c r="D35" s="108" t="str">
        <f t="shared" ca="1" si="1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2"/>
        <v>0</v>
      </c>
      <c r="J35" s="112">
        <v>1</v>
      </c>
      <c r="K35" s="112">
        <v>0</v>
      </c>
      <c r="L35" s="112"/>
      <c r="M35" s="112"/>
      <c r="N35" s="112"/>
      <c r="O35" s="112"/>
      <c r="P35" s="112"/>
      <c r="Q35" s="112"/>
    </row>
    <row r="36" spans="1:17">
      <c r="A36" s="105">
        <v>32</v>
      </c>
      <c r="B36" s="106" t="s">
        <v>91</v>
      </c>
      <c r="C36" s="107" t="s">
        <v>110</v>
      </c>
      <c r="D36" s="108" t="str">
        <f t="shared" ca="1" si="1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2"/>
        <v>0</v>
      </c>
      <c r="J36" s="112">
        <v>2</v>
      </c>
      <c r="K36" s="112">
        <v>0</v>
      </c>
      <c r="L36" s="112"/>
      <c r="M36" s="112"/>
      <c r="N36" s="112"/>
      <c r="O36" s="112"/>
      <c r="P36" s="112"/>
      <c r="Q36" s="112"/>
    </row>
    <row r="37" spans="1:17">
      <c r="A37" s="105">
        <v>33</v>
      </c>
      <c r="B37" s="106" t="s">
        <v>92</v>
      </c>
      <c r="C37" s="107" t="s">
        <v>110</v>
      </c>
      <c r="D37" s="108" t="str">
        <f t="shared" ca="1" si="1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ca="1" si="2"/>
        <v>0</v>
      </c>
      <c r="J37" s="112">
        <v>2</v>
      </c>
      <c r="K37" s="112">
        <v>0</v>
      </c>
      <c r="L37" s="112"/>
      <c r="M37" s="112"/>
      <c r="N37" s="112"/>
      <c r="O37" s="112"/>
      <c r="P37" s="112"/>
      <c r="Q37" s="112"/>
    </row>
    <row r="38" spans="1:17">
      <c r="A38" s="105">
        <v>34</v>
      </c>
      <c r="B38" s="106" t="s">
        <v>93</v>
      </c>
      <c r="C38" s="107" t="s">
        <v>110</v>
      </c>
      <c r="D38" s="108" t="str">
        <f t="shared" ca="1" si="1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2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  <c r="Q38" s="112"/>
    </row>
    <row r="39" spans="1:17">
      <c r="A39" s="105">
        <v>35</v>
      </c>
      <c r="B39" s="129" t="s">
        <v>142</v>
      </c>
      <c r="C39" s="107" t="s">
        <v>110</v>
      </c>
      <c r="D39" s="108" t="str">
        <f t="shared" si="1"/>
        <v>未着手</v>
      </c>
      <c r="E39" s="109">
        <v>43042</v>
      </c>
      <c r="F39" s="109"/>
      <c r="G39" s="110">
        <v>6</v>
      </c>
      <c r="H39" s="110"/>
      <c r="I39" s="111">
        <f t="shared" ca="1" si="2"/>
        <v>6</v>
      </c>
      <c r="J39" s="112">
        <v>6</v>
      </c>
      <c r="K39" s="112">
        <v>6</v>
      </c>
      <c r="L39" s="112">
        <v>6</v>
      </c>
      <c r="M39" s="112">
        <v>6</v>
      </c>
      <c r="N39" s="112"/>
      <c r="O39" s="112"/>
      <c r="P39" s="112"/>
      <c r="Q39" s="112"/>
    </row>
    <row r="40" spans="1:17">
      <c r="A40" s="105">
        <v>36</v>
      </c>
      <c r="B40" s="129" t="s">
        <v>145</v>
      </c>
      <c r="C40" s="107" t="s">
        <v>110</v>
      </c>
      <c r="D40" s="108" t="str">
        <f t="shared" ca="1" si="1"/>
        <v>完了</v>
      </c>
      <c r="E40" s="109">
        <v>43032</v>
      </c>
      <c r="F40" s="109">
        <v>43032</v>
      </c>
      <c r="G40" s="110"/>
      <c r="H40" s="110">
        <v>2</v>
      </c>
      <c r="I40" s="111">
        <f t="shared" ca="1" si="2"/>
        <v>0</v>
      </c>
      <c r="J40" s="112">
        <v>3</v>
      </c>
      <c r="K40" s="112">
        <v>3</v>
      </c>
      <c r="L40" s="112">
        <v>1</v>
      </c>
      <c r="M40" s="112">
        <v>0</v>
      </c>
      <c r="N40" s="112"/>
      <c r="O40" s="112"/>
      <c r="P40" s="112"/>
      <c r="Q40" s="112"/>
    </row>
    <row r="41" spans="1:17">
      <c r="A41" s="105">
        <v>37</v>
      </c>
      <c r="B41" s="129" t="s">
        <v>146</v>
      </c>
      <c r="C41" s="107" t="s">
        <v>110</v>
      </c>
      <c r="D41" s="108" t="str">
        <f t="shared" si="1"/>
        <v>未着手</v>
      </c>
      <c r="E41" s="109">
        <v>43039</v>
      </c>
      <c r="F41" s="109"/>
      <c r="G41" s="110">
        <v>3</v>
      </c>
      <c r="H41" s="110"/>
      <c r="I41" s="111">
        <f t="shared" ca="1" si="2"/>
        <v>3</v>
      </c>
      <c r="J41" s="112">
        <v>3</v>
      </c>
      <c r="K41" s="112">
        <v>3</v>
      </c>
      <c r="L41" s="112">
        <v>3</v>
      </c>
      <c r="M41" s="112">
        <v>3</v>
      </c>
      <c r="N41" s="112"/>
      <c r="O41" s="112"/>
      <c r="P41" s="112"/>
      <c r="Q41" s="112"/>
    </row>
    <row r="42" spans="1:17">
      <c r="A42" s="105">
        <v>38</v>
      </c>
      <c r="B42" s="129" t="s">
        <v>147</v>
      </c>
      <c r="C42" s="107" t="s">
        <v>110</v>
      </c>
      <c r="D42" s="108" t="str">
        <f t="shared" si="1"/>
        <v>未着手</v>
      </c>
      <c r="E42" s="109">
        <v>43039</v>
      </c>
      <c r="F42" s="109"/>
      <c r="G42" s="110">
        <v>3</v>
      </c>
      <c r="H42" s="110"/>
      <c r="I42" s="111">
        <f t="shared" ca="1" si="2"/>
        <v>3</v>
      </c>
      <c r="J42" s="112">
        <v>3</v>
      </c>
      <c r="K42" s="112">
        <v>3</v>
      </c>
      <c r="L42" s="112">
        <v>3</v>
      </c>
      <c r="M42" s="112">
        <v>3</v>
      </c>
      <c r="N42" s="112"/>
      <c r="O42" s="112"/>
      <c r="P42" s="112"/>
      <c r="Q42" s="112"/>
    </row>
    <row r="43" spans="1:17">
      <c r="A43" s="105">
        <v>39</v>
      </c>
      <c r="B43" s="129" t="s">
        <v>149</v>
      </c>
      <c r="C43" s="107" t="s">
        <v>110</v>
      </c>
      <c r="D43" s="108" t="str">
        <f t="shared" ca="1" si="1"/>
        <v>完了</v>
      </c>
      <c r="E43" s="109">
        <v>43035</v>
      </c>
      <c r="F43" s="109">
        <v>43035</v>
      </c>
      <c r="G43" s="110">
        <v>1</v>
      </c>
      <c r="H43" s="110">
        <v>1</v>
      </c>
      <c r="I43" s="111">
        <f t="shared" ca="1" si="2"/>
        <v>0</v>
      </c>
      <c r="J43" s="112">
        <v>1</v>
      </c>
      <c r="K43" s="112">
        <v>1</v>
      </c>
      <c r="L43" s="112">
        <v>1</v>
      </c>
      <c r="M43" s="112">
        <v>0</v>
      </c>
      <c r="N43" s="112"/>
      <c r="O43" s="112"/>
      <c r="P43" s="112"/>
      <c r="Q43" s="112"/>
    </row>
    <row r="44" spans="1:17">
      <c r="A44" s="105">
        <v>40</v>
      </c>
      <c r="B44" s="129" t="s">
        <v>150</v>
      </c>
      <c r="C44" s="107" t="s">
        <v>110</v>
      </c>
      <c r="D44" s="108" t="str">
        <f t="shared" si="1"/>
        <v>未着手</v>
      </c>
      <c r="E44" s="109">
        <v>43039</v>
      </c>
      <c r="F44" s="109"/>
      <c r="G44" s="110">
        <v>4</v>
      </c>
      <c r="H44" s="110"/>
      <c r="I44" s="111">
        <f t="shared" ca="1" si="2"/>
        <v>4</v>
      </c>
      <c r="J44" s="112">
        <v>4</v>
      </c>
      <c r="K44" s="112">
        <v>4</v>
      </c>
      <c r="L44" s="112">
        <v>4</v>
      </c>
      <c r="M44" s="112">
        <v>4</v>
      </c>
      <c r="N44" s="112"/>
      <c r="O44" s="112"/>
      <c r="P44" s="112"/>
      <c r="Q44" s="112"/>
    </row>
    <row r="45" spans="1:17">
      <c r="A45" s="105">
        <v>41</v>
      </c>
      <c r="B45" s="106"/>
      <c r="C45" s="107" t="s">
        <v>110</v>
      </c>
      <c r="D45" s="108" t="str">
        <f t="shared" si="1"/>
        <v/>
      </c>
      <c r="E45" s="109"/>
      <c r="F45" s="109"/>
      <c r="G45" s="110"/>
      <c r="H45" s="110"/>
      <c r="I45" s="111" t="str">
        <f t="shared" ca="1" si="2"/>
        <v/>
      </c>
      <c r="J45" s="112"/>
      <c r="K45" s="112"/>
      <c r="L45" s="112"/>
      <c r="M45" s="112"/>
      <c r="N45" s="112"/>
      <c r="O45" s="112"/>
      <c r="P45" s="112"/>
      <c r="Q45" s="112"/>
    </row>
    <row r="46" spans="1:17">
      <c r="A46" s="105">
        <v>42</v>
      </c>
      <c r="B46" s="106"/>
      <c r="C46" s="107" t="s">
        <v>110</v>
      </c>
      <c r="D46" s="108" t="str">
        <f t="shared" si="1"/>
        <v/>
      </c>
      <c r="E46" s="109"/>
      <c r="F46" s="109"/>
      <c r="G46" s="110"/>
      <c r="H46" s="110"/>
      <c r="I46" s="111" t="str">
        <f t="shared" ca="1" si="2"/>
        <v/>
      </c>
      <c r="J46" s="112"/>
      <c r="K46" s="112"/>
      <c r="L46" s="112"/>
      <c r="M46" s="112"/>
      <c r="N46" s="112"/>
      <c r="O46" s="112"/>
      <c r="P46" s="112"/>
      <c r="Q46" s="112"/>
    </row>
    <row r="47" spans="1:17">
      <c r="A47" s="105">
        <v>43</v>
      </c>
      <c r="B47" s="106"/>
      <c r="C47" s="107" t="s">
        <v>110</v>
      </c>
      <c r="D47" s="108" t="str">
        <f t="shared" si="1"/>
        <v/>
      </c>
      <c r="E47" s="109"/>
      <c r="F47" s="109"/>
      <c r="G47" s="110"/>
      <c r="H47" s="110"/>
      <c r="I47" s="111" t="str">
        <f t="shared" ca="1" si="2"/>
        <v/>
      </c>
      <c r="J47" s="112"/>
      <c r="K47" s="112"/>
      <c r="L47" s="112"/>
      <c r="M47" s="112"/>
      <c r="N47" s="112"/>
      <c r="O47" s="112"/>
      <c r="P47" s="112"/>
      <c r="Q47" s="112"/>
    </row>
    <row r="48" spans="1:17">
      <c r="A48" s="105">
        <v>44</v>
      </c>
      <c r="B48" s="106"/>
      <c r="C48" s="107" t="s">
        <v>110</v>
      </c>
      <c r="D48" s="108" t="str">
        <f t="shared" si="1"/>
        <v/>
      </c>
      <c r="E48" s="109"/>
      <c r="F48" s="109"/>
      <c r="G48" s="110"/>
      <c r="H48" s="110"/>
      <c r="I48" s="111" t="str">
        <f t="shared" ca="1" si="2"/>
        <v/>
      </c>
      <c r="J48" s="112"/>
      <c r="K48" s="112"/>
      <c r="L48" s="112"/>
      <c r="M48" s="112"/>
      <c r="N48" s="112"/>
      <c r="O48" s="112"/>
      <c r="P48" s="112"/>
      <c r="Q48" s="112"/>
    </row>
    <row r="49" spans="1:17">
      <c r="A49" s="105">
        <v>45</v>
      </c>
      <c r="B49" s="106"/>
      <c r="C49" s="107" t="s">
        <v>110</v>
      </c>
      <c r="D49" s="108" t="str">
        <f t="shared" si="1"/>
        <v/>
      </c>
      <c r="E49" s="109"/>
      <c r="F49" s="109"/>
      <c r="G49" s="110"/>
      <c r="H49" s="110"/>
      <c r="I49" s="111" t="str">
        <f t="shared" ca="1" si="2"/>
        <v/>
      </c>
      <c r="J49" s="112"/>
      <c r="K49" s="112"/>
      <c r="L49" s="112"/>
      <c r="M49" s="112"/>
      <c r="N49" s="112"/>
      <c r="O49" s="112"/>
      <c r="P49" s="112"/>
      <c r="Q49" s="112"/>
    </row>
    <row r="50" spans="1:17">
      <c r="A50" s="105">
        <v>46</v>
      </c>
      <c r="B50" s="106"/>
      <c r="C50" s="107" t="s">
        <v>110</v>
      </c>
      <c r="D50" s="108" t="str">
        <f t="shared" si="1"/>
        <v/>
      </c>
      <c r="E50" s="109"/>
      <c r="F50" s="109"/>
      <c r="G50" s="110"/>
      <c r="H50" s="110"/>
      <c r="I50" s="111" t="str">
        <f t="shared" ca="1" si="2"/>
        <v/>
      </c>
      <c r="J50" s="112"/>
      <c r="K50" s="112"/>
      <c r="L50" s="112"/>
      <c r="M50" s="112"/>
      <c r="N50" s="112"/>
      <c r="O50" s="112"/>
      <c r="P50" s="112"/>
      <c r="Q50" s="112"/>
    </row>
    <row r="51" spans="1:17">
      <c r="A51" s="105">
        <v>47</v>
      </c>
      <c r="B51" s="106" t="s">
        <v>94</v>
      </c>
      <c r="C51" s="107" t="s">
        <v>111</v>
      </c>
      <c r="D51" s="108" t="str">
        <f t="shared" ca="1" si="1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2"/>
        <v>0</v>
      </c>
      <c r="J51" s="112">
        <v>0</v>
      </c>
      <c r="K51" s="112">
        <v>0</v>
      </c>
      <c r="L51" s="112">
        <v>0</v>
      </c>
      <c r="M51" s="112">
        <v>0</v>
      </c>
      <c r="N51" s="112"/>
      <c r="O51" s="112"/>
      <c r="P51" s="112"/>
      <c r="Q51" s="112"/>
    </row>
    <row r="52" spans="1:17">
      <c r="A52" s="105">
        <v>48</v>
      </c>
      <c r="B52" s="106" t="s">
        <v>95</v>
      </c>
      <c r="C52" s="107" t="s">
        <v>111</v>
      </c>
      <c r="D52" s="108" t="str">
        <f t="shared" ca="1" si="1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2"/>
        <v>0</v>
      </c>
      <c r="J52" s="112">
        <v>2</v>
      </c>
      <c r="K52" s="112">
        <v>2</v>
      </c>
      <c r="L52" s="112">
        <v>0</v>
      </c>
      <c r="M52" s="112">
        <v>0</v>
      </c>
      <c r="N52" s="112"/>
      <c r="O52" s="112"/>
      <c r="P52" s="112"/>
      <c r="Q52" s="112"/>
    </row>
    <row r="53" spans="1:17">
      <c r="A53" s="105">
        <v>49</v>
      </c>
      <c r="B53" s="106" t="s">
        <v>96</v>
      </c>
      <c r="C53" s="107" t="s">
        <v>111</v>
      </c>
      <c r="D53" s="108" t="str">
        <f t="shared" ca="1" si="1"/>
        <v>作業中</v>
      </c>
      <c r="E53" s="109">
        <v>43028</v>
      </c>
      <c r="F53" s="109">
        <v>43032</v>
      </c>
      <c r="G53" s="110">
        <v>4</v>
      </c>
      <c r="H53" s="110">
        <v>2</v>
      </c>
      <c r="I53" s="111">
        <f t="shared" ca="1" si="2"/>
        <v>1</v>
      </c>
      <c r="J53" s="112">
        <v>4</v>
      </c>
      <c r="K53" s="112">
        <v>4</v>
      </c>
      <c r="L53" s="112">
        <v>2</v>
      </c>
      <c r="M53" s="112">
        <v>1</v>
      </c>
      <c r="N53" s="112"/>
      <c r="O53" s="112"/>
      <c r="P53" s="112"/>
      <c r="Q53" s="112"/>
    </row>
    <row r="54" spans="1:17">
      <c r="A54" s="105">
        <v>50</v>
      </c>
      <c r="B54" s="106" t="s">
        <v>97</v>
      </c>
      <c r="C54" s="107" t="s">
        <v>111</v>
      </c>
      <c r="D54" s="108" t="str">
        <f t="shared" ca="1" si="1"/>
        <v>作業中</v>
      </c>
      <c r="E54" s="109">
        <v>43032</v>
      </c>
      <c r="F54" s="109">
        <v>43035</v>
      </c>
      <c r="G54" s="110">
        <v>3</v>
      </c>
      <c r="H54" s="110">
        <v>1</v>
      </c>
      <c r="I54" s="111">
        <f t="shared" ca="1" si="2"/>
        <v>1</v>
      </c>
      <c r="J54" s="112">
        <v>1</v>
      </c>
      <c r="K54" s="112">
        <v>1</v>
      </c>
      <c r="L54" s="112">
        <v>1</v>
      </c>
      <c r="M54" s="112">
        <v>1</v>
      </c>
      <c r="N54" s="112"/>
      <c r="O54" s="112"/>
      <c r="P54" s="112"/>
      <c r="Q54" s="112"/>
    </row>
    <row r="55" spans="1:17">
      <c r="A55" s="105">
        <v>51</v>
      </c>
      <c r="B55" s="106" t="s">
        <v>98</v>
      </c>
      <c r="C55" s="107" t="s">
        <v>111</v>
      </c>
      <c r="D55" s="108" t="str">
        <f t="shared" ca="1" si="1"/>
        <v>作業中</v>
      </c>
      <c r="E55" s="109">
        <v>43032</v>
      </c>
      <c r="F55" s="109">
        <v>43035</v>
      </c>
      <c r="G55" s="110">
        <v>3</v>
      </c>
      <c r="H55" s="110">
        <v>1</v>
      </c>
      <c r="I55" s="111">
        <f t="shared" ca="1" si="2"/>
        <v>1</v>
      </c>
      <c r="J55" s="112">
        <v>2</v>
      </c>
      <c r="K55" s="112">
        <v>2</v>
      </c>
      <c r="L55" s="112">
        <v>2</v>
      </c>
      <c r="M55" s="112">
        <v>1</v>
      </c>
      <c r="N55" s="112"/>
      <c r="O55" s="112"/>
      <c r="P55" s="112"/>
      <c r="Q55" s="112"/>
    </row>
    <row r="56" spans="1:17">
      <c r="A56" s="105">
        <v>52</v>
      </c>
      <c r="B56" s="106" t="s">
        <v>99</v>
      </c>
      <c r="C56" s="107" t="s">
        <v>111</v>
      </c>
      <c r="D56" s="108" t="str">
        <f t="shared" si="1"/>
        <v>未着手</v>
      </c>
      <c r="E56" s="109">
        <v>43035</v>
      </c>
      <c r="F56" s="109"/>
      <c r="G56" s="110">
        <v>2</v>
      </c>
      <c r="H56" s="110"/>
      <c r="I56" s="111">
        <f t="shared" ca="1" si="2"/>
        <v>4</v>
      </c>
      <c r="J56" s="112">
        <v>4</v>
      </c>
      <c r="K56" s="112">
        <v>4</v>
      </c>
      <c r="L56" s="112">
        <v>4</v>
      </c>
      <c r="M56" s="112">
        <v>4</v>
      </c>
      <c r="N56" s="112"/>
      <c r="O56" s="112"/>
      <c r="P56" s="112"/>
      <c r="Q56" s="112"/>
    </row>
    <row r="57" spans="1:17">
      <c r="A57" s="105">
        <v>53</v>
      </c>
      <c r="B57" s="106" t="s">
        <v>100</v>
      </c>
      <c r="C57" s="107" t="s">
        <v>111</v>
      </c>
      <c r="D57" s="108" t="str">
        <f t="shared" si="1"/>
        <v>未着手</v>
      </c>
      <c r="E57" s="109">
        <v>43035</v>
      </c>
      <c r="F57" s="109"/>
      <c r="G57" s="110">
        <v>3</v>
      </c>
      <c r="H57" s="110"/>
      <c r="I57" s="111">
        <f t="shared" ref="I57:I104" ca="1" si="3">IF(ISBLANK(J57)=FALSE,OFFSET(I57,0,COUNTA(J57:Q57)),"")</f>
        <v>6</v>
      </c>
      <c r="J57" s="112">
        <v>6</v>
      </c>
      <c r="K57" s="112">
        <v>6</v>
      </c>
      <c r="L57" s="112">
        <v>6</v>
      </c>
      <c r="M57" s="112">
        <v>6</v>
      </c>
      <c r="N57" s="112"/>
      <c r="O57" s="112"/>
      <c r="P57" s="112"/>
      <c r="Q57" s="112"/>
    </row>
    <row r="58" spans="1:17">
      <c r="A58" s="105">
        <v>54</v>
      </c>
      <c r="B58" s="106" t="s">
        <v>113</v>
      </c>
      <c r="C58" s="107" t="s">
        <v>111</v>
      </c>
      <c r="D58" s="108" t="str">
        <f t="shared" ca="1" si="1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3"/>
        <v>0</v>
      </c>
      <c r="J58" s="112">
        <v>0</v>
      </c>
      <c r="K58" s="112">
        <v>0</v>
      </c>
      <c r="L58" s="112">
        <v>0</v>
      </c>
      <c r="M58" s="112">
        <v>0</v>
      </c>
      <c r="N58" s="112"/>
      <c r="O58" s="112"/>
      <c r="P58" s="112"/>
      <c r="Q58" s="112"/>
    </row>
    <row r="59" spans="1:17">
      <c r="A59" s="105">
        <v>55</v>
      </c>
      <c r="B59" s="129" t="s">
        <v>125</v>
      </c>
      <c r="C59" s="107" t="s">
        <v>111</v>
      </c>
      <c r="D59" s="108" t="str">
        <f t="shared" ca="1" si="1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3"/>
        <v>0</v>
      </c>
      <c r="J59" s="112">
        <v>3</v>
      </c>
      <c r="K59" s="112">
        <v>0</v>
      </c>
      <c r="L59" s="112">
        <v>0</v>
      </c>
      <c r="M59" s="112">
        <v>0</v>
      </c>
      <c r="N59" s="112"/>
      <c r="O59" s="112"/>
      <c r="P59" s="112"/>
      <c r="Q59" s="112"/>
    </row>
    <row r="60" spans="1:17">
      <c r="A60" s="105">
        <v>56</v>
      </c>
      <c r="B60" s="129" t="s">
        <v>128</v>
      </c>
      <c r="C60" s="107" t="s">
        <v>111</v>
      </c>
      <c r="D60" s="108" t="str">
        <f t="shared" si="1"/>
        <v>未着手</v>
      </c>
      <c r="E60" s="4">
        <v>43039</v>
      </c>
      <c r="F60" s="109"/>
      <c r="G60" s="110">
        <v>1</v>
      </c>
      <c r="H60" s="110"/>
      <c r="I60" s="111">
        <f t="shared" ca="1" si="3"/>
        <v>1</v>
      </c>
      <c r="J60" s="110">
        <v>1</v>
      </c>
      <c r="K60" s="110">
        <v>1</v>
      </c>
      <c r="L60" s="110">
        <v>1</v>
      </c>
      <c r="M60" s="110">
        <v>1</v>
      </c>
      <c r="N60" s="112"/>
      <c r="O60" s="112"/>
      <c r="P60" s="112"/>
      <c r="Q60" s="112"/>
    </row>
    <row r="61" spans="1:17">
      <c r="A61" s="105">
        <v>57</v>
      </c>
      <c r="B61" s="129" t="s">
        <v>129</v>
      </c>
      <c r="C61" s="107" t="s">
        <v>111</v>
      </c>
      <c r="D61" s="108" t="str">
        <f t="shared" si="1"/>
        <v>未着手</v>
      </c>
      <c r="E61" s="109">
        <v>43039</v>
      </c>
      <c r="F61" s="109"/>
      <c r="G61" s="110">
        <v>2</v>
      </c>
      <c r="H61" s="110"/>
      <c r="I61" s="111">
        <f t="shared" ca="1" si="3"/>
        <v>2</v>
      </c>
      <c r="J61" s="110">
        <v>2</v>
      </c>
      <c r="K61" s="110">
        <v>2</v>
      </c>
      <c r="L61" s="110">
        <v>2</v>
      </c>
      <c r="M61" s="110">
        <v>2</v>
      </c>
      <c r="N61" s="112"/>
      <c r="O61" s="112"/>
      <c r="P61" s="112"/>
      <c r="Q61" s="112"/>
    </row>
    <row r="62" spans="1:17">
      <c r="A62" s="105">
        <v>58</v>
      </c>
      <c r="B62" s="129" t="s">
        <v>130</v>
      </c>
      <c r="C62" s="107" t="s">
        <v>111</v>
      </c>
      <c r="D62" s="108" t="str">
        <f t="shared" si="1"/>
        <v>未着手</v>
      </c>
      <c r="E62" s="109">
        <v>43039</v>
      </c>
      <c r="F62" s="109"/>
      <c r="G62" s="110">
        <v>3</v>
      </c>
      <c r="H62" s="110"/>
      <c r="I62" s="111">
        <f t="shared" ca="1" si="3"/>
        <v>3</v>
      </c>
      <c r="J62" s="110">
        <v>3</v>
      </c>
      <c r="K62" s="110">
        <v>3</v>
      </c>
      <c r="L62" s="110">
        <v>3</v>
      </c>
      <c r="M62" s="110">
        <v>3</v>
      </c>
      <c r="N62" s="112"/>
      <c r="O62" s="112"/>
      <c r="P62" s="112"/>
      <c r="Q62" s="112"/>
    </row>
    <row r="63" spans="1:17">
      <c r="A63" s="105">
        <v>59</v>
      </c>
      <c r="B63" s="129" t="s">
        <v>139</v>
      </c>
      <c r="C63" s="107" t="s">
        <v>111</v>
      </c>
      <c r="D63" s="108" t="str">
        <f t="shared" si="1"/>
        <v>未着手</v>
      </c>
      <c r="E63" s="109">
        <v>43035</v>
      </c>
      <c r="F63" s="109"/>
      <c r="G63" s="110">
        <v>1</v>
      </c>
      <c r="H63" s="110"/>
      <c r="I63" s="111">
        <f t="shared" ca="1" si="3"/>
        <v>1</v>
      </c>
      <c r="J63" s="110">
        <v>1</v>
      </c>
      <c r="K63" s="110">
        <v>1</v>
      </c>
      <c r="L63" s="110">
        <v>1</v>
      </c>
      <c r="M63" s="110">
        <v>1</v>
      </c>
      <c r="N63" s="112"/>
      <c r="O63" s="112"/>
      <c r="P63" s="112"/>
      <c r="Q63" s="112"/>
    </row>
    <row r="64" spans="1:17">
      <c r="A64" s="105">
        <v>60</v>
      </c>
      <c r="B64" s="129" t="s">
        <v>142</v>
      </c>
      <c r="C64" s="107" t="s">
        <v>111</v>
      </c>
      <c r="D64" s="108" t="str">
        <f t="shared" si="1"/>
        <v>未着手</v>
      </c>
      <c r="E64" s="109">
        <v>43042</v>
      </c>
      <c r="F64" s="109"/>
      <c r="G64" s="110">
        <v>6</v>
      </c>
      <c r="H64" s="110"/>
      <c r="I64" s="111">
        <f t="shared" ca="1" si="3"/>
        <v>6</v>
      </c>
      <c r="J64" s="112">
        <v>6</v>
      </c>
      <c r="K64" s="112">
        <v>6</v>
      </c>
      <c r="L64" s="112">
        <v>6</v>
      </c>
      <c r="M64" s="112">
        <v>6</v>
      </c>
      <c r="N64" s="112"/>
      <c r="O64" s="112"/>
      <c r="P64" s="112"/>
      <c r="Q64" s="112"/>
    </row>
    <row r="65" spans="1:17">
      <c r="A65" s="105">
        <v>61</v>
      </c>
      <c r="B65" s="129" t="s">
        <v>148</v>
      </c>
      <c r="C65" s="107" t="s">
        <v>111</v>
      </c>
      <c r="D65" s="108" t="str">
        <f t="shared" ca="1" si="1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3"/>
        <v>0</v>
      </c>
      <c r="J65" s="112">
        <v>4</v>
      </c>
      <c r="K65" s="112">
        <v>4</v>
      </c>
      <c r="L65" s="112">
        <v>0</v>
      </c>
      <c r="M65" s="112">
        <v>0</v>
      </c>
      <c r="N65" s="112"/>
      <c r="O65" s="112"/>
      <c r="P65" s="112"/>
      <c r="Q65" s="112"/>
    </row>
    <row r="66" spans="1:17">
      <c r="A66" s="105">
        <v>62</v>
      </c>
      <c r="B66" s="106"/>
      <c r="C66" s="107" t="s">
        <v>111</v>
      </c>
      <c r="D66" s="108" t="str">
        <f t="shared" si="1"/>
        <v/>
      </c>
      <c r="E66" s="109"/>
      <c r="F66" s="109"/>
      <c r="G66" s="110"/>
      <c r="H66" s="110"/>
      <c r="I66" s="111" t="str">
        <f t="shared" ca="1" si="3"/>
        <v/>
      </c>
      <c r="J66" s="112"/>
      <c r="K66" s="112"/>
      <c r="L66" s="112"/>
      <c r="M66" s="112"/>
      <c r="N66" s="112"/>
      <c r="O66" s="112"/>
      <c r="P66" s="112"/>
      <c r="Q66" s="112"/>
    </row>
    <row r="67" spans="1:17">
      <c r="A67" s="105">
        <v>63</v>
      </c>
      <c r="B67" s="106"/>
      <c r="C67" s="107" t="s">
        <v>111</v>
      </c>
      <c r="D67" s="108" t="str">
        <f t="shared" si="1"/>
        <v/>
      </c>
      <c r="E67" s="109"/>
      <c r="F67" s="109"/>
      <c r="G67" s="110"/>
      <c r="H67" s="110"/>
      <c r="I67" s="111" t="str">
        <f t="shared" ca="1" si="3"/>
        <v/>
      </c>
      <c r="J67" s="112"/>
      <c r="K67" s="112"/>
      <c r="L67" s="112"/>
      <c r="M67" s="112"/>
      <c r="N67" s="112"/>
      <c r="O67" s="112"/>
      <c r="P67" s="112"/>
      <c r="Q67" s="112"/>
    </row>
    <row r="68" spans="1:17">
      <c r="A68" s="105">
        <v>64</v>
      </c>
      <c r="B68" s="106"/>
      <c r="C68" s="107" t="s">
        <v>111</v>
      </c>
      <c r="D68" s="108" t="str">
        <f t="shared" si="1"/>
        <v/>
      </c>
      <c r="E68" s="109"/>
      <c r="F68" s="109"/>
      <c r="G68" s="110"/>
      <c r="H68" s="110"/>
      <c r="I68" s="111" t="str">
        <f t="shared" ca="1" si="3"/>
        <v/>
      </c>
      <c r="J68" s="112"/>
      <c r="K68" s="112"/>
      <c r="L68" s="112"/>
      <c r="M68" s="112"/>
      <c r="N68" s="112"/>
      <c r="O68" s="112"/>
      <c r="P68" s="112"/>
      <c r="Q68" s="112"/>
    </row>
    <row r="69" spans="1:17">
      <c r="A69" s="105">
        <v>65</v>
      </c>
      <c r="B69" s="106"/>
      <c r="C69" s="107" t="s">
        <v>111</v>
      </c>
      <c r="D69" s="108" t="str">
        <f t="shared" ref="D69:D91" si="4">IF(ISBLANK($B69),"",IF(ISBLANK($F69),"未着手",IF($I69=0,"完了","作業中")))</f>
        <v/>
      </c>
      <c r="E69" s="109"/>
      <c r="F69" s="109"/>
      <c r="G69" s="110"/>
      <c r="H69" s="110"/>
      <c r="I69" s="111" t="str">
        <f t="shared" ca="1" si="3"/>
        <v/>
      </c>
      <c r="J69" s="112"/>
      <c r="K69" s="112"/>
      <c r="L69" s="112"/>
      <c r="M69" s="112"/>
      <c r="N69" s="112"/>
      <c r="O69" s="112"/>
      <c r="P69" s="112"/>
      <c r="Q69" s="112"/>
    </row>
    <row r="70" spans="1:17">
      <c r="A70" s="105">
        <v>66</v>
      </c>
      <c r="B70" s="106"/>
      <c r="C70" s="107" t="s">
        <v>111</v>
      </c>
      <c r="D70" s="108" t="str">
        <f t="shared" si="4"/>
        <v/>
      </c>
      <c r="E70" s="109"/>
      <c r="F70" s="109"/>
      <c r="G70" s="110"/>
      <c r="H70" s="110"/>
      <c r="I70" s="111" t="str">
        <f t="shared" ca="1" si="3"/>
        <v/>
      </c>
      <c r="J70" s="112"/>
      <c r="K70" s="112"/>
      <c r="L70" s="112"/>
      <c r="M70" s="112"/>
      <c r="N70" s="112"/>
      <c r="O70" s="112"/>
      <c r="P70" s="112"/>
      <c r="Q70" s="112"/>
    </row>
    <row r="71" spans="1:17">
      <c r="A71" s="105">
        <v>67</v>
      </c>
      <c r="B71" s="106"/>
      <c r="C71" s="107" t="s">
        <v>111</v>
      </c>
      <c r="D71" s="108" t="str">
        <f t="shared" si="4"/>
        <v/>
      </c>
      <c r="E71" s="109"/>
      <c r="F71" s="109"/>
      <c r="G71" s="110"/>
      <c r="H71" s="110"/>
      <c r="I71" s="111" t="str">
        <f t="shared" ca="1" si="3"/>
        <v/>
      </c>
      <c r="J71" s="112"/>
      <c r="K71" s="112"/>
      <c r="L71" s="112"/>
      <c r="M71" s="112"/>
      <c r="N71" s="112"/>
      <c r="O71" s="112"/>
      <c r="P71" s="112"/>
      <c r="Q71" s="112"/>
    </row>
    <row r="72" spans="1:17">
      <c r="A72" s="105">
        <v>68</v>
      </c>
      <c r="B72" s="106"/>
      <c r="C72" s="107" t="s">
        <v>111</v>
      </c>
      <c r="D72" s="108" t="str">
        <f t="shared" si="4"/>
        <v/>
      </c>
      <c r="E72" s="109"/>
      <c r="F72" s="109"/>
      <c r="G72" s="110"/>
      <c r="H72" s="110"/>
      <c r="I72" s="111" t="str">
        <f t="shared" ca="1" si="3"/>
        <v/>
      </c>
      <c r="J72" s="112"/>
      <c r="K72" s="112"/>
      <c r="L72" s="112"/>
      <c r="M72" s="112"/>
      <c r="N72" s="112"/>
      <c r="O72" s="112"/>
      <c r="P72" s="112"/>
      <c r="Q72" s="112"/>
    </row>
    <row r="73" spans="1:17">
      <c r="A73" s="105">
        <v>69</v>
      </c>
      <c r="B73" s="106"/>
      <c r="C73" s="107" t="s">
        <v>111</v>
      </c>
      <c r="D73" s="108" t="str">
        <f t="shared" si="4"/>
        <v/>
      </c>
      <c r="E73" s="109"/>
      <c r="F73" s="109"/>
      <c r="G73" s="110"/>
      <c r="H73" s="110"/>
      <c r="I73" s="111" t="str">
        <f t="shared" ca="1" si="3"/>
        <v/>
      </c>
      <c r="J73" s="112"/>
      <c r="K73" s="112"/>
      <c r="L73" s="112"/>
      <c r="M73" s="112"/>
      <c r="N73" s="112"/>
      <c r="O73" s="112"/>
      <c r="P73" s="112"/>
      <c r="Q73" s="112"/>
    </row>
    <row r="74" spans="1:17">
      <c r="A74" s="105">
        <v>70</v>
      </c>
      <c r="B74" s="106"/>
      <c r="C74" s="107" t="s">
        <v>111</v>
      </c>
      <c r="D74" s="108" t="str">
        <f t="shared" si="4"/>
        <v/>
      </c>
      <c r="E74" s="109"/>
      <c r="F74" s="109"/>
      <c r="G74" s="110"/>
      <c r="H74" s="110"/>
      <c r="I74" s="111" t="str">
        <f t="shared" ca="1" si="3"/>
        <v/>
      </c>
      <c r="J74" s="112"/>
      <c r="K74" s="112"/>
      <c r="L74" s="112"/>
      <c r="M74" s="112"/>
      <c r="N74" s="112"/>
      <c r="O74" s="112"/>
      <c r="P74" s="112"/>
      <c r="Q74" s="112"/>
    </row>
    <row r="75" spans="1:17">
      <c r="A75" s="105">
        <v>71</v>
      </c>
      <c r="B75" s="106"/>
      <c r="C75" s="107" t="s">
        <v>111</v>
      </c>
      <c r="D75" s="108" t="str">
        <f t="shared" si="4"/>
        <v/>
      </c>
      <c r="E75" s="109"/>
      <c r="F75" s="109"/>
      <c r="G75" s="110"/>
      <c r="H75" s="110"/>
      <c r="I75" s="111" t="str">
        <f t="shared" ca="1" si="3"/>
        <v/>
      </c>
      <c r="J75" s="112"/>
      <c r="K75" s="112"/>
      <c r="L75" s="112"/>
      <c r="M75" s="112"/>
      <c r="N75" s="112"/>
      <c r="O75" s="112"/>
      <c r="P75" s="112"/>
      <c r="Q75" s="112"/>
    </row>
    <row r="76" spans="1:17">
      <c r="A76" s="105">
        <v>72</v>
      </c>
      <c r="B76" s="106"/>
      <c r="C76" s="107" t="s">
        <v>111</v>
      </c>
      <c r="D76" s="108" t="str">
        <f t="shared" si="4"/>
        <v/>
      </c>
      <c r="E76" s="109"/>
      <c r="F76" s="109"/>
      <c r="G76" s="110"/>
      <c r="H76" s="110"/>
      <c r="I76" s="111" t="str">
        <f t="shared" ca="1" si="3"/>
        <v/>
      </c>
      <c r="J76" s="112"/>
      <c r="K76" s="112"/>
      <c r="L76" s="112"/>
      <c r="M76" s="112"/>
      <c r="N76" s="112"/>
      <c r="O76" s="112"/>
      <c r="P76" s="112"/>
      <c r="Q76" s="112"/>
    </row>
    <row r="77" spans="1:17">
      <c r="A77" s="105">
        <v>73</v>
      </c>
      <c r="B77" s="106"/>
      <c r="C77" s="107" t="s">
        <v>111</v>
      </c>
      <c r="D77" s="108" t="str">
        <f t="shared" si="4"/>
        <v/>
      </c>
      <c r="E77" s="109"/>
      <c r="F77" s="109"/>
      <c r="G77" s="110"/>
      <c r="H77" s="110"/>
      <c r="I77" s="111" t="str">
        <f t="shared" ca="1" si="3"/>
        <v/>
      </c>
      <c r="J77" s="112"/>
      <c r="K77" s="112"/>
      <c r="L77" s="112"/>
      <c r="M77" s="112"/>
      <c r="N77" s="112"/>
      <c r="O77" s="112"/>
      <c r="P77" s="112"/>
      <c r="Q77" s="112"/>
    </row>
    <row r="78" spans="1:17">
      <c r="A78" s="105">
        <v>74</v>
      </c>
      <c r="B78" s="106"/>
      <c r="C78" s="107" t="s">
        <v>111</v>
      </c>
      <c r="D78" s="108" t="str">
        <f t="shared" si="4"/>
        <v/>
      </c>
      <c r="E78" s="109"/>
      <c r="F78" s="109"/>
      <c r="G78" s="110"/>
      <c r="H78" s="110"/>
      <c r="I78" s="111" t="str">
        <f t="shared" ca="1" si="3"/>
        <v/>
      </c>
      <c r="J78" s="112"/>
      <c r="K78" s="112"/>
      <c r="L78" s="112"/>
      <c r="M78" s="112"/>
      <c r="N78" s="112"/>
      <c r="O78" s="112"/>
      <c r="P78" s="112"/>
      <c r="Q78" s="112"/>
    </row>
    <row r="79" spans="1:17">
      <c r="A79" s="105">
        <v>75</v>
      </c>
      <c r="B79" s="106"/>
      <c r="C79" s="107" t="s">
        <v>111</v>
      </c>
      <c r="D79" s="108" t="str">
        <f t="shared" si="4"/>
        <v/>
      </c>
      <c r="E79" s="109"/>
      <c r="F79" s="109"/>
      <c r="G79" s="110"/>
      <c r="H79" s="110"/>
      <c r="I79" s="111" t="str">
        <f t="shared" ca="1" si="3"/>
        <v/>
      </c>
      <c r="J79" s="112"/>
      <c r="K79" s="112"/>
      <c r="L79" s="112"/>
      <c r="M79" s="112"/>
      <c r="N79" s="112"/>
      <c r="O79" s="112"/>
      <c r="P79" s="112"/>
      <c r="Q79" s="112"/>
    </row>
    <row r="80" spans="1:17">
      <c r="A80" s="105">
        <v>76</v>
      </c>
      <c r="B80" s="106" t="s">
        <v>101</v>
      </c>
      <c r="C80" s="107" t="s">
        <v>112</v>
      </c>
      <c r="D80" s="108" t="str">
        <f t="shared" si="4"/>
        <v>未着手</v>
      </c>
      <c r="E80" s="109">
        <v>43039</v>
      </c>
      <c r="F80" s="109"/>
      <c r="G80" s="110">
        <v>4</v>
      </c>
      <c r="H80" s="110"/>
      <c r="I80" s="111">
        <f t="shared" ca="1" si="3"/>
        <v>3</v>
      </c>
      <c r="J80" s="112">
        <v>4</v>
      </c>
      <c r="K80" s="112">
        <v>4</v>
      </c>
      <c r="L80" s="112">
        <v>3</v>
      </c>
      <c r="M80" s="112">
        <v>3</v>
      </c>
      <c r="N80" s="112"/>
      <c r="O80" s="112"/>
      <c r="P80" s="112"/>
      <c r="Q80" s="112"/>
    </row>
    <row r="81" spans="1:17">
      <c r="A81" s="105">
        <v>77</v>
      </c>
      <c r="B81" s="106" t="s">
        <v>102</v>
      </c>
      <c r="C81" s="107" t="s">
        <v>112</v>
      </c>
      <c r="D81" s="108" t="str">
        <f t="shared" si="4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>
        <v>0</v>
      </c>
      <c r="N81" s="112"/>
      <c r="O81" s="112"/>
      <c r="P81" s="112"/>
      <c r="Q81" s="112"/>
    </row>
    <row r="82" spans="1:17">
      <c r="A82" s="105">
        <v>78</v>
      </c>
      <c r="B82" s="106" t="s">
        <v>103</v>
      </c>
      <c r="C82" s="107" t="s">
        <v>112</v>
      </c>
      <c r="D82" s="108" t="str">
        <f t="shared" si="4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>
        <v>0</v>
      </c>
      <c r="N82" s="112"/>
      <c r="O82" s="112"/>
      <c r="P82" s="112"/>
      <c r="Q82" s="112"/>
    </row>
    <row r="83" spans="1:17">
      <c r="A83" s="105">
        <v>79</v>
      </c>
      <c r="B83" s="106" t="s">
        <v>104</v>
      </c>
      <c r="C83" s="107" t="s">
        <v>112</v>
      </c>
      <c r="D83" s="108" t="str">
        <f t="shared" si="4"/>
        <v>未着手</v>
      </c>
      <c r="E83" s="4">
        <v>43032</v>
      </c>
      <c r="F83" s="109"/>
      <c r="G83" s="110">
        <v>2</v>
      </c>
      <c r="H83" s="110"/>
      <c r="I83" s="111">
        <f t="shared" ca="1" si="3"/>
        <v>1</v>
      </c>
      <c r="J83" s="112">
        <v>2</v>
      </c>
      <c r="K83" s="112">
        <v>2</v>
      </c>
      <c r="L83" s="112">
        <v>1</v>
      </c>
      <c r="M83" s="112">
        <v>1</v>
      </c>
      <c r="N83" s="112"/>
      <c r="O83" s="112"/>
      <c r="P83" s="112"/>
      <c r="Q83" s="112"/>
    </row>
    <row r="84" spans="1:17">
      <c r="A84" s="105">
        <v>80</v>
      </c>
      <c r="B84" s="106" t="s">
        <v>105</v>
      </c>
      <c r="C84" s="107" t="s">
        <v>112</v>
      </c>
      <c r="D84" s="108" t="str">
        <f t="shared" si="4"/>
        <v>未着手</v>
      </c>
      <c r="E84" s="109">
        <v>43032</v>
      </c>
      <c r="F84" s="109"/>
      <c r="G84" s="110">
        <v>3</v>
      </c>
      <c r="H84" s="110"/>
      <c r="I84" s="111">
        <f t="shared" ca="1" si="3"/>
        <v>1</v>
      </c>
      <c r="J84" s="112">
        <v>3</v>
      </c>
      <c r="K84" s="112">
        <v>3</v>
      </c>
      <c r="L84" s="112">
        <v>2</v>
      </c>
      <c r="M84" s="112">
        <v>1</v>
      </c>
      <c r="N84" s="112"/>
      <c r="O84" s="112"/>
      <c r="P84" s="112"/>
      <c r="Q84" s="112"/>
    </row>
    <row r="85" spans="1:17">
      <c r="A85" s="105">
        <v>81</v>
      </c>
      <c r="B85" s="106" t="s">
        <v>106</v>
      </c>
      <c r="C85" s="107" t="s">
        <v>112</v>
      </c>
      <c r="D85" s="108" t="str">
        <f t="shared" si="4"/>
        <v>未着手</v>
      </c>
      <c r="E85" s="109">
        <v>43035</v>
      </c>
      <c r="F85" s="109"/>
      <c r="G85" s="110">
        <v>3</v>
      </c>
      <c r="H85" s="110"/>
      <c r="I85" s="111">
        <f ca="1">IF(ISBLANK(J85)=FALSE,OFFSET(I85,0,COUNTA(J85:Q85)),"")</f>
        <v>2</v>
      </c>
      <c r="J85" s="112">
        <v>3</v>
      </c>
      <c r="K85" s="112">
        <v>3</v>
      </c>
      <c r="L85" s="112">
        <v>3</v>
      </c>
      <c r="M85" s="112">
        <v>2</v>
      </c>
      <c r="N85" s="112"/>
      <c r="O85" s="112"/>
      <c r="P85" s="112"/>
      <c r="Q85" s="112"/>
    </row>
    <row r="86" spans="1:17">
      <c r="A86" s="105">
        <v>82</v>
      </c>
      <c r="B86" s="106" t="s">
        <v>107</v>
      </c>
      <c r="C86" s="107" t="s">
        <v>112</v>
      </c>
      <c r="D86" s="108" t="str">
        <f t="shared" si="4"/>
        <v>未着手</v>
      </c>
      <c r="E86" s="109">
        <v>43035</v>
      </c>
      <c r="F86" s="109"/>
      <c r="G86" s="110">
        <v>2</v>
      </c>
      <c r="H86" s="110"/>
      <c r="I86" s="111">
        <f ca="1">IF(ISBLANK(J86)=FALSE,OFFSET(I86,0,COUNTA(J86:Q86)),"")</f>
        <v>2</v>
      </c>
      <c r="J86" s="112">
        <v>2</v>
      </c>
      <c r="K86" s="112">
        <v>2</v>
      </c>
      <c r="L86" s="112">
        <v>2</v>
      </c>
      <c r="M86" s="112">
        <v>2</v>
      </c>
      <c r="N86" s="112"/>
      <c r="O86" s="112"/>
      <c r="P86" s="112"/>
      <c r="Q86" s="112"/>
    </row>
    <row r="87" spans="1:17">
      <c r="A87" s="105">
        <v>83</v>
      </c>
      <c r="B87" s="106" t="s">
        <v>108</v>
      </c>
      <c r="C87" s="107" t="s">
        <v>112</v>
      </c>
      <c r="D87" s="108" t="str">
        <f t="shared" si="4"/>
        <v>未着手</v>
      </c>
      <c r="E87" s="109">
        <v>43035</v>
      </c>
      <c r="F87" s="109"/>
      <c r="G87" s="110">
        <v>2</v>
      </c>
      <c r="H87" s="110"/>
      <c r="I87" s="111">
        <f t="shared" ca="1" si="3"/>
        <v>1</v>
      </c>
      <c r="J87" s="112">
        <v>2</v>
      </c>
      <c r="K87" s="112">
        <v>2</v>
      </c>
      <c r="L87" s="112">
        <v>2</v>
      </c>
      <c r="M87" s="112">
        <v>1</v>
      </c>
      <c r="N87" s="112"/>
      <c r="O87" s="112"/>
      <c r="P87" s="112"/>
      <c r="Q87" s="112"/>
    </row>
    <row r="88" spans="1:17">
      <c r="A88" s="105">
        <v>84</v>
      </c>
      <c r="B88" s="129" t="s">
        <v>142</v>
      </c>
      <c r="C88" s="107" t="s">
        <v>112</v>
      </c>
      <c r="D88" s="108" t="str">
        <f t="shared" si="4"/>
        <v>未着手</v>
      </c>
      <c r="E88" s="109">
        <v>43042</v>
      </c>
      <c r="F88" s="109"/>
      <c r="G88" s="110">
        <v>3</v>
      </c>
      <c r="H88" s="110"/>
      <c r="I88" s="111">
        <f t="shared" ca="1" si="3"/>
        <v>6</v>
      </c>
      <c r="J88" s="112">
        <v>6</v>
      </c>
      <c r="K88" s="112">
        <v>6</v>
      </c>
      <c r="L88" s="112">
        <v>6</v>
      </c>
      <c r="M88" s="112">
        <v>6</v>
      </c>
      <c r="N88" s="112"/>
      <c r="O88" s="112"/>
      <c r="P88" s="112"/>
      <c r="Q88" s="112"/>
    </row>
    <row r="89" spans="1:17">
      <c r="A89" s="105">
        <v>85</v>
      </c>
      <c r="B89" s="129" t="s">
        <v>143</v>
      </c>
      <c r="C89" s="107" t="s">
        <v>112</v>
      </c>
      <c r="D89" s="108" t="str">
        <f t="shared" si="4"/>
        <v>未着手</v>
      </c>
      <c r="E89" s="109">
        <v>43035</v>
      </c>
      <c r="F89" s="109"/>
      <c r="G89" s="110">
        <v>2</v>
      </c>
      <c r="H89" s="110"/>
      <c r="I89" s="111">
        <f ca="1">IF(ISBLANK(J89)=FALSE,OFFSET(I89,0,COUNTA(J89:Q89)),"")</f>
        <v>2</v>
      </c>
      <c r="J89" s="112">
        <v>2</v>
      </c>
      <c r="K89" s="112">
        <v>2</v>
      </c>
      <c r="L89" s="112">
        <v>2</v>
      </c>
      <c r="M89" s="112">
        <v>2</v>
      </c>
      <c r="N89" s="112"/>
      <c r="O89" s="112"/>
      <c r="P89" s="112"/>
      <c r="Q89" s="112"/>
    </row>
    <row r="90" spans="1:17">
      <c r="A90" s="105">
        <v>86</v>
      </c>
      <c r="B90" s="129" t="s">
        <v>144</v>
      </c>
      <c r="C90" s="107" t="s">
        <v>112</v>
      </c>
      <c r="D90" s="108" t="str">
        <f t="shared" si="4"/>
        <v>未着手</v>
      </c>
      <c r="E90" s="109">
        <v>43042</v>
      </c>
      <c r="F90" s="109"/>
      <c r="G90" s="110">
        <v>3</v>
      </c>
      <c r="H90" s="110"/>
      <c r="I90" s="111">
        <f t="shared" ca="1" si="3"/>
        <v>3</v>
      </c>
      <c r="J90" s="112">
        <v>3</v>
      </c>
      <c r="K90" s="112">
        <v>3</v>
      </c>
      <c r="L90" s="112">
        <v>3</v>
      </c>
      <c r="M90" s="112">
        <v>3</v>
      </c>
      <c r="N90" s="112"/>
      <c r="O90" s="112"/>
      <c r="P90" s="112"/>
      <c r="Q90" s="112"/>
    </row>
    <row r="91" spans="1:17">
      <c r="A91" s="105">
        <v>87</v>
      </c>
      <c r="B91" s="106"/>
      <c r="C91" s="107" t="s">
        <v>112</v>
      </c>
      <c r="D91" s="108" t="str">
        <f t="shared" si="4"/>
        <v/>
      </c>
      <c r="E91" s="109"/>
      <c r="F91" s="109"/>
      <c r="G91" s="110"/>
      <c r="H91" s="110"/>
      <c r="I91" s="111" t="str">
        <f t="shared" ca="1" si="3"/>
        <v/>
      </c>
      <c r="J91" s="112"/>
      <c r="K91" s="112"/>
      <c r="L91" s="112"/>
      <c r="M91" s="112"/>
      <c r="N91" s="112"/>
      <c r="O91" s="112"/>
      <c r="P91" s="112"/>
      <c r="Q91" s="112"/>
    </row>
    <row r="92" spans="1:17">
      <c r="A92" s="105">
        <v>88</v>
      </c>
      <c r="B92" s="106"/>
      <c r="C92" s="107" t="s">
        <v>112</v>
      </c>
      <c r="D92" s="111" t="str">
        <f t="shared" ref="D92:D155" si="5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3"/>
        <v/>
      </c>
      <c r="J92" s="112"/>
      <c r="K92" s="112"/>
      <c r="L92" s="112"/>
      <c r="M92" s="112"/>
      <c r="N92" s="112"/>
      <c r="O92" s="112"/>
      <c r="P92" s="112"/>
      <c r="Q92" s="112"/>
    </row>
    <row r="93" spans="1:17">
      <c r="A93" s="105">
        <v>89</v>
      </c>
      <c r="B93" s="106"/>
      <c r="C93" s="107" t="s">
        <v>112</v>
      </c>
      <c r="D93" s="111" t="str">
        <f t="shared" si="5"/>
        <v/>
      </c>
      <c r="E93" s="109"/>
      <c r="F93" s="109"/>
      <c r="G93" s="110"/>
      <c r="H93" s="110"/>
      <c r="I93" s="111" t="str">
        <f t="shared" ca="1" si="3"/>
        <v/>
      </c>
      <c r="J93" s="112"/>
      <c r="K93" s="112"/>
      <c r="L93" s="112"/>
      <c r="M93" s="112"/>
      <c r="N93" s="112"/>
      <c r="O93" s="112"/>
      <c r="P93" s="112"/>
      <c r="Q93" s="112"/>
    </row>
    <row r="94" spans="1:17">
      <c r="A94" s="105">
        <v>90</v>
      </c>
      <c r="B94" s="106"/>
      <c r="C94" s="107" t="s">
        <v>112</v>
      </c>
      <c r="D94" s="111" t="str">
        <f t="shared" si="5"/>
        <v/>
      </c>
      <c r="E94" s="109"/>
      <c r="F94" s="109"/>
      <c r="G94" s="110"/>
      <c r="H94" s="110"/>
      <c r="I94" s="111" t="str">
        <f t="shared" ca="1" si="3"/>
        <v/>
      </c>
      <c r="J94" s="112"/>
      <c r="K94" s="112"/>
      <c r="L94" s="112"/>
      <c r="M94" s="112"/>
      <c r="N94" s="112"/>
      <c r="O94" s="112"/>
      <c r="P94" s="112"/>
      <c r="Q94" s="112"/>
    </row>
    <row r="95" spans="1:17">
      <c r="A95" s="105">
        <v>91</v>
      </c>
      <c r="B95" s="106"/>
      <c r="C95" s="107" t="s">
        <v>112</v>
      </c>
      <c r="D95" s="111" t="str">
        <f t="shared" si="5"/>
        <v/>
      </c>
      <c r="E95" s="109"/>
      <c r="F95" s="109"/>
      <c r="G95" s="110"/>
      <c r="H95" s="110"/>
      <c r="I95" s="111" t="str">
        <f t="shared" ca="1" si="3"/>
        <v/>
      </c>
      <c r="J95" s="112"/>
      <c r="K95" s="112"/>
      <c r="L95" s="112"/>
      <c r="M95" s="112"/>
      <c r="N95" s="112"/>
      <c r="O95" s="112"/>
      <c r="P95" s="112"/>
      <c r="Q95" s="112"/>
    </row>
    <row r="96" spans="1:17">
      <c r="A96" s="105">
        <v>92</v>
      </c>
      <c r="B96" s="106"/>
      <c r="C96" s="107" t="s">
        <v>112</v>
      </c>
      <c r="D96" s="111" t="str">
        <f t="shared" si="5"/>
        <v/>
      </c>
      <c r="E96" s="109"/>
      <c r="F96" s="109"/>
      <c r="G96" s="110"/>
      <c r="H96" s="110"/>
      <c r="I96" s="111" t="str">
        <f t="shared" ca="1" si="3"/>
        <v/>
      </c>
      <c r="J96" s="112"/>
      <c r="K96" s="112"/>
      <c r="L96" s="112"/>
      <c r="M96" s="112"/>
      <c r="N96" s="112"/>
      <c r="O96" s="112"/>
      <c r="P96" s="112"/>
      <c r="Q96" s="112"/>
    </row>
    <row r="97" spans="1:24">
      <c r="A97" s="105">
        <v>93</v>
      </c>
      <c r="B97" s="106"/>
      <c r="C97" s="107" t="s">
        <v>112</v>
      </c>
      <c r="D97" s="111" t="str">
        <f t="shared" si="5"/>
        <v/>
      </c>
      <c r="E97" s="109"/>
      <c r="F97" s="109"/>
      <c r="G97" s="110"/>
      <c r="H97" s="110"/>
      <c r="I97" s="111" t="str">
        <f t="shared" ca="1" si="3"/>
        <v/>
      </c>
      <c r="J97" s="112"/>
      <c r="K97" s="112"/>
      <c r="L97" s="112"/>
      <c r="M97" s="112"/>
      <c r="N97" s="112"/>
      <c r="O97" s="112"/>
      <c r="P97" s="112"/>
      <c r="Q97" s="112"/>
    </row>
    <row r="98" spans="1:24">
      <c r="A98" s="105">
        <v>94</v>
      </c>
      <c r="B98" s="106"/>
      <c r="C98" s="107" t="s">
        <v>112</v>
      </c>
      <c r="D98" s="111" t="str">
        <f t="shared" si="5"/>
        <v/>
      </c>
      <c r="E98" s="109"/>
      <c r="F98" s="109"/>
      <c r="G98" s="110"/>
      <c r="H98" s="110"/>
      <c r="I98" s="111" t="str">
        <f t="shared" ca="1" si="3"/>
        <v/>
      </c>
      <c r="J98" s="112"/>
      <c r="K98" s="112"/>
      <c r="L98" s="112"/>
      <c r="M98" s="112"/>
      <c r="N98" s="112"/>
      <c r="O98" s="112"/>
      <c r="P98" s="112"/>
      <c r="Q98" s="112"/>
    </row>
    <row r="99" spans="1:24">
      <c r="A99" s="105">
        <v>95</v>
      </c>
      <c r="B99" s="106"/>
      <c r="C99" s="107" t="s">
        <v>112</v>
      </c>
      <c r="D99" s="111" t="str">
        <f t="shared" si="5"/>
        <v/>
      </c>
      <c r="E99" s="109"/>
      <c r="F99" s="109"/>
      <c r="G99" s="110"/>
      <c r="H99" s="110"/>
      <c r="I99" s="111" t="str">
        <f t="shared" ca="1" si="3"/>
        <v/>
      </c>
      <c r="J99" s="112"/>
      <c r="K99" s="112"/>
      <c r="L99" s="112"/>
      <c r="M99" s="112"/>
      <c r="N99" s="112"/>
      <c r="O99" s="112"/>
      <c r="P99" s="112"/>
      <c r="Q99" s="112"/>
    </row>
    <row r="100" spans="1:24">
      <c r="A100" s="105">
        <v>96</v>
      </c>
      <c r="B100" s="106"/>
      <c r="C100" s="107" t="s">
        <v>112</v>
      </c>
      <c r="D100" s="111" t="str">
        <f t="shared" si="5"/>
        <v/>
      </c>
      <c r="E100" s="109"/>
      <c r="F100" s="109"/>
      <c r="G100" s="110"/>
      <c r="H100" s="110"/>
      <c r="I100" s="111" t="str">
        <f t="shared" ca="1" si="3"/>
        <v/>
      </c>
      <c r="J100" s="112"/>
      <c r="K100" s="112"/>
      <c r="L100" s="112"/>
      <c r="M100" s="112"/>
      <c r="N100" s="112"/>
      <c r="O100" s="112"/>
      <c r="P100" s="112"/>
      <c r="Q100" s="112"/>
    </row>
    <row r="101" spans="1:24">
      <c r="A101" s="105">
        <v>97</v>
      </c>
      <c r="B101" s="106"/>
      <c r="C101" s="115"/>
      <c r="D101" s="111" t="str">
        <f t="shared" si="5"/>
        <v/>
      </c>
      <c r="E101" s="109"/>
      <c r="F101" s="109"/>
      <c r="G101" s="110"/>
      <c r="H101" s="110"/>
      <c r="I101" s="111" t="str">
        <f t="shared" ca="1" si="3"/>
        <v/>
      </c>
      <c r="J101" s="112"/>
      <c r="K101" s="112"/>
      <c r="L101" s="112"/>
      <c r="M101" s="112"/>
      <c r="N101" s="112"/>
      <c r="O101" s="112"/>
      <c r="P101" s="112"/>
      <c r="Q101" s="112"/>
    </row>
    <row r="102" spans="1:24">
      <c r="A102" s="105">
        <v>98</v>
      </c>
      <c r="B102" s="116"/>
      <c r="C102" s="115"/>
      <c r="D102" s="111" t="str">
        <f t="shared" si="5"/>
        <v/>
      </c>
      <c r="E102" s="109"/>
      <c r="F102" s="109"/>
      <c r="G102" s="110"/>
      <c r="H102" s="110"/>
      <c r="I102" s="111" t="str">
        <f t="shared" ca="1" si="3"/>
        <v/>
      </c>
      <c r="J102" s="112"/>
      <c r="K102" s="112"/>
      <c r="L102" s="112"/>
      <c r="M102" s="112"/>
      <c r="N102" s="112"/>
      <c r="O102" s="112"/>
      <c r="P102" s="112"/>
      <c r="Q102" s="112"/>
    </row>
    <row r="103" spans="1:24">
      <c r="A103" s="105">
        <v>99</v>
      </c>
      <c r="B103" s="116"/>
      <c r="C103" s="115"/>
      <c r="D103" s="111" t="str">
        <f t="shared" si="5"/>
        <v/>
      </c>
      <c r="E103" s="109"/>
      <c r="F103" s="109"/>
      <c r="G103" s="110"/>
      <c r="H103" s="110"/>
      <c r="I103" s="111" t="str">
        <f t="shared" ca="1" si="3"/>
        <v/>
      </c>
      <c r="J103" s="112"/>
      <c r="K103" s="112"/>
      <c r="L103" s="112"/>
      <c r="M103" s="112"/>
      <c r="N103" s="112"/>
      <c r="O103" s="112"/>
      <c r="P103" s="112"/>
      <c r="Q103" s="112"/>
    </row>
    <row r="104" spans="1:24">
      <c r="A104" s="105">
        <v>100</v>
      </c>
      <c r="B104" s="17" t="s">
        <v>131</v>
      </c>
      <c r="C104" s="18" t="s">
        <v>127</v>
      </c>
      <c r="D104" s="111" t="str">
        <f t="shared" ca="1" si="5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3"/>
        <v>0</v>
      </c>
      <c r="J104" s="112">
        <v>4</v>
      </c>
      <c r="K104" s="112">
        <v>0</v>
      </c>
      <c r="L104" s="112">
        <v>0</v>
      </c>
      <c r="M104" s="112">
        <v>0</v>
      </c>
      <c r="N104" s="112"/>
      <c r="O104" s="112"/>
      <c r="P104" s="112"/>
      <c r="Q104" s="112"/>
    </row>
    <row r="105" spans="1:24" ht="10.5" customHeight="1">
      <c r="A105" s="105">
        <v>101</v>
      </c>
      <c r="B105" s="17" t="s">
        <v>132</v>
      </c>
      <c r="C105" s="18" t="s">
        <v>127</v>
      </c>
      <c r="D105" s="111" t="str">
        <f t="shared" ca="1" si="5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ref="I105:I157" ca="1" si="6">IF(ISBLANK(J105)=FALSE,OFFSET(I105,0,COUNTA(J105:Q105)),"")</f>
        <v>0</v>
      </c>
      <c r="J105" s="112">
        <v>4</v>
      </c>
      <c r="K105" s="112">
        <v>0</v>
      </c>
      <c r="L105" s="112">
        <v>0</v>
      </c>
      <c r="M105" s="112">
        <v>0</v>
      </c>
      <c r="N105" s="112"/>
      <c r="O105" s="112"/>
      <c r="P105" s="112"/>
      <c r="Q105" s="112"/>
    </row>
    <row r="106" spans="1:24">
      <c r="A106" s="105">
        <v>102</v>
      </c>
      <c r="B106" s="17" t="s">
        <v>133</v>
      </c>
      <c r="C106" s="18" t="s">
        <v>127</v>
      </c>
      <c r="D106" s="111" t="str">
        <f t="shared" ca="1" si="5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6"/>
        <v>0</v>
      </c>
      <c r="J106" s="112">
        <v>4</v>
      </c>
      <c r="K106" s="112">
        <v>4</v>
      </c>
      <c r="L106" s="112">
        <v>0</v>
      </c>
      <c r="M106" s="112">
        <v>0</v>
      </c>
      <c r="N106" s="112"/>
      <c r="O106" s="112"/>
      <c r="P106" s="112"/>
      <c r="Q106" s="112"/>
      <c r="S106" s="123" t="s">
        <v>11</v>
      </c>
      <c r="T106" s="123" t="s">
        <v>7</v>
      </c>
      <c r="U106" s="123" t="s">
        <v>8</v>
      </c>
      <c r="V106" s="123" t="s">
        <v>9</v>
      </c>
      <c r="W106" s="123" t="s">
        <v>12</v>
      </c>
      <c r="X106" s="123" t="s">
        <v>13</v>
      </c>
    </row>
    <row r="107" spans="1:24">
      <c r="A107" s="105">
        <v>103</v>
      </c>
      <c r="B107" s="17" t="s">
        <v>134</v>
      </c>
      <c r="C107" s="18" t="s">
        <v>127</v>
      </c>
      <c r="D107" s="111" t="str">
        <f t="shared" ca="1" si="5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6"/>
        <v>0</v>
      </c>
      <c r="J107" s="112">
        <v>4</v>
      </c>
      <c r="K107" s="112">
        <v>4</v>
      </c>
      <c r="L107" s="112">
        <v>0</v>
      </c>
      <c r="M107" s="112">
        <v>0</v>
      </c>
      <c r="N107" s="112"/>
      <c r="O107" s="112"/>
      <c r="P107" s="112"/>
      <c r="Q107" s="112"/>
      <c r="S107" s="124" t="s">
        <v>114</v>
      </c>
      <c r="T107" s="125">
        <f>SUMIF($C$5:$C$157,S107,$G$5:$G$157)</f>
        <v>39</v>
      </c>
      <c r="U107" s="125">
        <f ca="1">SUMIF($C$5:$C$156,S107,$I$5:$I$157)</f>
        <v>18</v>
      </c>
      <c r="V107" s="125">
        <f>SUMIF($C$5:$C$157,S107,$H$5:$H$157)</f>
        <v>17</v>
      </c>
      <c r="W107" s="126">
        <f>COUNTA($J$2:$Q$2)*6-COUNTA($J$4:$Q$4)*6</f>
        <v>24</v>
      </c>
      <c r="X107" s="127">
        <f ca="1">IF(W107&gt;U107,0,U107-W107)</f>
        <v>0</v>
      </c>
    </row>
    <row r="108" spans="1:24">
      <c r="A108" s="105">
        <v>104</v>
      </c>
      <c r="B108" s="17" t="s">
        <v>135</v>
      </c>
      <c r="C108" s="18" t="s">
        <v>127</v>
      </c>
      <c r="D108" s="111" t="str">
        <f t="shared" ca="1" si="5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6"/>
        <v>0</v>
      </c>
      <c r="J108" s="112">
        <v>4</v>
      </c>
      <c r="K108" s="112">
        <v>4</v>
      </c>
      <c r="L108" s="112">
        <v>0</v>
      </c>
      <c r="M108" s="112">
        <v>0</v>
      </c>
      <c r="N108" s="112"/>
      <c r="O108" s="112"/>
      <c r="P108" s="112"/>
      <c r="Q108" s="112"/>
      <c r="S108" s="124" t="s">
        <v>115</v>
      </c>
      <c r="T108" s="125">
        <f t="shared" ref="T108:T116" si="7">SUMIF($C$5:$C$157,S108,$G$5:$G$157)</f>
        <v>41</v>
      </c>
      <c r="U108" s="125">
        <f t="shared" ref="U108:U116" ca="1" si="8">SUMIF($C$5:$C$156,S108,$I$5:$I$157)</f>
        <v>24</v>
      </c>
      <c r="V108" s="125">
        <f t="shared" ref="V108:V116" si="9">SUMIF($C$5:$C$157,S108,$H$5:$H$157)</f>
        <v>25</v>
      </c>
      <c r="W108" s="126">
        <f t="shared" ref="W108:W116" si="10">COUNTA($J$2:$Q$2)*6-COUNTA($J$4:$Q$4)*6</f>
        <v>24</v>
      </c>
      <c r="X108" s="127">
        <f t="shared" ref="X108:X116" ca="1" si="11">IF(W108&gt;U108,0,U108-W108)</f>
        <v>0</v>
      </c>
    </row>
    <row r="109" spans="1:24">
      <c r="A109" s="105">
        <v>105</v>
      </c>
      <c r="B109" s="17" t="s">
        <v>136</v>
      </c>
      <c r="C109" s="18" t="s">
        <v>127</v>
      </c>
      <c r="D109" s="111" t="str">
        <f t="shared" ca="1" si="5"/>
        <v>完了</v>
      </c>
      <c r="E109" s="109">
        <v>43046</v>
      </c>
      <c r="F109" s="109">
        <v>43028</v>
      </c>
      <c r="G109" s="110">
        <v>3</v>
      </c>
      <c r="H109" s="110">
        <v>3</v>
      </c>
      <c r="I109" s="111">
        <f t="shared" ca="1" si="6"/>
        <v>0</v>
      </c>
      <c r="J109" s="112">
        <v>4</v>
      </c>
      <c r="K109" s="112">
        <v>4</v>
      </c>
      <c r="L109" s="112">
        <v>1.5</v>
      </c>
      <c r="M109" s="112">
        <v>0</v>
      </c>
      <c r="N109" s="112"/>
      <c r="O109" s="112"/>
      <c r="P109" s="112"/>
      <c r="Q109" s="112"/>
      <c r="S109" s="124" t="s">
        <v>116</v>
      </c>
      <c r="T109" s="125">
        <f t="shared" si="7"/>
        <v>44</v>
      </c>
      <c r="U109" s="125">
        <f t="shared" ca="1" si="8"/>
        <v>28</v>
      </c>
      <c r="V109" s="125">
        <f t="shared" si="9"/>
        <v>18</v>
      </c>
      <c r="W109" s="126">
        <f t="shared" si="10"/>
        <v>24</v>
      </c>
      <c r="X109" s="127">
        <f t="shared" ca="1" si="11"/>
        <v>4</v>
      </c>
    </row>
    <row r="110" spans="1:24">
      <c r="A110" s="105">
        <v>106</v>
      </c>
      <c r="B110" s="17" t="s">
        <v>137</v>
      </c>
      <c r="C110" s="18" t="s">
        <v>127</v>
      </c>
      <c r="D110" s="111" t="str">
        <f t="shared" ca="1" si="5"/>
        <v>完了</v>
      </c>
      <c r="E110" s="4">
        <v>43046</v>
      </c>
      <c r="F110" s="109">
        <v>43028</v>
      </c>
      <c r="G110" s="110">
        <v>3</v>
      </c>
      <c r="H110" s="110">
        <v>3</v>
      </c>
      <c r="I110" s="111">
        <f t="shared" ca="1" si="6"/>
        <v>0</v>
      </c>
      <c r="J110" s="112">
        <v>4</v>
      </c>
      <c r="K110" s="112">
        <v>4</v>
      </c>
      <c r="L110" s="112">
        <v>1.5</v>
      </c>
      <c r="M110" s="112">
        <v>0</v>
      </c>
      <c r="N110" s="112"/>
      <c r="O110" s="112"/>
      <c r="P110" s="112"/>
      <c r="Q110" s="112"/>
      <c r="S110" s="124" t="s">
        <v>117</v>
      </c>
      <c r="T110" s="125">
        <f t="shared" si="7"/>
        <v>28</v>
      </c>
      <c r="U110" s="125">
        <f t="shared" ca="1" si="8"/>
        <v>21</v>
      </c>
      <c r="V110" s="125">
        <f t="shared" si="9"/>
        <v>2</v>
      </c>
      <c r="W110" s="126">
        <f t="shared" si="10"/>
        <v>24</v>
      </c>
      <c r="X110" s="127">
        <f t="shared" ca="1" si="11"/>
        <v>0</v>
      </c>
    </row>
    <row r="111" spans="1:24">
      <c r="A111" s="105">
        <v>107</v>
      </c>
      <c r="B111" s="17" t="s">
        <v>138</v>
      </c>
      <c r="C111" s="18" t="s">
        <v>127</v>
      </c>
      <c r="D111" s="111" t="str">
        <f t="shared" ca="1" si="5"/>
        <v>作業中</v>
      </c>
      <c r="E111" s="109">
        <v>43049</v>
      </c>
      <c r="F111" s="109">
        <v>43028</v>
      </c>
      <c r="G111" s="110">
        <v>4</v>
      </c>
      <c r="H111" s="110">
        <v>4</v>
      </c>
      <c r="I111" s="111">
        <f ca="1">IF(ISBLANK(J111)=FALSE,OFFSET(I111,0,COUNTA(J111:Q111)),"")</f>
        <v>1</v>
      </c>
      <c r="J111" s="112">
        <v>4</v>
      </c>
      <c r="K111" s="112">
        <v>4</v>
      </c>
      <c r="L111" s="112">
        <v>1.5</v>
      </c>
      <c r="M111" s="112">
        <v>1</v>
      </c>
      <c r="N111" s="112"/>
      <c r="O111" s="112"/>
      <c r="P111" s="112"/>
      <c r="Q111" s="112"/>
      <c r="S111" s="124" t="s">
        <v>118</v>
      </c>
      <c r="T111" s="125">
        <f t="shared" si="7"/>
        <v>36</v>
      </c>
      <c r="U111" s="125">
        <f t="shared" ca="1" si="8"/>
        <v>1</v>
      </c>
      <c r="V111" s="125">
        <f t="shared" si="9"/>
        <v>26</v>
      </c>
      <c r="W111" s="126">
        <f t="shared" si="10"/>
        <v>24</v>
      </c>
      <c r="X111" s="127">
        <f t="shared" ca="1" si="11"/>
        <v>0</v>
      </c>
    </row>
    <row r="112" spans="1:24">
      <c r="A112" s="105">
        <v>108</v>
      </c>
      <c r="B112" s="129" t="s">
        <v>141</v>
      </c>
      <c r="C112" s="18" t="s">
        <v>127</v>
      </c>
      <c r="D112" s="111" t="str">
        <f t="shared" si="5"/>
        <v>未着手</v>
      </c>
      <c r="E112" s="109">
        <v>43042</v>
      </c>
      <c r="F112" s="109"/>
      <c r="G112" s="110">
        <v>6</v>
      </c>
      <c r="H112" s="110"/>
      <c r="I112" s="111" t="str">
        <f t="shared" ca="1" si="6"/>
        <v/>
      </c>
      <c r="J112" s="112"/>
      <c r="K112" s="112"/>
      <c r="L112" s="112"/>
      <c r="M112" s="112"/>
      <c r="N112" s="112"/>
      <c r="O112" s="112"/>
      <c r="P112" s="112"/>
      <c r="Q112" s="112"/>
      <c r="S112" s="124"/>
      <c r="T112" s="125">
        <f t="shared" si="7"/>
        <v>0</v>
      </c>
      <c r="U112" s="125">
        <f t="shared" si="8"/>
        <v>0</v>
      </c>
      <c r="V112" s="125">
        <f t="shared" si="9"/>
        <v>0</v>
      </c>
      <c r="W112" s="126">
        <f t="shared" si="10"/>
        <v>24</v>
      </c>
      <c r="X112" s="127">
        <f t="shared" si="11"/>
        <v>0</v>
      </c>
    </row>
    <row r="113" spans="1:24">
      <c r="A113" s="105">
        <v>109</v>
      </c>
      <c r="B113" s="116"/>
      <c r="C113" s="115"/>
      <c r="D113" s="111" t="str">
        <f t="shared" si="5"/>
        <v/>
      </c>
      <c r="E113" s="109"/>
      <c r="F113" s="109"/>
      <c r="G113" s="110"/>
      <c r="H113" s="110"/>
      <c r="I113" s="111" t="str">
        <f t="shared" ca="1" si="6"/>
        <v/>
      </c>
      <c r="J113" s="112"/>
      <c r="K113" s="112"/>
      <c r="L113" s="112"/>
      <c r="M113" s="112"/>
      <c r="N113" s="112"/>
      <c r="O113" s="112"/>
      <c r="P113" s="112"/>
      <c r="Q113" s="112"/>
      <c r="S113" s="124"/>
      <c r="T113" s="125">
        <f t="shared" si="7"/>
        <v>0</v>
      </c>
      <c r="U113" s="125">
        <f t="shared" si="8"/>
        <v>0</v>
      </c>
      <c r="V113" s="125">
        <f t="shared" si="9"/>
        <v>0</v>
      </c>
      <c r="W113" s="126">
        <f t="shared" si="10"/>
        <v>24</v>
      </c>
      <c r="X113" s="127">
        <f t="shared" si="11"/>
        <v>0</v>
      </c>
    </row>
    <row r="114" spans="1:24">
      <c r="A114" s="105">
        <v>110</v>
      </c>
      <c r="B114" s="116"/>
      <c r="C114" s="115"/>
      <c r="D114" s="111" t="str">
        <f t="shared" si="5"/>
        <v/>
      </c>
      <c r="E114" s="109"/>
      <c r="F114" s="109"/>
      <c r="G114" s="110"/>
      <c r="H114" s="110"/>
      <c r="I114" s="111" t="str">
        <f t="shared" ca="1" si="6"/>
        <v/>
      </c>
      <c r="J114" s="112"/>
      <c r="K114" s="112"/>
      <c r="L114" s="112"/>
      <c r="M114" s="112"/>
      <c r="N114" s="112"/>
      <c r="O114" s="112"/>
      <c r="P114" s="112"/>
      <c r="Q114" s="112"/>
      <c r="S114" s="124"/>
      <c r="T114" s="125">
        <f t="shared" si="7"/>
        <v>0</v>
      </c>
      <c r="U114" s="125">
        <f t="shared" si="8"/>
        <v>0</v>
      </c>
      <c r="V114" s="125">
        <f t="shared" si="9"/>
        <v>0</v>
      </c>
      <c r="W114" s="126">
        <f t="shared" si="10"/>
        <v>24</v>
      </c>
      <c r="X114" s="127">
        <f t="shared" si="11"/>
        <v>0</v>
      </c>
    </row>
    <row r="115" spans="1:24">
      <c r="A115" s="105">
        <v>111</v>
      </c>
      <c r="B115" s="116"/>
      <c r="C115" s="115"/>
      <c r="D115" s="111" t="str">
        <f t="shared" si="5"/>
        <v/>
      </c>
      <c r="E115" s="109"/>
      <c r="F115" s="109"/>
      <c r="G115" s="110"/>
      <c r="H115" s="110"/>
      <c r="I115" s="111" t="str">
        <f t="shared" ca="1" si="6"/>
        <v/>
      </c>
      <c r="J115" s="112"/>
      <c r="K115" s="112"/>
      <c r="L115" s="112"/>
      <c r="M115" s="112"/>
      <c r="N115" s="112"/>
      <c r="O115" s="112"/>
      <c r="P115" s="112"/>
      <c r="Q115" s="112"/>
      <c r="S115" s="124"/>
      <c r="T115" s="125">
        <f t="shared" si="7"/>
        <v>0</v>
      </c>
      <c r="U115" s="125">
        <f t="shared" si="8"/>
        <v>0</v>
      </c>
      <c r="V115" s="125">
        <f t="shared" si="9"/>
        <v>0</v>
      </c>
      <c r="W115" s="126">
        <f t="shared" si="10"/>
        <v>24</v>
      </c>
      <c r="X115" s="127">
        <f t="shared" si="11"/>
        <v>0</v>
      </c>
    </row>
    <row r="116" spans="1:24">
      <c r="A116" s="105">
        <v>112</v>
      </c>
      <c r="B116" s="116"/>
      <c r="C116" s="115"/>
      <c r="D116" s="111" t="str">
        <f t="shared" si="5"/>
        <v/>
      </c>
      <c r="E116" s="109"/>
      <c r="F116" s="109"/>
      <c r="G116" s="110"/>
      <c r="H116" s="110"/>
      <c r="I116" s="111" t="str">
        <f t="shared" ca="1" si="6"/>
        <v/>
      </c>
      <c r="J116" s="112"/>
      <c r="K116" s="112"/>
      <c r="L116" s="112"/>
      <c r="M116" s="112"/>
      <c r="N116" s="112"/>
      <c r="O116" s="112"/>
      <c r="P116" s="112"/>
      <c r="Q116" s="112"/>
      <c r="S116" s="124"/>
      <c r="T116" s="125">
        <f t="shared" si="7"/>
        <v>0</v>
      </c>
      <c r="U116" s="125">
        <f t="shared" si="8"/>
        <v>0</v>
      </c>
      <c r="V116" s="125">
        <f t="shared" si="9"/>
        <v>0</v>
      </c>
      <c r="W116" s="126">
        <f t="shared" si="10"/>
        <v>24</v>
      </c>
      <c r="X116" s="127">
        <f t="shared" si="11"/>
        <v>0</v>
      </c>
    </row>
    <row r="117" spans="1:24">
      <c r="A117" s="105">
        <v>113</v>
      </c>
      <c r="B117" s="116"/>
      <c r="C117" s="115"/>
      <c r="D117" s="111" t="str">
        <f t="shared" si="5"/>
        <v/>
      </c>
      <c r="E117" s="109"/>
      <c r="F117" s="109"/>
      <c r="G117" s="110"/>
      <c r="H117" s="110"/>
      <c r="I117" s="111" t="str">
        <f t="shared" ca="1" si="6"/>
        <v/>
      </c>
      <c r="J117" s="112"/>
      <c r="K117" s="112"/>
      <c r="L117" s="112"/>
      <c r="M117" s="112"/>
      <c r="N117" s="112"/>
      <c r="O117" s="112"/>
      <c r="P117" s="112"/>
      <c r="Q117" s="112"/>
    </row>
    <row r="118" spans="1:24">
      <c r="A118" s="105">
        <v>114</v>
      </c>
      <c r="B118" s="116"/>
      <c r="C118" s="115"/>
      <c r="D118" s="111" t="str">
        <f t="shared" si="5"/>
        <v/>
      </c>
      <c r="E118" s="109"/>
      <c r="F118" s="109"/>
      <c r="G118" s="110"/>
      <c r="H118" s="110"/>
      <c r="I118" s="111" t="str">
        <f t="shared" ca="1" si="6"/>
        <v/>
      </c>
      <c r="J118" s="112"/>
      <c r="K118" s="112"/>
      <c r="L118" s="112"/>
      <c r="M118" s="112"/>
      <c r="N118" s="112"/>
      <c r="O118" s="112"/>
      <c r="P118" s="112"/>
      <c r="Q118" s="112"/>
    </row>
    <row r="119" spans="1:24">
      <c r="A119" s="105">
        <v>115</v>
      </c>
      <c r="B119" s="116"/>
      <c r="C119" s="115"/>
      <c r="D119" s="111" t="str">
        <f t="shared" si="5"/>
        <v/>
      </c>
      <c r="E119" s="109"/>
      <c r="F119" s="109"/>
      <c r="G119" s="110"/>
      <c r="H119" s="110"/>
      <c r="I119" s="111" t="str">
        <f t="shared" ca="1" si="6"/>
        <v/>
      </c>
      <c r="J119" s="112"/>
      <c r="K119" s="112"/>
      <c r="L119" s="112"/>
      <c r="M119" s="112"/>
      <c r="N119" s="112"/>
      <c r="O119" s="112"/>
      <c r="P119" s="112"/>
      <c r="Q119" s="112"/>
    </row>
    <row r="120" spans="1:24">
      <c r="A120" s="105">
        <v>116</v>
      </c>
      <c r="B120" s="116"/>
      <c r="C120" s="115"/>
      <c r="D120" s="111" t="str">
        <f t="shared" si="5"/>
        <v/>
      </c>
      <c r="E120" s="109"/>
      <c r="F120" s="109"/>
      <c r="G120" s="110"/>
      <c r="H120" s="110"/>
      <c r="I120" s="111" t="str">
        <f t="shared" ca="1" si="6"/>
        <v/>
      </c>
      <c r="J120" s="112"/>
      <c r="K120" s="112"/>
      <c r="L120" s="112"/>
      <c r="M120" s="112"/>
      <c r="N120" s="112"/>
      <c r="O120" s="112"/>
      <c r="P120" s="112"/>
      <c r="Q120" s="112"/>
    </row>
    <row r="121" spans="1:24">
      <c r="A121" s="105">
        <v>117</v>
      </c>
      <c r="B121" s="116"/>
      <c r="C121" s="115"/>
      <c r="D121" s="111" t="str">
        <f t="shared" si="5"/>
        <v/>
      </c>
      <c r="E121" s="109"/>
      <c r="F121" s="109"/>
      <c r="G121" s="110"/>
      <c r="H121" s="110"/>
      <c r="I121" s="111" t="str">
        <f t="shared" ca="1" si="6"/>
        <v/>
      </c>
      <c r="J121" s="112"/>
      <c r="K121" s="112"/>
      <c r="L121" s="112"/>
      <c r="M121" s="112"/>
      <c r="N121" s="112"/>
      <c r="O121" s="112"/>
      <c r="P121" s="112"/>
      <c r="Q121" s="112"/>
    </row>
    <row r="122" spans="1:24">
      <c r="A122" s="105">
        <v>118</v>
      </c>
      <c r="B122" s="116"/>
      <c r="C122" s="115"/>
      <c r="D122" s="111" t="str">
        <f t="shared" si="5"/>
        <v/>
      </c>
      <c r="E122" s="109"/>
      <c r="F122" s="109"/>
      <c r="G122" s="110"/>
      <c r="H122" s="110"/>
      <c r="I122" s="111" t="str">
        <f t="shared" ca="1" si="6"/>
        <v/>
      </c>
      <c r="J122" s="112"/>
      <c r="K122" s="112"/>
      <c r="L122" s="112"/>
      <c r="M122" s="112"/>
      <c r="N122" s="112"/>
      <c r="O122" s="112"/>
      <c r="P122" s="112"/>
      <c r="Q122" s="112"/>
    </row>
    <row r="123" spans="1:24">
      <c r="A123" s="105">
        <v>119</v>
      </c>
      <c r="B123" s="116"/>
      <c r="C123" s="115"/>
      <c r="D123" s="111" t="str">
        <f t="shared" si="5"/>
        <v/>
      </c>
      <c r="E123" s="109"/>
      <c r="F123" s="109"/>
      <c r="G123" s="110"/>
      <c r="H123" s="110"/>
      <c r="I123" s="111" t="str">
        <f t="shared" ca="1" si="6"/>
        <v/>
      </c>
      <c r="J123" s="112"/>
      <c r="K123" s="112"/>
      <c r="L123" s="112"/>
      <c r="M123" s="112"/>
      <c r="N123" s="112"/>
      <c r="O123" s="112"/>
      <c r="P123" s="112"/>
      <c r="Q123" s="112"/>
    </row>
    <row r="124" spans="1:24">
      <c r="A124" s="105">
        <v>120</v>
      </c>
      <c r="B124" s="116"/>
      <c r="C124" s="115"/>
      <c r="D124" s="111" t="str">
        <f t="shared" si="5"/>
        <v/>
      </c>
      <c r="E124" s="109"/>
      <c r="F124" s="109"/>
      <c r="G124" s="110"/>
      <c r="H124" s="110"/>
      <c r="I124" s="111" t="str">
        <f t="shared" ca="1" si="6"/>
        <v/>
      </c>
      <c r="J124" s="112"/>
      <c r="K124" s="112"/>
      <c r="L124" s="112"/>
      <c r="M124" s="112"/>
      <c r="N124" s="112"/>
      <c r="O124" s="112"/>
      <c r="P124" s="112"/>
      <c r="Q124" s="112"/>
    </row>
    <row r="125" spans="1:24">
      <c r="A125" s="105">
        <v>121</v>
      </c>
      <c r="B125" s="116"/>
      <c r="C125" s="115"/>
      <c r="D125" s="111" t="str">
        <f t="shared" si="5"/>
        <v/>
      </c>
      <c r="E125" s="109"/>
      <c r="F125" s="109"/>
      <c r="G125" s="110"/>
      <c r="H125" s="110"/>
      <c r="I125" s="111" t="str">
        <f t="shared" ca="1" si="6"/>
        <v/>
      </c>
      <c r="J125" s="112"/>
      <c r="K125" s="112"/>
      <c r="L125" s="112"/>
      <c r="M125" s="112"/>
      <c r="N125" s="112"/>
      <c r="O125" s="112"/>
      <c r="P125" s="112"/>
      <c r="Q125" s="112"/>
    </row>
    <row r="126" spans="1:24">
      <c r="A126" s="105">
        <v>122</v>
      </c>
      <c r="B126" s="116"/>
      <c r="C126" s="115"/>
      <c r="D126" s="111" t="str">
        <f t="shared" si="5"/>
        <v/>
      </c>
      <c r="E126" s="109"/>
      <c r="F126" s="109"/>
      <c r="G126" s="110"/>
      <c r="H126" s="110"/>
      <c r="I126" s="111" t="str">
        <f t="shared" ca="1" si="6"/>
        <v/>
      </c>
      <c r="J126" s="112"/>
      <c r="K126" s="112"/>
      <c r="L126" s="112"/>
      <c r="M126" s="112"/>
      <c r="N126" s="112"/>
      <c r="O126" s="112"/>
      <c r="P126" s="112"/>
      <c r="Q126" s="112"/>
    </row>
    <row r="127" spans="1:24">
      <c r="A127" s="105">
        <v>123</v>
      </c>
      <c r="B127" s="116"/>
      <c r="C127" s="115"/>
      <c r="D127" s="111" t="str">
        <f t="shared" si="5"/>
        <v/>
      </c>
      <c r="E127" s="109"/>
      <c r="F127" s="109"/>
      <c r="G127" s="110"/>
      <c r="H127" s="110"/>
      <c r="I127" s="111" t="str">
        <f t="shared" ca="1" si="6"/>
        <v/>
      </c>
      <c r="J127" s="112"/>
      <c r="K127" s="112"/>
      <c r="L127" s="112"/>
      <c r="M127" s="112"/>
      <c r="N127" s="112"/>
      <c r="O127" s="112"/>
      <c r="P127" s="112"/>
      <c r="Q127" s="112"/>
    </row>
    <row r="128" spans="1:24">
      <c r="A128" s="105">
        <v>124</v>
      </c>
      <c r="B128" s="116"/>
      <c r="C128" s="115"/>
      <c r="D128" s="111" t="str">
        <f t="shared" si="5"/>
        <v/>
      </c>
      <c r="E128" s="109"/>
      <c r="F128" s="109"/>
      <c r="G128" s="110"/>
      <c r="H128" s="110"/>
      <c r="I128" s="111" t="str">
        <f t="shared" ca="1" si="6"/>
        <v/>
      </c>
      <c r="J128" s="112"/>
      <c r="K128" s="112"/>
      <c r="L128" s="112"/>
      <c r="M128" s="112"/>
      <c r="N128" s="112"/>
      <c r="O128" s="112"/>
      <c r="P128" s="112"/>
      <c r="Q128" s="112"/>
    </row>
    <row r="129" spans="1:17">
      <c r="A129" s="105">
        <v>125</v>
      </c>
      <c r="B129" s="116"/>
      <c r="C129" s="115"/>
      <c r="D129" s="111" t="str">
        <f t="shared" si="5"/>
        <v/>
      </c>
      <c r="E129" s="109"/>
      <c r="F129" s="109"/>
      <c r="G129" s="110"/>
      <c r="H129" s="110"/>
      <c r="I129" s="111" t="str">
        <f t="shared" ca="1" si="6"/>
        <v/>
      </c>
      <c r="J129" s="112"/>
      <c r="K129" s="112"/>
      <c r="L129" s="112"/>
      <c r="M129" s="112"/>
      <c r="N129" s="112"/>
      <c r="O129" s="112"/>
      <c r="P129" s="112"/>
      <c r="Q129" s="112"/>
    </row>
    <row r="130" spans="1:17">
      <c r="A130" s="105">
        <v>126</v>
      </c>
      <c r="B130" s="116"/>
      <c r="C130" s="115"/>
      <c r="D130" s="111" t="str">
        <f t="shared" si="5"/>
        <v/>
      </c>
      <c r="E130" s="109"/>
      <c r="F130" s="109"/>
      <c r="G130" s="110"/>
      <c r="H130" s="110"/>
      <c r="I130" s="111" t="str">
        <f t="shared" ca="1" si="6"/>
        <v/>
      </c>
      <c r="J130" s="112"/>
      <c r="K130" s="112"/>
      <c r="L130" s="112"/>
      <c r="M130" s="112"/>
      <c r="N130" s="112"/>
      <c r="O130" s="112"/>
      <c r="P130" s="112"/>
      <c r="Q130" s="112"/>
    </row>
    <row r="131" spans="1:17">
      <c r="A131" s="105">
        <v>127</v>
      </c>
      <c r="B131" s="116"/>
      <c r="C131" s="115"/>
      <c r="D131" s="111" t="str">
        <f t="shared" si="5"/>
        <v/>
      </c>
      <c r="E131" s="109"/>
      <c r="F131" s="109"/>
      <c r="G131" s="110"/>
      <c r="H131" s="110"/>
      <c r="I131" s="111" t="str">
        <f t="shared" ca="1" si="6"/>
        <v/>
      </c>
      <c r="J131" s="112"/>
      <c r="K131" s="112"/>
      <c r="L131" s="112"/>
      <c r="M131" s="112"/>
      <c r="N131" s="112"/>
      <c r="O131" s="112"/>
      <c r="P131" s="112"/>
      <c r="Q131" s="112"/>
    </row>
    <row r="132" spans="1:17">
      <c r="A132" s="105">
        <v>128</v>
      </c>
      <c r="B132" s="116"/>
      <c r="C132" s="115"/>
      <c r="D132" s="111" t="str">
        <f t="shared" si="5"/>
        <v/>
      </c>
      <c r="E132" s="109"/>
      <c r="F132" s="109"/>
      <c r="G132" s="110"/>
      <c r="H132" s="110"/>
      <c r="I132" s="111" t="str">
        <f t="shared" ca="1" si="6"/>
        <v/>
      </c>
      <c r="J132" s="112"/>
      <c r="K132" s="112"/>
      <c r="L132" s="112"/>
      <c r="M132" s="112"/>
      <c r="N132" s="112"/>
      <c r="O132" s="112"/>
      <c r="P132" s="112"/>
      <c r="Q132" s="112"/>
    </row>
    <row r="133" spans="1:17">
      <c r="A133" s="105">
        <v>129</v>
      </c>
      <c r="B133" s="116"/>
      <c r="C133" s="115"/>
      <c r="D133" s="111" t="str">
        <f t="shared" si="5"/>
        <v/>
      </c>
      <c r="E133" s="109"/>
      <c r="F133" s="109"/>
      <c r="G133" s="110"/>
      <c r="H133" s="110"/>
      <c r="I133" s="111" t="str">
        <f t="shared" ca="1" si="6"/>
        <v/>
      </c>
      <c r="J133" s="112"/>
      <c r="K133" s="112"/>
      <c r="L133" s="112"/>
      <c r="M133" s="112"/>
      <c r="N133" s="112"/>
      <c r="O133" s="112"/>
      <c r="P133" s="112"/>
      <c r="Q133" s="112"/>
    </row>
    <row r="134" spans="1:17">
      <c r="A134" s="105">
        <v>130</v>
      </c>
      <c r="B134" s="116"/>
      <c r="C134" s="115"/>
      <c r="D134" s="111" t="str">
        <f t="shared" si="5"/>
        <v/>
      </c>
      <c r="E134" s="109"/>
      <c r="F134" s="109"/>
      <c r="G134" s="110"/>
      <c r="H134" s="110"/>
      <c r="I134" s="111" t="str">
        <f t="shared" ca="1" si="6"/>
        <v/>
      </c>
      <c r="J134" s="112"/>
      <c r="K134" s="112"/>
      <c r="L134" s="112"/>
      <c r="M134" s="112"/>
      <c r="N134" s="112"/>
      <c r="O134" s="112"/>
      <c r="P134" s="112"/>
      <c r="Q134" s="112"/>
    </row>
    <row r="135" spans="1:17">
      <c r="A135" s="105">
        <v>131</v>
      </c>
      <c r="B135" s="116"/>
      <c r="C135" s="115"/>
      <c r="D135" s="111" t="str">
        <f t="shared" si="5"/>
        <v/>
      </c>
      <c r="E135" s="109"/>
      <c r="F135" s="109"/>
      <c r="G135" s="110"/>
      <c r="H135" s="110"/>
      <c r="I135" s="111" t="str">
        <f t="shared" ca="1" si="6"/>
        <v/>
      </c>
      <c r="J135" s="112"/>
      <c r="K135" s="112"/>
      <c r="L135" s="112"/>
      <c r="M135" s="112"/>
      <c r="N135" s="112"/>
      <c r="O135" s="112"/>
      <c r="P135" s="112"/>
      <c r="Q135" s="112"/>
    </row>
    <row r="136" spans="1:17">
      <c r="A136" s="105">
        <v>132</v>
      </c>
      <c r="B136" s="116"/>
      <c r="C136" s="115"/>
      <c r="D136" s="111" t="str">
        <f t="shared" si="5"/>
        <v/>
      </c>
      <c r="E136" s="109"/>
      <c r="F136" s="109"/>
      <c r="G136" s="110"/>
      <c r="H136" s="110"/>
      <c r="I136" s="111" t="str">
        <f t="shared" ca="1" si="6"/>
        <v/>
      </c>
      <c r="J136" s="112"/>
      <c r="K136" s="112"/>
      <c r="L136" s="112"/>
      <c r="M136" s="112"/>
      <c r="N136" s="112"/>
      <c r="O136" s="112"/>
      <c r="P136" s="112"/>
      <c r="Q136" s="112"/>
    </row>
    <row r="137" spans="1:17">
      <c r="A137" s="105">
        <v>133</v>
      </c>
      <c r="B137" s="116"/>
      <c r="C137" s="115"/>
      <c r="D137" s="111" t="str">
        <f t="shared" si="5"/>
        <v/>
      </c>
      <c r="E137" s="109"/>
      <c r="F137" s="109"/>
      <c r="G137" s="110"/>
      <c r="H137" s="110"/>
      <c r="I137" s="111" t="str">
        <f t="shared" ca="1" si="6"/>
        <v/>
      </c>
      <c r="J137" s="112"/>
      <c r="K137" s="112"/>
      <c r="L137" s="112"/>
      <c r="M137" s="112"/>
      <c r="N137" s="112"/>
      <c r="O137" s="112"/>
      <c r="P137" s="112"/>
      <c r="Q137" s="112"/>
    </row>
    <row r="138" spans="1:17">
      <c r="A138" s="105">
        <v>134</v>
      </c>
      <c r="B138" s="116"/>
      <c r="C138" s="115"/>
      <c r="D138" s="111" t="str">
        <f t="shared" si="5"/>
        <v/>
      </c>
      <c r="E138" s="109"/>
      <c r="F138" s="109"/>
      <c r="G138" s="110"/>
      <c r="H138" s="110"/>
      <c r="I138" s="111" t="str">
        <f t="shared" ca="1" si="6"/>
        <v/>
      </c>
      <c r="J138" s="112"/>
      <c r="K138" s="112"/>
      <c r="L138" s="112"/>
      <c r="M138" s="112"/>
      <c r="N138" s="112"/>
      <c r="O138" s="112"/>
      <c r="P138" s="112"/>
      <c r="Q138" s="112"/>
    </row>
    <row r="139" spans="1:17">
      <c r="A139" s="105">
        <v>135</v>
      </c>
      <c r="B139" s="116"/>
      <c r="C139" s="115"/>
      <c r="D139" s="111" t="str">
        <f t="shared" si="5"/>
        <v/>
      </c>
      <c r="E139" s="109"/>
      <c r="F139" s="109"/>
      <c r="G139" s="110"/>
      <c r="H139" s="110"/>
      <c r="I139" s="111" t="str">
        <f t="shared" ca="1" si="6"/>
        <v/>
      </c>
      <c r="J139" s="112"/>
      <c r="K139" s="112"/>
      <c r="L139" s="112"/>
      <c r="M139" s="112"/>
      <c r="N139" s="112"/>
      <c r="O139" s="112"/>
      <c r="P139" s="112"/>
      <c r="Q139" s="112"/>
    </row>
    <row r="140" spans="1:17">
      <c r="A140" s="105">
        <v>136</v>
      </c>
      <c r="B140" s="116"/>
      <c r="C140" s="115"/>
      <c r="D140" s="111" t="str">
        <f t="shared" si="5"/>
        <v/>
      </c>
      <c r="E140" s="109"/>
      <c r="F140" s="109"/>
      <c r="G140" s="110"/>
      <c r="H140" s="110"/>
      <c r="I140" s="111" t="str">
        <f t="shared" ca="1" si="6"/>
        <v/>
      </c>
      <c r="J140" s="112"/>
      <c r="K140" s="112"/>
      <c r="L140" s="112"/>
      <c r="M140" s="112"/>
      <c r="N140" s="112"/>
      <c r="O140" s="112"/>
      <c r="P140" s="112"/>
      <c r="Q140" s="112"/>
    </row>
    <row r="141" spans="1:17">
      <c r="A141" s="105">
        <v>137</v>
      </c>
      <c r="B141" s="116"/>
      <c r="C141" s="115"/>
      <c r="D141" s="111" t="str">
        <f t="shared" si="5"/>
        <v/>
      </c>
      <c r="E141" s="109"/>
      <c r="F141" s="109"/>
      <c r="G141" s="110"/>
      <c r="H141" s="110"/>
      <c r="I141" s="111" t="str">
        <f t="shared" ca="1" si="6"/>
        <v/>
      </c>
      <c r="J141" s="112"/>
      <c r="K141" s="112"/>
      <c r="L141" s="112"/>
      <c r="M141" s="112"/>
      <c r="N141" s="112"/>
      <c r="O141" s="112"/>
      <c r="P141" s="112"/>
      <c r="Q141" s="112"/>
    </row>
    <row r="142" spans="1:17">
      <c r="A142" s="105">
        <v>138</v>
      </c>
      <c r="B142" s="116"/>
      <c r="C142" s="115"/>
      <c r="D142" s="111" t="str">
        <f t="shared" si="5"/>
        <v/>
      </c>
      <c r="E142" s="109"/>
      <c r="F142" s="109"/>
      <c r="G142" s="110"/>
      <c r="H142" s="110"/>
      <c r="I142" s="111" t="str">
        <f t="shared" ca="1" si="6"/>
        <v/>
      </c>
      <c r="J142" s="112"/>
      <c r="K142" s="112"/>
      <c r="L142" s="112"/>
      <c r="M142" s="112"/>
      <c r="N142" s="112"/>
      <c r="O142" s="112"/>
      <c r="P142" s="112"/>
      <c r="Q142" s="112"/>
    </row>
    <row r="143" spans="1:17">
      <c r="A143" s="105">
        <v>139</v>
      </c>
      <c r="B143" s="116"/>
      <c r="C143" s="115"/>
      <c r="D143" s="111" t="str">
        <f t="shared" si="5"/>
        <v/>
      </c>
      <c r="E143" s="109"/>
      <c r="F143" s="109"/>
      <c r="G143" s="110"/>
      <c r="H143" s="110"/>
      <c r="I143" s="111" t="str">
        <f t="shared" ca="1" si="6"/>
        <v/>
      </c>
      <c r="J143" s="112"/>
      <c r="K143" s="112"/>
      <c r="L143" s="112"/>
      <c r="M143" s="112"/>
      <c r="N143" s="112"/>
      <c r="O143" s="112"/>
      <c r="P143" s="112"/>
      <c r="Q143" s="112"/>
    </row>
    <row r="144" spans="1:17">
      <c r="A144" s="105">
        <v>140</v>
      </c>
      <c r="B144" s="116"/>
      <c r="C144" s="115"/>
      <c r="D144" s="111" t="str">
        <f t="shared" si="5"/>
        <v/>
      </c>
      <c r="E144" s="109"/>
      <c r="F144" s="109"/>
      <c r="G144" s="110"/>
      <c r="H144" s="110"/>
      <c r="I144" s="111" t="str">
        <f t="shared" ca="1" si="6"/>
        <v/>
      </c>
      <c r="J144" s="112"/>
      <c r="K144" s="112"/>
      <c r="L144" s="112"/>
      <c r="M144" s="112"/>
      <c r="N144" s="112"/>
      <c r="O144" s="112"/>
      <c r="P144" s="112"/>
      <c r="Q144" s="112"/>
    </row>
    <row r="145" spans="1:17">
      <c r="A145" s="105">
        <v>141</v>
      </c>
      <c r="B145" s="116"/>
      <c r="C145" s="115"/>
      <c r="D145" s="111" t="str">
        <f t="shared" si="5"/>
        <v/>
      </c>
      <c r="E145" s="109"/>
      <c r="F145" s="109"/>
      <c r="G145" s="110"/>
      <c r="H145" s="110"/>
      <c r="I145" s="111" t="str">
        <f t="shared" ca="1" si="6"/>
        <v/>
      </c>
      <c r="J145" s="112"/>
      <c r="K145" s="112"/>
      <c r="L145" s="112"/>
      <c r="M145" s="112"/>
      <c r="N145" s="112"/>
      <c r="O145" s="112"/>
      <c r="P145" s="112"/>
      <c r="Q145" s="112"/>
    </row>
    <row r="146" spans="1:17">
      <c r="A146" s="105">
        <v>142</v>
      </c>
      <c r="B146" s="116"/>
      <c r="C146" s="115"/>
      <c r="D146" s="111" t="str">
        <f t="shared" si="5"/>
        <v/>
      </c>
      <c r="E146" s="109"/>
      <c r="F146" s="109"/>
      <c r="G146" s="110"/>
      <c r="H146" s="110"/>
      <c r="I146" s="111" t="str">
        <f t="shared" ca="1" si="6"/>
        <v/>
      </c>
      <c r="J146" s="112"/>
      <c r="K146" s="112"/>
      <c r="L146" s="112"/>
      <c r="M146" s="112"/>
      <c r="N146" s="112"/>
      <c r="O146" s="112"/>
      <c r="P146" s="112"/>
      <c r="Q146" s="112"/>
    </row>
    <row r="147" spans="1:17">
      <c r="A147" s="105">
        <v>143</v>
      </c>
      <c r="B147" s="116"/>
      <c r="C147" s="115"/>
      <c r="D147" s="111" t="str">
        <f t="shared" si="5"/>
        <v/>
      </c>
      <c r="E147" s="109"/>
      <c r="F147" s="109"/>
      <c r="G147" s="110"/>
      <c r="H147" s="110"/>
      <c r="I147" s="111" t="str">
        <f t="shared" ca="1" si="6"/>
        <v/>
      </c>
      <c r="J147" s="112"/>
      <c r="K147" s="112"/>
      <c r="L147" s="112"/>
      <c r="M147" s="112"/>
      <c r="N147" s="112"/>
      <c r="O147" s="112"/>
      <c r="P147" s="112"/>
      <c r="Q147" s="112"/>
    </row>
    <row r="148" spans="1:17">
      <c r="A148" s="105">
        <v>144</v>
      </c>
      <c r="B148" s="116"/>
      <c r="C148" s="115"/>
      <c r="D148" s="111" t="str">
        <f t="shared" si="5"/>
        <v/>
      </c>
      <c r="E148" s="109"/>
      <c r="F148" s="109"/>
      <c r="G148" s="110"/>
      <c r="H148" s="110"/>
      <c r="I148" s="111" t="str">
        <f t="shared" ca="1" si="6"/>
        <v/>
      </c>
      <c r="J148" s="112"/>
      <c r="K148" s="112"/>
      <c r="L148" s="112"/>
      <c r="M148" s="112"/>
      <c r="N148" s="112"/>
      <c r="O148" s="112"/>
      <c r="P148" s="112"/>
      <c r="Q148" s="112"/>
    </row>
    <row r="149" spans="1:17">
      <c r="A149" s="105">
        <v>145</v>
      </c>
      <c r="B149" s="116"/>
      <c r="C149" s="115"/>
      <c r="D149" s="111" t="str">
        <f t="shared" si="5"/>
        <v/>
      </c>
      <c r="E149" s="109"/>
      <c r="F149" s="109"/>
      <c r="G149" s="110"/>
      <c r="H149" s="110"/>
      <c r="I149" s="111" t="str">
        <f t="shared" ca="1" si="6"/>
        <v/>
      </c>
      <c r="J149" s="112"/>
      <c r="K149" s="112"/>
      <c r="L149" s="112"/>
      <c r="M149" s="112"/>
      <c r="N149" s="112"/>
      <c r="O149" s="112"/>
      <c r="P149" s="112"/>
      <c r="Q149" s="112"/>
    </row>
    <row r="150" spans="1:17">
      <c r="A150" s="105">
        <v>146</v>
      </c>
      <c r="B150" s="116"/>
      <c r="C150" s="115"/>
      <c r="D150" s="111" t="str">
        <f t="shared" si="5"/>
        <v/>
      </c>
      <c r="E150" s="109"/>
      <c r="F150" s="109"/>
      <c r="G150" s="110"/>
      <c r="H150" s="110"/>
      <c r="I150" s="111" t="str">
        <f t="shared" ca="1" si="6"/>
        <v/>
      </c>
      <c r="J150" s="112"/>
      <c r="K150" s="112"/>
      <c r="L150" s="112"/>
      <c r="M150" s="112"/>
      <c r="N150" s="112"/>
      <c r="O150" s="112"/>
      <c r="P150" s="112"/>
      <c r="Q150" s="112"/>
    </row>
    <row r="151" spans="1:17">
      <c r="A151" s="105">
        <v>147</v>
      </c>
      <c r="B151" s="116"/>
      <c r="C151" s="115"/>
      <c r="D151" s="111" t="str">
        <f t="shared" si="5"/>
        <v/>
      </c>
      <c r="E151" s="109"/>
      <c r="F151" s="109"/>
      <c r="G151" s="110"/>
      <c r="H151" s="110"/>
      <c r="I151" s="111" t="str">
        <f t="shared" ca="1" si="6"/>
        <v/>
      </c>
      <c r="J151" s="112"/>
      <c r="K151" s="112"/>
      <c r="L151" s="112"/>
      <c r="M151" s="112"/>
      <c r="N151" s="112"/>
      <c r="O151" s="112"/>
      <c r="P151" s="112"/>
      <c r="Q151" s="112"/>
    </row>
    <row r="152" spans="1:17">
      <c r="A152" s="105">
        <v>148</v>
      </c>
      <c r="B152" s="116"/>
      <c r="C152" s="115"/>
      <c r="D152" s="111" t="str">
        <f t="shared" si="5"/>
        <v/>
      </c>
      <c r="E152" s="109"/>
      <c r="F152" s="109"/>
      <c r="G152" s="110"/>
      <c r="H152" s="110"/>
      <c r="I152" s="111" t="str">
        <f t="shared" ca="1" si="6"/>
        <v/>
      </c>
      <c r="J152" s="112"/>
      <c r="K152" s="112"/>
      <c r="L152" s="112"/>
      <c r="M152" s="112"/>
      <c r="N152" s="112"/>
      <c r="O152" s="112"/>
      <c r="P152" s="112"/>
      <c r="Q152" s="112"/>
    </row>
    <row r="153" spans="1:17">
      <c r="A153" s="105">
        <v>149</v>
      </c>
      <c r="B153" s="116"/>
      <c r="C153" s="115"/>
      <c r="D153" s="111" t="str">
        <f t="shared" si="5"/>
        <v/>
      </c>
      <c r="E153" s="109"/>
      <c r="F153" s="109"/>
      <c r="G153" s="110"/>
      <c r="H153" s="110"/>
      <c r="I153" s="111" t="str">
        <f t="shared" ca="1" si="6"/>
        <v/>
      </c>
      <c r="J153" s="112"/>
      <c r="K153" s="112"/>
      <c r="L153" s="112"/>
      <c r="M153" s="112"/>
      <c r="N153" s="112"/>
      <c r="O153" s="112"/>
      <c r="P153" s="112"/>
      <c r="Q153" s="112"/>
    </row>
    <row r="154" spans="1:17">
      <c r="A154" s="105">
        <v>150</v>
      </c>
      <c r="B154" s="116"/>
      <c r="C154" s="115"/>
      <c r="D154" s="111" t="str">
        <f t="shared" si="5"/>
        <v/>
      </c>
      <c r="E154" s="109"/>
      <c r="F154" s="109"/>
      <c r="G154" s="110"/>
      <c r="H154" s="110"/>
      <c r="I154" s="111" t="str">
        <f t="shared" ca="1" si="6"/>
        <v/>
      </c>
      <c r="J154" s="112"/>
      <c r="K154" s="112"/>
      <c r="L154" s="112"/>
      <c r="M154" s="112"/>
      <c r="N154" s="112"/>
      <c r="O154" s="112"/>
      <c r="P154" s="112"/>
      <c r="Q154" s="112"/>
    </row>
    <row r="155" spans="1:17">
      <c r="A155" s="105">
        <v>151</v>
      </c>
      <c r="B155" s="116"/>
      <c r="C155" s="115"/>
      <c r="D155" s="111" t="str">
        <f t="shared" si="5"/>
        <v/>
      </c>
      <c r="E155" s="109"/>
      <c r="F155" s="109"/>
      <c r="G155" s="110"/>
      <c r="H155" s="110"/>
      <c r="I155" s="111" t="str">
        <f t="shared" ca="1" si="6"/>
        <v/>
      </c>
      <c r="J155" s="112"/>
      <c r="K155" s="112"/>
      <c r="L155" s="112"/>
      <c r="M155" s="112"/>
      <c r="N155" s="112"/>
      <c r="O155" s="112"/>
      <c r="P155" s="112"/>
      <c r="Q155" s="112"/>
    </row>
    <row r="156" spans="1:17">
      <c r="A156" s="105">
        <v>152</v>
      </c>
      <c r="B156" s="116"/>
      <c r="C156" s="115"/>
      <c r="D156" s="111" t="str">
        <f t="shared" ref="D156:D157" si="12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6"/>
        <v/>
      </c>
      <c r="J156" s="112"/>
      <c r="K156" s="112"/>
      <c r="L156" s="112"/>
      <c r="M156" s="112"/>
      <c r="N156" s="112"/>
      <c r="O156" s="112"/>
      <c r="P156" s="112"/>
      <c r="Q156" s="112"/>
    </row>
    <row r="157" spans="1:17">
      <c r="A157" s="105">
        <v>153</v>
      </c>
      <c r="B157" s="116"/>
      <c r="C157" s="115"/>
      <c r="D157" s="111" t="str">
        <f t="shared" si="12"/>
        <v/>
      </c>
      <c r="E157" s="109"/>
      <c r="F157" s="109"/>
      <c r="G157" s="110"/>
      <c r="H157" s="110"/>
      <c r="I157" s="111" t="str">
        <f t="shared" ca="1" si="6"/>
        <v/>
      </c>
      <c r="J157" s="112"/>
      <c r="K157" s="112"/>
      <c r="L157" s="112"/>
      <c r="M157" s="112"/>
      <c r="N157" s="112"/>
      <c r="O157" s="112"/>
      <c r="P157" s="112"/>
      <c r="Q157" s="112"/>
    </row>
    <row r="158" spans="1:17">
      <c r="J158" s="122"/>
      <c r="K158" s="122"/>
      <c r="L158" s="122"/>
      <c r="M158" s="122"/>
      <c r="N158" s="122"/>
      <c r="O158" s="122"/>
      <c r="P158" s="122"/>
      <c r="Q158" s="122"/>
    </row>
    <row r="159" spans="1:17">
      <c r="J159" s="122"/>
      <c r="K159" s="122"/>
      <c r="L159" s="122"/>
      <c r="M159" s="122"/>
      <c r="N159" s="122"/>
      <c r="O159" s="122"/>
      <c r="P159" s="122"/>
      <c r="Q159" s="122"/>
    </row>
    <row r="160" spans="1:17">
      <c r="J160" s="122"/>
      <c r="K160" s="122"/>
      <c r="L160" s="122"/>
      <c r="M160" s="122"/>
      <c r="N160" s="122"/>
      <c r="O160" s="122"/>
      <c r="P160" s="122"/>
      <c r="Q160" s="122"/>
    </row>
    <row r="161" spans="10:17">
      <c r="J161" s="122"/>
      <c r="K161" s="122"/>
      <c r="L161" s="122"/>
      <c r="M161" s="122"/>
      <c r="N161" s="122"/>
      <c r="O161" s="122"/>
      <c r="P161" s="122"/>
      <c r="Q161" s="122"/>
    </row>
    <row r="162" spans="10:17">
      <c r="J162" s="122"/>
      <c r="K162" s="122"/>
      <c r="L162" s="122"/>
      <c r="M162" s="122"/>
      <c r="N162" s="122"/>
      <c r="O162" s="122"/>
      <c r="P162" s="122"/>
      <c r="Q162" s="122"/>
    </row>
    <row r="163" spans="10:17">
      <c r="J163" s="122"/>
      <c r="K163" s="122"/>
      <c r="L163" s="122"/>
      <c r="M163" s="122"/>
      <c r="N163" s="122"/>
      <c r="O163" s="122"/>
      <c r="P163" s="122"/>
      <c r="Q163" s="122"/>
    </row>
    <row r="164" spans="10:17">
      <c r="J164" s="122"/>
      <c r="K164" s="122"/>
      <c r="L164" s="122"/>
      <c r="M164" s="122"/>
      <c r="N164" s="122"/>
      <c r="O164" s="122"/>
      <c r="P164" s="122"/>
      <c r="Q164" s="122"/>
    </row>
    <row r="165" spans="10:17">
      <c r="J165" s="122"/>
      <c r="K165" s="122"/>
      <c r="L165" s="122"/>
      <c r="M165" s="122"/>
      <c r="N165" s="122"/>
      <c r="O165" s="122"/>
      <c r="P165" s="122"/>
      <c r="Q165" s="122"/>
    </row>
    <row r="166" spans="10:17">
      <c r="J166" s="122"/>
      <c r="K166" s="122"/>
      <c r="L166" s="122"/>
      <c r="M166" s="122"/>
      <c r="N166" s="122"/>
      <c r="O166" s="122"/>
      <c r="P166" s="122"/>
      <c r="Q166" s="122"/>
    </row>
    <row r="167" spans="10:17">
      <c r="J167" s="122"/>
      <c r="K167" s="122"/>
      <c r="L167" s="122"/>
      <c r="M167" s="122"/>
      <c r="N167" s="122"/>
      <c r="O167" s="122"/>
      <c r="P167" s="122"/>
      <c r="Q167" s="122"/>
    </row>
    <row r="168" spans="10:17">
      <c r="J168" s="122"/>
      <c r="K168" s="122"/>
      <c r="L168" s="122"/>
      <c r="M168" s="122"/>
      <c r="N168" s="122"/>
      <c r="O168" s="122"/>
      <c r="P168" s="122"/>
      <c r="Q168" s="122"/>
    </row>
    <row r="169" spans="10:17">
      <c r="J169" s="122"/>
      <c r="K169" s="122"/>
      <c r="L169" s="122"/>
      <c r="M169" s="122"/>
      <c r="N169" s="122"/>
      <c r="O169" s="122"/>
      <c r="P169" s="122"/>
      <c r="Q169" s="122"/>
    </row>
    <row r="170" spans="10:17">
      <c r="J170" s="122"/>
      <c r="K170" s="122"/>
      <c r="L170" s="122"/>
      <c r="M170" s="122"/>
      <c r="N170" s="122"/>
      <c r="O170" s="122"/>
      <c r="P170" s="122"/>
      <c r="Q170" s="122"/>
    </row>
    <row r="171" spans="10:17">
      <c r="J171" s="122"/>
      <c r="K171" s="122"/>
      <c r="L171" s="122"/>
      <c r="M171" s="122"/>
      <c r="N171" s="122"/>
      <c r="O171" s="122"/>
      <c r="P171" s="122"/>
      <c r="Q171" s="122"/>
    </row>
    <row r="172" spans="10:17">
      <c r="J172" s="122"/>
      <c r="K172" s="122"/>
      <c r="L172" s="122"/>
      <c r="M172" s="122"/>
      <c r="N172" s="122"/>
      <c r="O172" s="122"/>
      <c r="P172" s="122"/>
      <c r="Q172" s="122"/>
    </row>
    <row r="173" spans="10:17">
      <c r="J173" s="122"/>
      <c r="K173" s="122"/>
      <c r="L173" s="122"/>
      <c r="M173" s="122"/>
      <c r="N173" s="122"/>
      <c r="O173" s="122"/>
      <c r="P173" s="122"/>
      <c r="Q173" s="122"/>
    </row>
    <row r="174" spans="10:17">
      <c r="J174" s="122"/>
      <c r="K174" s="122"/>
      <c r="L174" s="122"/>
      <c r="M174" s="122"/>
      <c r="N174" s="122"/>
      <c r="O174" s="122"/>
      <c r="P174" s="122"/>
      <c r="Q174" s="122"/>
    </row>
    <row r="175" spans="10:17">
      <c r="J175" s="122"/>
      <c r="K175" s="122"/>
      <c r="L175" s="122"/>
      <c r="M175" s="122"/>
      <c r="N175" s="122"/>
      <c r="O175" s="122"/>
      <c r="P175" s="122"/>
      <c r="Q175" s="122"/>
    </row>
    <row r="176" spans="10:17">
      <c r="J176" s="122"/>
      <c r="K176" s="122"/>
      <c r="L176" s="122"/>
      <c r="M176" s="122"/>
      <c r="N176" s="122"/>
      <c r="O176" s="122"/>
      <c r="P176" s="122"/>
      <c r="Q176" s="122"/>
    </row>
    <row r="177" spans="10:17">
      <c r="J177" s="122"/>
      <c r="K177" s="122"/>
      <c r="L177" s="122"/>
      <c r="M177" s="122"/>
      <c r="N177" s="122"/>
      <c r="O177" s="122"/>
      <c r="P177" s="122"/>
      <c r="Q177" s="122"/>
    </row>
    <row r="178" spans="10:17">
      <c r="J178" s="122"/>
      <c r="K178" s="122"/>
      <c r="L178" s="122"/>
      <c r="M178" s="122"/>
      <c r="N178" s="122"/>
      <c r="O178" s="122"/>
      <c r="P178" s="122"/>
      <c r="Q178" s="122"/>
    </row>
    <row r="179" spans="10:17">
      <c r="J179" s="122"/>
      <c r="K179" s="122"/>
      <c r="L179" s="122"/>
      <c r="M179" s="122"/>
      <c r="N179" s="122"/>
      <c r="O179" s="122"/>
      <c r="P179" s="122"/>
      <c r="Q179" s="122"/>
    </row>
    <row r="180" spans="10:17">
      <c r="J180" s="122"/>
      <c r="K180" s="122"/>
      <c r="L180" s="122"/>
      <c r="M180" s="122"/>
      <c r="N180" s="122"/>
      <c r="O180" s="122"/>
      <c r="P180" s="122"/>
      <c r="Q180" s="122"/>
    </row>
    <row r="181" spans="10:17">
      <c r="J181" s="122"/>
      <c r="K181" s="122"/>
      <c r="L181" s="122"/>
      <c r="M181" s="122"/>
      <c r="N181" s="122"/>
      <c r="O181" s="122"/>
      <c r="P181" s="122"/>
      <c r="Q181" s="122"/>
    </row>
    <row r="182" spans="10:17">
      <c r="J182" s="122"/>
      <c r="K182" s="122"/>
      <c r="L182" s="122"/>
      <c r="M182" s="122"/>
      <c r="N182" s="122"/>
      <c r="O182" s="122"/>
      <c r="P182" s="122"/>
      <c r="Q182" s="122"/>
    </row>
    <row r="183" spans="10:17">
      <c r="J183" s="122"/>
      <c r="K183" s="122"/>
      <c r="L183" s="122"/>
      <c r="M183" s="122"/>
      <c r="N183" s="122"/>
      <c r="O183" s="122"/>
      <c r="P183" s="122"/>
      <c r="Q183" s="122"/>
    </row>
    <row r="184" spans="10:17">
      <c r="J184" s="122"/>
      <c r="K184" s="122"/>
      <c r="L184" s="122"/>
      <c r="M184" s="122"/>
      <c r="N184" s="122"/>
      <c r="O184" s="122"/>
      <c r="P184" s="122"/>
      <c r="Q184" s="122"/>
    </row>
    <row r="185" spans="10:17">
      <c r="J185" s="122"/>
      <c r="K185" s="122"/>
      <c r="L185" s="122"/>
      <c r="M185" s="122"/>
      <c r="N185" s="122"/>
      <c r="O185" s="122"/>
      <c r="P185" s="122"/>
      <c r="Q185" s="122"/>
    </row>
    <row r="186" spans="10:17">
      <c r="J186" s="122"/>
      <c r="K186" s="122"/>
      <c r="L186" s="122"/>
      <c r="M186" s="122"/>
      <c r="N186" s="122"/>
      <c r="O186" s="122"/>
      <c r="P186" s="122"/>
      <c r="Q186" s="122"/>
    </row>
    <row r="187" spans="10:17">
      <c r="J187" s="122"/>
      <c r="K187" s="122"/>
      <c r="L187" s="122"/>
      <c r="M187" s="122"/>
      <c r="N187" s="122"/>
      <c r="O187" s="122"/>
      <c r="P187" s="122"/>
      <c r="Q187" s="122"/>
    </row>
    <row r="188" spans="10:17">
      <c r="J188" s="122"/>
      <c r="K188" s="122"/>
      <c r="L188" s="122"/>
      <c r="M188" s="122"/>
      <c r="N188" s="122"/>
      <c r="O188" s="122"/>
      <c r="P188" s="122"/>
      <c r="Q188" s="122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62" priority="16" stopIfTrue="1">
      <formula>D158="未着手"</formula>
    </cfRule>
    <cfRule type="expression" dxfId="61" priority="17" stopIfTrue="1">
      <formula>D158="作業中"</formula>
    </cfRule>
    <cfRule type="expression" dxfId="60" priority="18" stopIfTrue="1">
      <formula>OR(D158="終了",D158="完了")</formula>
    </cfRule>
  </conditionalFormatting>
  <conditionalFormatting sqref="C101:XFD101 D92:XFD100 A5:A157 B113:Q157 B102:XFD104 B105:B111 C105:Q112 E5:XFD91">
    <cfRule type="expression" dxfId="59" priority="19" stopIfTrue="1">
      <formula>$D5="未着手"</formula>
    </cfRule>
    <cfRule type="expression" dxfId="58" priority="20" stopIfTrue="1">
      <formula>$D5="作業中"</formula>
    </cfRule>
    <cfRule type="expression" dxfId="57" priority="21" stopIfTrue="1">
      <formula>OR($D5="終了",$D5="完了")</formula>
    </cfRule>
  </conditionalFormatting>
  <conditionalFormatting sqref="B158:B65536">
    <cfRule type="expression" dxfId="56" priority="22" stopIfTrue="1">
      <formula>D158="未着手"</formula>
    </cfRule>
    <cfRule type="expression" dxfId="55" priority="23" stopIfTrue="1">
      <formula>D158="作業中"</formula>
    </cfRule>
    <cfRule type="expression" dxfId="54" priority="24" stopIfTrue="1">
      <formula>OR(D158="終了",D158="完了")</formula>
    </cfRule>
  </conditionalFormatting>
  <conditionalFormatting sqref="C158:C65536">
    <cfRule type="expression" dxfId="53" priority="25" stopIfTrue="1">
      <formula>D158="未着手"</formula>
    </cfRule>
    <cfRule type="expression" dxfId="52" priority="26" stopIfTrue="1">
      <formula>D158="作業中"</formula>
    </cfRule>
    <cfRule type="expression" dxfId="51" priority="27" stopIfTrue="1">
      <formula>OR(D158="終了",D158="完了")</formula>
    </cfRule>
  </conditionalFormatting>
  <conditionalFormatting sqref="E158:Q65536">
    <cfRule type="expression" dxfId="50" priority="28" stopIfTrue="1">
      <formula>$D158="未着手"</formula>
    </cfRule>
    <cfRule type="expression" dxfId="49" priority="29" stopIfTrue="1">
      <formula>$D158="作業中"</formula>
    </cfRule>
    <cfRule type="expression" dxfId="48" priority="30" stopIfTrue="1">
      <formula>OR($D158="終了",$D158="完了")</formula>
    </cfRule>
  </conditionalFormatting>
  <conditionalFormatting sqref="B5:B8 B15:B101">
    <cfRule type="expression" dxfId="47" priority="13" stopIfTrue="1">
      <formula>$D5="未着手"</formula>
    </cfRule>
    <cfRule type="expression" dxfId="46" priority="14" stopIfTrue="1">
      <formula>$D5="作業中"</formula>
    </cfRule>
    <cfRule type="expression" dxfId="45" priority="15" stopIfTrue="1">
      <formula>OR($D5="終了",$D5="完了")</formula>
    </cfRule>
  </conditionalFormatting>
  <conditionalFormatting sqref="D5:D91">
    <cfRule type="expression" dxfId="44" priority="10" stopIfTrue="1">
      <formula>$D5="未着手"</formula>
    </cfRule>
    <cfRule type="expression" dxfId="43" priority="11" stopIfTrue="1">
      <formula>$D5="作業中"</formula>
    </cfRule>
    <cfRule type="expression" dxfId="42" priority="12" stopIfTrue="1">
      <formula>OR($D5="終了",$D5="完了")</formula>
    </cfRule>
  </conditionalFormatting>
  <conditionalFormatting sqref="C5:C100">
    <cfRule type="expression" dxfId="41" priority="7" stopIfTrue="1">
      <formula>$D5="未着手"</formula>
    </cfRule>
    <cfRule type="expression" dxfId="40" priority="8" stopIfTrue="1">
      <formula>$D5="作業中"</formula>
    </cfRule>
    <cfRule type="expression" dxfId="39" priority="9" stopIfTrue="1">
      <formula>OR($D5="終了",$D5="完了")</formula>
    </cfRule>
  </conditionalFormatting>
  <conditionalFormatting sqref="B9:B14">
    <cfRule type="expression" dxfId="38" priority="4" stopIfTrue="1">
      <formula>$D9="未着手"</formula>
    </cfRule>
    <cfRule type="expression" dxfId="37" priority="5" stopIfTrue="1">
      <formula>$D9="作業中"</formula>
    </cfRule>
    <cfRule type="expression" dxfId="36" priority="6" stopIfTrue="1">
      <formula>OR($D9="終了",$D9="完了")</formula>
    </cfRule>
  </conditionalFormatting>
  <conditionalFormatting sqref="B112">
    <cfRule type="expression" dxfId="35" priority="1" stopIfTrue="1">
      <formula>$D112="未着手"</formula>
    </cfRule>
    <cfRule type="expression" dxfId="34" priority="2" stopIfTrue="1">
      <formula>$D112="作業中"</formula>
    </cfRule>
    <cfRule type="expression" dxfId="33" priority="3" stopIfTrue="1">
      <formula>OR($D112="終了",$D112="完了")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ignoredErrors>
    <ignoredError sqref="J4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opLeftCell="A34" workbookViewId="0">
      <selection activeCell="I58" sqref="I58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51" t="s">
        <v>10</v>
      </c>
      <c r="B1" s="151" t="s">
        <v>2</v>
      </c>
      <c r="C1" s="151" t="s">
        <v>0</v>
      </c>
      <c r="D1" s="151" t="s">
        <v>1</v>
      </c>
      <c r="E1" s="157" t="s">
        <v>3</v>
      </c>
      <c r="F1" s="157" t="s">
        <v>4</v>
      </c>
      <c r="G1" s="149" t="s">
        <v>7</v>
      </c>
      <c r="H1" s="149" t="s">
        <v>6</v>
      </c>
      <c r="I1" s="151" t="s">
        <v>8</v>
      </c>
      <c r="J1" s="152" t="s">
        <v>5</v>
      </c>
      <c r="K1" s="153"/>
      <c r="L1" s="153"/>
      <c r="M1" s="153"/>
      <c r="N1" s="154"/>
      <c r="O1" s="154"/>
      <c r="P1" s="154"/>
      <c r="Q1" s="154"/>
      <c r="R1" s="154"/>
      <c r="S1" s="154"/>
    </row>
    <row r="2" spans="1:19" s="8" customFormat="1">
      <c r="A2" s="151"/>
      <c r="B2" s="155"/>
      <c r="C2" s="155"/>
      <c r="D2" s="151"/>
      <c r="E2" s="157"/>
      <c r="F2" s="157"/>
      <c r="G2" s="150"/>
      <c r="H2" s="150"/>
      <c r="I2" s="151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51"/>
      <c r="B3" s="155"/>
      <c r="C3" s="155"/>
      <c r="D3" s="151"/>
      <c r="E3" s="157"/>
      <c r="F3" s="157"/>
      <c r="G3" s="150"/>
      <c r="H3" s="150"/>
      <c r="I3" s="151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51"/>
      <c r="B4" s="155"/>
      <c r="C4" s="156"/>
      <c r="D4" s="151"/>
      <c r="E4" s="157"/>
      <c r="F4" s="157"/>
      <c r="G4" s="150"/>
      <c r="H4" s="150"/>
      <c r="I4" s="151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S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51" t="s">
        <v>10</v>
      </c>
      <c r="B1" s="151" t="s">
        <v>2</v>
      </c>
      <c r="C1" s="151" t="s">
        <v>0</v>
      </c>
      <c r="D1" s="151" t="s">
        <v>1</v>
      </c>
      <c r="E1" s="157" t="s">
        <v>3</v>
      </c>
      <c r="F1" s="157" t="s">
        <v>4</v>
      </c>
      <c r="G1" s="149" t="s">
        <v>7</v>
      </c>
      <c r="H1" s="149" t="s">
        <v>6</v>
      </c>
      <c r="I1" s="151" t="s">
        <v>8</v>
      </c>
      <c r="J1" s="152" t="s">
        <v>5</v>
      </c>
      <c r="K1" s="153"/>
      <c r="L1" s="153"/>
      <c r="M1" s="153"/>
      <c r="N1" s="154"/>
      <c r="O1" s="154"/>
      <c r="P1" s="154"/>
    </row>
    <row r="2" spans="1:16" s="8" customFormat="1">
      <c r="A2" s="151"/>
      <c r="B2" s="155"/>
      <c r="C2" s="155"/>
      <c r="D2" s="151"/>
      <c r="E2" s="157"/>
      <c r="F2" s="157"/>
      <c r="G2" s="150"/>
      <c r="H2" s="150"/>
      <c r="I2" s="151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51"/>
      <c r="B3" s="155"/>
      <c r="C3" s="155"/>
      <c r="D3" s="151"/>
      <c r="E3" s="157"/>
      <c r="F3" s="157"/>
      <c r="G3" s="150"/>
      <c r="H3" s="150"/>
      <c r="I3" s="151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51"/>
      <c r="B4" s="155"/>
      <c r="C4" s="156"/>
      <c r="D4" s="151"/>
      <c r="E4" s="157"/>
      <c r="F4" s="157"/>
      <c r="G4" s="150"/>
      <c r="H4" s="150"/>
      <c r="I4" s="151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Kousuke Nakagawa</cp:lastModifiedBy>
  <cp:lastPrinted>2015-04-07T06:42:13Z</cp:lastPrinted>
  <dcterms:created xsi:type="dcterms:W3CDTF">2007-12-08T04:18:44Z</dcterms:created>
  <dcterms:modified xsi:type="dcterms:W3CDTF">2017-10-27T07:14:17Z</dcterms:modified>
</cp:coreProperties>
</file>