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am07\タスク\"/>
    </mc:Choice>
  </mc:AlternateContent>
  <bookViews>
    <workbookView xWindow="4815" yWindow="3045" windowWidth="19230" windowHeight="12120" tabRatio="658" activeTab="1" xr2:uid="{00000000-000D-0000-FFFF-FFFF00000000}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89" i="2" l="1"/>
  <c r="T108" i="2"/>
  <c r="V108" i="2"/>
  <c r="T109" i="2"/>
  <c r="V109" i="2"/>
  <c r="T110" i="2"/>
  <c r="V110" i="2"/>
  <c r="T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V107" i="2"/>
  <c r="T107" i="2"/>
  <c r="I111" i="2"/>
  <c r="I85" i="2"/>
  <c r="I86" i="2"/>
  <c r="I104" i="2"/>
  <c r="I105" i="2"/>
  <c r="D105" i="2" s="1"/>
  <c r="D106" i="2"/>
  <c r="I106" i="2"/>
  <c r="D107" i="2"/>
  <c r="I107" i="2"/>
  <c r="D108" i="2"/>
  <c r="I108" i="2"/>
  <c r="D109" i="2"/>
  <c r="I109" i="2"/>
  <c r="D110" i="2"/>
  <c r="I110" i="2"/>
  <c r="D111" i="2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U111" i="2" l="1"/>
  <c r="K4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U108" i="2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U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U109" i="2" s="1"/>
  <c r="I58" i="2"/>
  <c r="I59" i="2"/>
  <c r="D59" i="2" s="1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U110" i="2" s="1"/>
  <c r="I83" i="2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W110" i="2" l="1"/>
  <c r="X110" i="2" s="1"/>
  <c r="W114" i="2"/>
  <c r="X114" i="2" s="1"/>
  <c r="W116" i="2"/>
  <c r="X116" i="2" s="1"/>
  <c r="W107" i="2"/>
  <c r="X107" i="2" s="1"/>
  <c r="W108" i="2"/>
  <c r="X108" i="2" s="1"/>
  <c r="W111" i="2"/>
  <c r="X111" i="2" s="1"/>
  <c r="W113" i="2"/>
  <c r="X113" i="2" s="1"/>
  <c r="W115" i="2"/>
  <c r="X115" i="2" s="1"/>
  <c r="W109" i="2"/>
  <c r="X109" i="2" s="1"/>
  <c r="W112" i="2"/>
  <c r="X112" i="2" s="1"/>
  <c r="J3" i="2"/>
  <c r="N3" i="2"/>
  <c r="K3" i="2"/>
  <c r="O3" i="2"/>
  <c r="L3" i="2"/>
  <c r="P3" i="2"/>
  <c r="Q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 xr:uid="{00000000-0006-0000-01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 xr:uid="{00000000-0006-0000-0100-000009000000}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 xr:uid="{00000000-0006-0000-01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 xr:uid="{00000000-0006-0000-0200-000008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 xr:uid="{00000000-0006-0000-0200-000009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 xr:uid="{00000000-0006-0000-02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3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 xr:uid="{00000000-0006-0000-0300-000009000000}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<sst xmlns="http://schemas.openxmlformats.org/spreadsheetml/2006/main" count="299" uniqueCount="148">
  <si>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</si>
  <si>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</si>
  <si>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</si>
  <si>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</si>
  <si>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</si>
  <si>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</si>
  <si>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</si>
  <si>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</si>
  <si>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</si>
  <si>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</si>
  <si>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</si>
  <si>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</si>
  <si>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</si>
  <si>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</si>
  <si>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</si>
  <si>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</si>
  <si>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</si>
  <si>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</si>
  <si>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</si>
  <si>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</si>
  <si>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</si>
  <si>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</si>
  <si>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</si>
  <si>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</si>
  <si>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</si>
  <si>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</si>
  <si>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</si>
  <si>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</si>
  <si>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</si>
  <si>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</si>
  <si>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</si>
  <si>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</si>
  <si>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</si>
  <si>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</si>
  <si>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</si>
  <si>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</si>
  <si>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</si>
  <si>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</si>
  <si>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</si>
  <si>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</si>
  <si>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</si>
  <si>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</si>
  <si>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</si>
  <si>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</si>
  <si>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</si>
  <si>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</si>
  <si>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</si>
  <si>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</si>
  <si>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</si>
  <si>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</si>
  <si>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</si>
  <si>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</si>
  <si>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</si>
  <si>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</si>
  <si>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</si>
  <si>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</si>
  <si>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</si>
  <si>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</si>
  <si>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</si>
  <si>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</si>
  <si>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</si>
  <si>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</si>
  <si>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</si>
  <si>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</si>
  <si>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</si>
  <si>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</si>
  <si>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</si>
  <si>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</si>
  <si>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</si>
  <si>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</si>
  <si>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</si>
  <si>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</si>
  <si>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</si>
  <si>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</si>
  <si>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</si>
  <si>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</si>
  <si>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</si>
  <si>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</si>
  <si>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</si>
  <si>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</si>
  <si>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</si>
  <si>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</si>
  <si>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</si>
  <si>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</si>
  <si>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</si>
  <si>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</si>
  <si>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</si>
  <si>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</si>
  <si>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</si>
  <si>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</si>
  <si>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</si>
  <si>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</si>
  <si>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</si>
  <si>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</si>
  <si>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</si>
  <si>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</si>
  <si>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</si>
  <si>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</si>
  <si>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</si>
  <si>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</si>
  <si>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</si>
  <si>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</si>
  <si>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</si>
  <si>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</si>
  <si>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</si>
  <si>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</si>
  <si>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</si>
  <si>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</si>
  <si>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</si>
  <si>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</si>
  <si>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</si>
  <si>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</si>
  <si>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</si>
  <si>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</si>
  <si>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</si>
  <si>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</si>
  <si>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</si>
  <si>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</si>
  <si>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</si>
  <si>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</si>
  <si>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</si>
  <si>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</si>
  <si>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</si>
  <si>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</si>
  <si>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</si>
  <si>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</si>
  <si>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</si>
  <si>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</si>
  <si>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</si>
  <si>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</si>
  <si>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</si>
  <si>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</si>
  <si>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</si>
  <si>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</si>
  <si>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</si>
  <si>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</si>
  <si>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</si>
  <si>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</si>
  <si>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</si>
  <si>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</si>
  <si>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</si>
  <si>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</si>
  <si>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</si>
  <si>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スコア画面へ遷移</t>
    <rPh sb="3" eb="5">
      <t>ガメン</t>
    </rPh>
    <rPh sb="6" eb="8">
      <t>センイ</t>
    </rPh>
    <phoneticPr fontId="4"/>
  </si>
  <si>
    <t>スコア画面作成</t>
    <rPh sb="3" eb="5">
      <t>ガメン</t>
    </rPh>
    <rPh sb="5" eb="7">
      <t>サクセイ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</si>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</sst>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 xr:uid="{00000000-0005-0000-0000-000001000000}"/>
    <cellStyle name="標準_2009卒業制作スケジュール表" xfId="1" xr:uid="{00000000-0005-0000-0000-000002000000}"/>
    <cellStyle name="標準_チーム編成" xfId="2" xr:uid="{00000000-0005-0000-0000-000003000000}"/>
    <cellStyle name="標準_バグシート" xfId="3" xr:uid="{00000000-0005-0000-0000-000004000000}"/>
  </cellStyles>
  <dxfs count="6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138</c:v>
                </c:pt>
                <c:pt idx="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138</c:v>
                </c:pt>
                <c:pt idx="1">
                  <c:v>120</c:v>
                </c:pt>
                <c:pt idx="2">
                  <c:v>103</c:v>
                </c:pt>
                <c:pt idx="3">
                  <c:v>86</c:v>
                </c:pt>
                <c:pt idx="4">
                  <c:v>69</c:v>
                </c:pt>
                <c:pt idx="5">
                  <c:v>51</c:v>
                </c:pt>
                <c:pt idx="6">
                  <c:v>34</c:v>
                </c:pt>
                <c:pt idx="7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24</c:v>
                </c:pt>
                <c:pt idx="1">
                  <c:v>29</c:v>
                </c:pt>
                <c:pt idx="2">
                  <c:v>31</c:v>
                </c:pt>
                <c:pt idx="3">
                  <c:v>27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28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8"/>
  <sheetViews>
    <sheetView tabSelected="1" topLeftCell="A37" zoomScale="85" zoomScaleNormal="85" workbookViewId="0">
      <selection activeCell="B65" sqref="B65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138</v>
      </c>
      <c r="K3" s="103">
        <f t="shared" ref="K3:Q3" si="0">INT(($J$4-(COLUMN()-COLUMN($J4))*($J$4/COUNTA($J$2:$Q$2))))</f>
        <v>120</v>
      </c>
      <c r="L3" s="103">
        <f t="shared" si="0"/>
        <v>103</v>
      </c>
      <c r="M3" s="103">
        <f t="shared" si="0"/>
        <v>86</v>
      </c>
      <c r="N3" s="103">
        <f t="shared" si="0"/>
        <v>69</v>
      </c>
      <c r="O3" s="103">
        <f t="shared" si="0"/>
        <v>51</v>
      </c>
      <c r="P3" s="103">
        <f t="shared" si="0"/>
        <v>34</v>
      </c>
      <c r="Q3" s="103">
        <f t="shared" si="0"/>
        <v>17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SUM(J5:J104)</f>
        <v>138</v>
      </c>
      <c r="K4" s="104">
        <f>SUM(K5:K104)</f>
        <v>109</v>
      </c>
      <c r="L4" s="104"/>
      <c r="M4" s="104"/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109</v>
      </c>
      <c r="D5" s="108" t="str">
        <f t="shared" ref="D5:D68" si="1">IF(ISBLANK($B5),"",IF(ISBLANK($F5),"未着手",IF($I5=0,"完了","作業中")))</f>
        <v>未着手</v>
      </c>
      <c r="E5" s="109">
        <v>43035</v>
      </c>
      <c r="F5" s="109"/>
      <c r="G5" s="110">
        <v>3</v>
      </c>
      <c r="H5" s="110"/>
      <c r="I5" s="111">
        <f t="shared" ref="I5:I56" ca="1" si="2">IF(ISBLANK(J5)=FALSE,OFFSET(I5,0,COUNTA(J5:Q5)),"")</f>
        <v>3</v>
      </c>
      <c r="J5" s="112">
        <v>3</v>
      </c>
      <c r="K5" s="112">
        <v>3</v>
      </c>
      <c r="L5" s="112"/>
      <c r="M5" s="112"/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109</v>
      </c>
      <c r="D6" s="108" t="str">
        <f t="shared" si="1"/>
        <v>未着手</v>
      </c>
      <c r="E6" s="109">
        <v>43035</v>
      </c>
      <c r="F6" s="109"/>
      <c r="G6" s="110">
        <v>3</v>
      </c>
      <c r="H6" s="110"/>
      <c r="I6" s="111">
        <f t="shared" ca="1" si="2"/>
        <v>3</v>
      </c>
      <c r="J6" s="112">
        <v>3</v>
      </c>
      <c r="K6" s="112">
        <v>3</v>
      </c>
      <c r="L6" s="112"/>
      <c r="M6" s="112"/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109</v>
      </c>
      <c r="D7" s="108" t="str">
        <f t="shared" ca="1" si="1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2"/>
        <v>0</v>
      </c>
      <c r="J7" s="112">
        <v>1</v>
      </c>
      <c r="K7" s="112">
        <v>0</v>
      </c>
      <c r="L7" s="112"/>
      <c r="M7" s="112"/>
      <c r="N7" s="112"/>
      <c r="O7" s="112"/>
      <c r="P7" s="112"/>
      <c r="Q7" s="112"/>
    </row>
    <row r="8" spans="1:32">
      <c r="A8" s="105">
        <v>4</v>
      </c>
      <c r="B8" s="106" t="s">
        <v>79</v>
      </c>
      <c r="C8" s="107" t="s">
        <v>109</v>
      </c>
      <c r="D8" s="108" t="str">
        <f t="shared" si="1"/>
        <v>未着手</v>
      </c>
      <c r="E8" s="109">
        <v>43039</v>
      </c>
      <c r="F8" s="109"/>
      <c r="G8" s="110">
        <v>6</v>
      </c>
      <c r="H8" s="110"/>
      <c r="I8" s="111">
        <f t="shared" ca="1" si="2"/>
        <v>6</v>
      </c>
      <c r="J8" s="112">
        <v>6</v>
      </c>
      <c r="K8" s="112">
        <v>6</v>
      </c>
      <c r="L8" s="112"/>
      <c r="M8" s="112"/>
      <c r="N8" s="112"/>
      <c r="O8" s="112"/>
      <c r="P8" s="112"/>
      <c r="Q8" s="112"/>
    </row>
    <row r="9" spans="1:32">
      <c r="A9" s="105">
        <v>5</v>
      </c>
      <c r="B9" s="114" t="s">
        <v>119</v>
      </c>
      <c r="C9" s="107" t="s">
        <v>109</v>
      </c>
      <c r="D9" s="108" t="str">
        <f t="shared" si="1"/>
        <v>未着手</v>
      </c>
      <c r="E9" s="109">
        <v>43032</v>
      </c>
      <c r="F9" s="109"/>
      <c r="G9" s="110">
        <v>3</v>
      </c>
      <c r="H9" s="110"/>
      <c r="I9" s="111">
        <f t="shared" ca="1" si="2"/>
        <v>3</v>
      </c>
      <c r="J9" s="112">
        <v>3</v>
      </c>
      <c r="K9" s="112">
        <v>3</v>
      </c>
      <c r="L9" s="112"/>
      <c r="M9" s="112"/>
      <c r="N9" s="112"/>
      <c r="O9" s="112"/>
      <c r="P9" s="112"/>
      <c r="Q9" s="112"/>
    </row>
    <row r="10" spans="1:32">
      <c r="A10" s="105">
        <v>6</v>
      </c>
      <c r="B10" s="106" t="s">
        <v>120</v>
      </c>
      <c r="C10" s="107" t="s">
        <v>109</v>
      </c>
      <c r="D10" s="108" t="str">
        <f t="shared" ca="1" si="1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2"/>
        <v>0</v>
      </c>
      <c r="J10" s="112">
        <v>0</v>
      </c>
      <c r="K10" s="112">
        <v>0</v>
      </c>
      <c r="L10" s="112"/>
      <c r="M10" s="112"/>
      <c r="N10" s="112"/>
      <c r="O10" s="112"/>
      <c r="P10" s="112"/>
      <c r="Q10" s="112"/>
    </row>
    <row r="11" spans="1:32">
      <c r="A11" s="105">
        <v>7</v>
      </c>
      <c r="B11" s="114" t="s">
        <v>121</v>
      </c>
      <c r="C11" s="107" t="s">
        <v>109</v>
      </c>
      <c r="D11" s="108" t="str">
        <f t="shared" ca="1" si="1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2"/>
        <v>0</v>
      </c>
      <c r="J11" s="112">
        <v>0</v>
      </c>
      <c r="K11" s="112">
        <v>0</v>
      </c>
      <c r="L11" s="112"/>
      <c r="M11" s="112"/>
      <c r="N11" s="112"/>
      <c r="O11" s="112"/>
      <c r="P11" s="112"/>
      <c r="Q11" s="112"/>
    </row>
    <row r="12" spans="1:32">
      <c r="A12" s="105">
        <v>8</v>
      </c>
      <c r="B12" s="106" t="s">
        <v>122</v>
      </c>
      <c r="C12" s="107" t="s">
        <v>109</v>
      </c>
      <c r="D12" s="108" t="str">
        <f t="shared" ca="1" si="1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2"/>
        <v>0</v>
      </c>
      <c r="J12" s="112">
        <v>0</v>
      </c>
      <c r="K12" s="112">
        <v>0</v>
      </c>
      <c r="L12" s="112"/>
      <c r="M12" s="112"/>
      <c r="N12" s="112"/>
      <c r="O12" s="112"/>
      <c r="P12" s="112"/>
      <c r="Q12" s="112"/>
    </row>
    <row r="13" spans="1:32">
      <c r="A13" s="105">
        <v>9</v>
      </c>
      <c r="B13" s="106" t="s">
        <v>123</v>
      </c>
      <c r="C13" s="107" t="s">
        <v>109</v>
      </c>
      <c r="D13" s="108" t="str">
        <f t="shared" ca="1" si="1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2"/>
        <v>0</v>
      </c>
      <c r="J13" s="112">
        <v>1</v>
      </c>
      <c r="K13" s="112">
        <v>0</v>
      </c>
      <c r="L13" s="112"/>
      <c r="M13" s="112"/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124</v>
      </c>
      <c r="C14" s="107" t="s">
        <v>109</v>
      </c>
      <c r="D14" s="108" t="str">
        <f t="shared" si="1"/>
        <v>未着手</v>
      </c>
      <c r="E14" s="109">
        <v>43035</v>
      </c>
      <c r="F14" s="109"/>
      <c r="G14" s="110">
        <v>3</v>
      </c>
      <c r="H14" s="110"/>
      <c r="I14" s="111">
        <f t="shared" ca="1" si="2"/>
        <v>3</v>
      </c>
      <c r="J14" s="112">
        <v>3</v>
      </c>
      <c r="K14" s="112">
        <v>3</v>
      </c>
      <c r="L14" s="112"/>
      <c r="M14" s="112"/>
      <c r="N14" s="112"/>
      <c r="O14" s="112"/>
      <c r="P14" s="112"/>
      <c r="Q14" s="112"/>
    </row>
    <row r="15" spans="1:32">
      <c r="A15" s="105">
        <v>11</v>
      </c>
      <c r="B15" s="129" t="s">
        <v>126</v>
      </c>
      <c r="C15" s="107" t="s">
        <v>109</v>
      </c>
      <c r="D15" s="108" t="str">
        <f t="shared" ca="1" si="1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2"/>
        <v>0</v>
      </c>
      <c r="J15" s="112">
        <v>4</v>
      </c>
      <c r="K15" s="112">
        <v>0</v>
      </c>
      <c r="L15" s="112"/>
      <c r="M15" s="112"/>
      <c r="N15" s="112"/>
      <c r="O15" s="112"/>
      <c r="P15" s="112"/>
      <c r="Q15" s="112"/>
    </row>
    <row r="16" spans="1:32">
      <c r="A16" s="105">
        <v>12</v>
      </c>
      <c r="B16" s="129" t="s">
        <v>140</v>
      </c>
      <c r="C16" s="107" t="s">
        <v>109</v>
      </c>
      <c r="D16" s="108" t="str">
        <f t="shared" si="1"/>
        <v>未着手</v>
      </c>
      <c r="E16" s="109">
        <v>43032</v>
      </c>
      <c r="F16" s="109"/>
      <c r="G16" s="110">
        <v>3</v>
      </c>
      <c r="H16" s="110"/>
      <c r="I16" s="111" t="str">
        <f t="shared" ca="1" si="2"/>
        <v/>
      </c>
      <c r="J16" s="112"/>
      <c r="K16" s="112"/>
      <c r="L16" s="112"/>
      <c r="M16" s="112"/>
      <c r="N16" s="112"/>
      <c r="O16" s="112"/>
      <c r="P16" s="112"/>
      <c r="Q16" s="112"/>
    </row>
    <row r="17" spans="1:17">
      <c r="A17" s="105">
        <v>13</v>
      </c>
      <c r="B17" s="129" t="s">
        <v>142</v>
      </c>
      <c r="C17" s="107" t="s">
        <v>109</v>
      </c>
      <c r="D17" s="108" t="str">
        <f t="shared" si="1"/>
        <v>未着手</v>
      </c>
      <c r="E17" s="109">
        <v>43042</v>
      </c>
      <c r="F17" s="109"/>
      <c r="G17" s="110">
        <v>6</v>
      </c>
      <c r="H17" s="110"/>
      <c r="I17" s="111">
        <f t="shared" ca="1" si="2"/>
        <v>6</v>
      </c>
      <c r="J17" s="112">
        <v>6</v>
      </c>
      <c r="K17" s="112">
        <v>6</v>
      </c>
      <c r="L17" s="112"/>
      <c r="M17" s="112"/>
      <c r="N17" s="112"/>
      <c r="O17" s="112"/>
      <c r="P17" s="112"/>
      <c r="Q17" s="112"/>
    </row>
    <row r="18" spans="1:17">
      <c r="A18" s="105">
        <v>14</v>
      </c>
      <c r="B18" s="106"/>
      <c r="C18" s="107" t="s">
        <v>109</v>
      </c>
      <c r="D18" s="108" t="str">
        <f t="shared" si="1"/>
        <v/>
      </c>
      <c r="E18" s="109"/>
      <c r="F18" s="109"/>
      <c r="G18" s="110"/>
      <c r="H18" s="110"/>
      <c r="I18" s="111" t="str">
        <f t="shared" ca="1" si="2"/>
        <v/>
      </c>
      <c r="J18" s="112"/>
      <c r="K18" s="112"/>
      <c r="L18" s="112"/>
      <c r="M18" s="112"/>
      <c r="N18" s="112"/>
      <c r="O18" s="112"/>
      <c r="P18" s="112"/>
      <c r="Q18" s="112"/>
    </row>
    <row r="19" spans="1:17">
      <c r="A19" s="105">
        <v>15</v>
      </c>
      <c r="B19" s="106"/>
      <c r="C19" s="107" t="s">
        <v>109</v>
      </c>
      <c r="D19" s="108" t="str">
        <f t="shared" si="1"/>
        <v/>
      </c>
      <c r="E19" s="109"/>
      <c r="F19" s="109"/>
      <c r="G19" s="110"/>
      <c r="H19" s="110"/>
      <c r="I19" s="111" t="str">
        <f t="shared" ca="1" si="2"/>
        <v/>
      </c>
      <c r="J19" s="112"/>
      <c r="K19" s="112"/>
      <c r="L19" s="112"/>
      <c r="M19" s="112"/>
      <c r="N19" s="112"/>
      <c r="O19" s="112"/>
      <c r="P19" s="112"/>
      <c r="Q19" s="112"/>
    </row>
    <row r="20" spans="1:17">
      <c r="A20" s="105">
        <v>16</v>
      </c>
      <c r="B20" s="106"/>
      <c r="C20" s="107" t="s">
        <v>109</v>
      </c>
      <c r="D20" s="108" t="str">
        <f t="shared" si="1"/>
        <v/>
      </c>
      <c r="E20" s="109"/>
      <c r="F20" s="109"/>
      <c r="G20" s="110"/>
      <c r="H20" s="110"/>
      <c r="I20" s="111" t="str">
        <f t="shared" ca="1" si="2"/>
        <v/>
      </c>
      <c r="J20" s="112"/>
      <c r="K20" s="112"/>
      <c r="L20" s="112"/>
      <c r="M20" s="112"/>
      <c r="N20" s="112"/>
      <c r="O20" s="112"/>
      <c r="P20" s="112"/>
      <c r="Q20" s="112"/>
    </row>
    <row r="21" spans="1:17">
      <c r="A21" s="105">
        <v>17</v>
      </c>
      <c r="B21" s="106"/>
      <c r="C21" s="107" t="s">
        <v>109</v>
      </c>
      <c r="D21" s="108" t="str">
        <f t="shared" si="1"/>
        <v/>
      </c>
      <c r="E21" s="109"/>
      <c r="F21" s="109"/>
      <c r="G21" s="110"/>
      <c r="H21" s="110"/>
      <c r="I21" s="111" t="str">
        <f t="shared" ca="1" si="2"/>
        <v/>
      </c>
      <c r="J21" s="112"/>
      <c r="K21" s="112"/>
      <c r="L21" s="112"/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109</v>
      </c>
      <c r="D22" s="108" t="str">
        <f t="shared" si="1"/>
        <v/>
      </c>
      <c r="E22" s="109"/>
      <c r="F22" s="109"/>
      <c r="G22" s="110"/>
      <c r="H22" s="110"/>
      <c r="I22" s="111" t="str">
        <f t="shared" ca="1" si="2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109</v>
      </c>
      <c r="D23" s="108" t="str">
        <f t="shared" si="1"/>
        <v/>
      </c>
      <c r="E23" s="109"/>
      <c r="F23" s="109"/>
      <c r="G23" s="110"/>
      <c r="H23" s="110"/>
      <c r="I23" s="111" t="str">
        <f t="shared" ca="1" si="2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109</v>
      </c>
      <c r="D24" s="108" t="str">
        <f t="shared" si="1"/>
        <v/>
      </c>
      <c r="E24" s="109"/>
      <c r="F24" s="109"/>
      <c r="G24" s="110"/>
      <c r="H24" s="110"/>
      <c r="I24" s="111" t="str">
        <f t="shared" ca="1" si="2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80</v>
      </c>
      <c r="C25" s="107" t="s">
        <v>110</v>
      </c>
      <c r="D25" s="108" t="str">
        <f t="shared" si="1"/>
        <v>未着手</v>
      </c>
      <c r="E25" s="109">
        <v>43032</v>
      </c>
      <c r="F25" s="109"/>
      <c r="G25" s="110">
        <v>3</v>
      </c>
      <c r="H25" s="110"/>
      <c r="I25" s="111">
        <f t="shared" ca="1" si="2"/>
        <v>3</v>
      </c>
      <c r="J25" s="112">
        <v>3</v>
      </c>
      <c r="K25" s="112">
        <v>3</v>
      </c>
      <c r="L25" s="112"/>
      <c r="M25" s="112"/>
      <c r="N25" s="112"/>
      <c r="O25" s="112"/>
      <c r="P25" s="112"/>
      <c r="Q25" s="112"/>
    </row>
    <row r="26" spans="1:17">
      <c r="A26" s="105">
        <v>22</v>
      </c>
      <c r="B26" s="106" t="s">
        <v>81</v>
      </c>
      <c r="C26" s="107" t="s">
        <v>110</v>
      </c>
      <c r="D26" s="108" t="str">
        <f t="shared" si="1"/>
        <v>未着手</v>
      </c>
      <c r="E26" s="109">
        <v>43032</v>
      </c>
      <c r="F26" s="109"/>
      <c r="G26" s="110">
        <v>3</v>
      </c>
      <c r="H26" s="110"/>
      <c r="I26" s="111">
        <f t="shared" ca="1" si="2"/>
        <v>3</v>
      </c>
      <c r="J26" s="112">
        <v>3</v>
      </c>
      <c r="K26" s="112">
        <v>3</v>
      </c>
      <c r="L26" s="112"/>
      <c r="M26" s="112"/>
      <c r="N26" s="112"/>
      <c r="O26" s="112"/>
      <c r="P26" s="112"/>
      <c r="Q26" s="112"/>
    </row>
    <row r="27" spans="1:17">
      <c r="A27" s="105">
        <v>23</v>
      </c>
      <c r="B27" s="106" t="s">
        <v>82</v>
      </c>
      <c r="C27" s="107" t="s">
        <v>110</v>
      </c>
      <c r="D27" s="108" t="str">
        <f t="shared" si="1"/>
        <v>未着手</v>
      </c>
      <c r="E27" s="109">
        <v>43032</v>
      </c>
      <c r="F27" s="109"/>
      <c r="G27" s="110">
        <v>2</v>
      </c>
      <c r="H27" s="110"/>
      <c r="I27" s="111">
        <f t="shared" ca="1" si="2"/>
        <v>2</v>
      </c>
      <c r="J27" s="112">
        <v>2</v>
      </c>
      <c r="K27" s="112">
        <v>2</v>
      </c>
      <c r="L27" s="112"/>
      <c r="M27" s="112"/>
      <c r="N27" s="112"/>
      <c r="O27" s="112"/>
      <c r="P27" s="112"/>
      <c r="Q27" s="112"/>
    </row>
    <row r="28" spans="1:17">
      <c r="A28" s="105">
        <v>24</v>
      </c>
      <c r="B28" s="106" t="s">
        <v>83</v>
      </c>
      <c r="C28" s="107" t="s">
        <v>110</v>
      </c>
      <c r="D28" s="108" t="str">
        <f t="shared" si="1"/>
        <v>未着手</v>
      </c>
      <c r="E28" s="109">
        <v>43035</v>
      </c>
      <c r="F28" s="109"/>
      <c r="G28" s="110">
        <v>1</v>
      </c>
      <c r="H28" s="110"/>
      <c r="I28" s="111">
        <f t="shared" ca="1" si="2"/>
        <v>1</v>
      </c>
      <c r="J28" s="112">
        <v>1</v>
      </c>
      <c r="K28" s="112">
        <v>1</v>
      </c>
      <c r="L28" s="112"/>
      <c r="M28" s="112"/>
      <c r="N28" s="112"/>
      <c r="O28" s="112"/>
      <c r="P28" s="112"/>
      <c r="Q28" s="112"/>
    </row>
    <row r="29" spans="1:17">
      <c r="A29" s="105">
        <v>25</v>
      </c>
      <c r="B29" s="106" t="s">
        <v>84</v>
      </c>
      <c r="C29" s="107" t="s">
        <v>110</v>
      </c>
      <c r="D29" s="108" t="str">
        <f t="shared" si="1"/>
        <v>未着手</v>
      </c>
      <c r="E29" s="109">
        <v>43035</v>
      </c>
      <c r="F29" s="109"/>
      <c r="G29" s="110">
        <v>1</v>
      </c>
      <c r="H29" s="110"/>
      <c r="I29" s="111">
        <f t="shared" ca="1" si="2"/>
        <v>1</v>
      </c>
      <c r="J29" s="112">
        <v>1</v>
      </c>
      <c r="K29" s="112">
        <v>1</v>
      </c>
      <c r="L29" s="112"/>
      <c r="M29" s="112"/>
      <c r="N29" s="112"/>
      <c r="O29" s="112"/>
      <c r="P29" s="112"/>
      <c r="Q29" s="112"/>
    </row>
    <row r="30" spans="1:17">
      <c r="A30" s="105">
        <v>26</v>
      </c>
      <c r="B30" s="106" t="s">
        <v>85</v>
      </c>
      <c r="C30" s="107" t="s">
        <v>110</v>
      </c>
      <c r="D30" s="108" t="str">
        <f t="shared" si="1"/>
        <v>未着手</v>
      </c>
      <c r="E30" s="109">
        <v>43035</v>
      </c>
      <c r="F30" s="109"/>
      <c r="G30" s="110">
        <v>1</v>
      </c>
      <c r="H30" s="110"/>
      <c r="I30" s="111">
        <f t="shared" ca="1" si="2"/>
        <v>1</v>
      </c>
      <c r="J30" s="112">
        <v>1</v>
      </c>
      <c r="K30" s="112">
        <v>1</v>
      </c>
      <c r="L30" s="112"/>
      <c r="M30" s="112"/>
      <c r="N30" s="112"/>
      <c r="O30" s="112"/>
      <c r="P30" s="112"/>
      <c r="Q30" s="112"/>
    </row>
    <row r="31" spans="1:17">
      <c r="A31" s="105">
        <v>27</v>
      </c>
      <c r="B31" s="106" t="s">
        <v>86</v>
      </c>
      <c r="C31" s="107" t="s">
        <v>110</v>
      </c>
      <c r="D31" s="108" t="str">
        <f t="shared" si="1"/>
        <v>未着手</v>
      </c>
      <c r="E31" s="109">
        <v>43035</v>
      </c>
      <c r="F31" s="109"/>
      <c r="G31" s="110">
        <v>1</v>
      </c>
      <c r="H31" s="110"/>
      <c r="I31" s="111">
        <f t="shared" ca="1" si="2"/>
        <v>1</v>
      </c>
      <c r="J31" s="112">
        <v>1</v>
      </c>
      <c r="K31" s="112">
        <v>1</v>
      </c>
      <c r="L31" s="112"/>
      <c r="M31" s="112"/>
      <c r="N31" s="112"/>
      <c r="O31" s="112"/>
      <c r="P31" s="112"/>
      <c r="Q31" s="112"/>
    </row>
    <row r="32" spans="1:17">
      <c r="A32" s="105">
        <v>28</v>
      </c>
      <c r="B32" s="106" t="s">
        <v>87</v>
      </c>
      <c r="C32" s="107" t="s">
        <v>110</v>
      </c>
      <c r="D32" s="108" t="str">
        <f t="shared" ca="1" si="1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2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88</v>
      </c>
      <c r="C33" s="107" t="s">
        <v>110</v>
      </c>
      <c r="D33" s="108" t="str">
        <f t="shared" si="1"/>
        <v>未着手</v>
      </c>
      <c r="E33" s="109">
        <v>43035</v>
      </c>
      <c r="F33" s="109"/>
      <c r="G33" s="110">
        <v>2</v>
      </c>
      <c r="H33" s="110"/>
      <c r="I33" s="111">
        <f t="shared" ca="1" si="2"/>
        <v>2</v>
      </c>
      <c r="J33" s="112">
        <v>2</v>
      </c>
      <c r="K33" s="112">
        <v>2</v>
      </c>
      <c r="L33" s="112"/>
      <c r="M33" s="112"/>
      <c r="N33" s="112"/>
      <c r="O33" s="112"/>
      <c r="P33" s="112"/>
      <c r="Q33" s="112"/>
    </row>
    <row r="34" spans="1:17">
      <c r="A34" s="105">
        <v>30</v>
      </c>
      <c r="B34" s="106" t="s">
        <v>89</v>
      </c>
      <c r="C34" s="107" t="s">
        <v>110</v>
      </c>
      <c r="D34" s="108" t="str">
        <f t="shared" si="1"/>
        <v>未着手</v>
      </c>
      <c r="E34" s="109">
        <v>43035</v>
      </c>
      <c r="F34" s="109"/>
      <c r="G34" s="110">
        <v>2</v>
      </c>
      <c r="H34" s="110"/>
      <c r="I34" s="111">
        <f t="shared" ca="1" si="2"/>
        <v>2</v>
      </c>
      <c r="J34" s="112">
        <v>2</v>
      </c>
      <c r="K34" s="112">
        <v>2</v>
      </c>
      <c r="L34" s="112"/>
      <c r="M34" s="112"/>
      <c r="N34" s="112"/>
      <c r="O34" s="112"/>
      <c r="P34" s="112"/>
      <c r="Q34" s="112"/>
    </row>
    <row r="35" spans="1:17">
      <c r="A35" s="105">
        <v>31</v>
      </c>
      <c r="B35" s="106" t="s">
        <v>90</v>
      </c>
      <c r="C35" s="107" t="s">
        <v>110</v>
      </c>
      <c r="D35" s="108" t="str">
        <f t="shared" ca="1" si="1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2"/>
        <v>0</v>
      </c>
      <c r="J35" s="112">
        <v>1</v>
      </c>
      <c r="K35" s="112">
        <v>0</v>
      </c>
      <c r="L35" s="112"/>
      <c r="M35" s="112"/>
      <c r="N35" s="112"/>
      <c r="O35" s="112"/>
      <c r="P35" s="112"/>
      <c r="Q35" s="112"/>
    </row>
    <row r="36" spans="1:17">
      <c r="A36" s="105">
        <v>32</v>
      </c>
      <c r="B36" s="106" t="s">
        <v>91</v>
      </c>
      <c r="C36" s="107" t="s">
        <v>110</v>
      </c>
      <c r="D36" s="108" t="str">
        <f t="shared" ca="1" si="1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2"/>
        <v>0</v>
      </c>
      <c r="J36" s="112">
        <v>2</v>
      </c>
      <c r="K36" s="112">
        <v>0</v>
      </c>
      <c r="L36" s="112"/>
      <c r="M36" s="112"/>
      <c r="N36" s="112"/>
      <c r="O36" s="112"/>
      <c r="P36" s="112"/>
      <c r="Q36" s="112"/>
    </row>
    <row r="37" spans="1:17">
      <c r="A37" s="105">
        <v>33</v>
      </c>
      <c r="B37" s="106" t="s">
        <v>92</v>
      </c>
      <c r="C37" s="107" t="s">
        <v>110</v>
      </c>
      <c r="D37" s="108" t="str">
        <f t="shared" ca="1" si="1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ca="1" si="2"/>
        <v>0</v>
      </c>
      <c r="J37" s="112">
        <v>2</v>
      </c>
      <c r="K37" s="112">
        <v>0</v>
      </c>
      <c r="L37" s="112"/>
      <c r="M37" s="112"/>
      <c r="N37" s="112"/>
      <c r="O37" s="112"/>
      <c r="P37" s="112"/>
      <c r="Q37" s="112"/>
    </row>
    <row r="38" spans="1:17">
      <c r="A38" s="105">
        <v>34</v>
      </c>
      <c r="B38" s="106" t="s">
        <v>93</v>
      </c>
      <c r="C38" s="107" t="s">
        <v>110</v>
      </c>
      <c r="D38" s="108" t="str">
        <f t="shared" ca="1" si="1"/>
        <v>作業中</v>
      </c>
      <c r="E38" s="109">
        <v>43028</v>
      </c>
      <c r="F38" s="109">
        <v>43028</v>
      </c>
      <c r="G38" s="110">
        <v>2</v>
      </c>
      <c r="H38" s="110">
        <v>1</v>
      </c>
      <c r="I38" s="111">
        <f t="shared" ca="1" si="2"/>
        <v>1</v>
      </c>
      <c r="J38" s="112">
        <v>2</v>
      </c>
      <c r="K38" s="112">
        <v>1</v>
      </c>
      <c r="L38" s="112"/>
      <c r="M38" s="112"/>
      <c r="N38" s="112"/>
      <c r="O38" s="112"/>
      <c r="P38" s="112"/>
      <c r="Q38" s="112"/>
    </row>
    <row r="39" spans="1:17">
      <c r="A39" s="105">
        <v>35</v>
      </c>
      <c r="B39" s="129" t="s">
        <v>142</v>
      </c>
      <c r="C39" s="107" t="s">
        <v>110</v>
      </c>
      <c r="D39" s="108" t="str">
        <f t="shared" si="1"/>
        <v>未着手</v>
      </c>
      <c r="E39" s="109">
        <v>43042</v>
      </c>
      <c r="F39" s="109"/>
      <c r="G39" s="110">
        <v>6</v>
      </c>
      <c r="H39" s="110"/>
      <c r="I39" s="111">
        <f t="shared" ca="1" si="2"/>
        <v>6</v>
      </c>
      <c r="J39" s="112">
        <v>6</v>
      </c>
      <c r="K39" s="112"/>
      <c r="L39" s="112"/>
      <c r="M39" s="112"/>
      <c r="N39" s="112"/>
      <c r="O39" s="112"/>
      <c r="P39" s="112"/>
      <c r="Q39" s="112"/>
    </row>
    <row r="40" spans="1:17">
      <c r="A40" s="105">
        <v>36</v>
      </c>
      <c r="B40" s="129" t="s">
        <v>145</v>
      </c>
      <c r="C40" s="107" t="s">
        <v>110</v>
      </c>
      <c r="D40" s="108" t="str">
        <f t="shared" si="1"/>
        <v>未着手</v>
      </c>
      <c r="E40" s="109"/>
      <c r="F40" s="109"/>
      <c r="G40" s="110"/>
      <c r="H40" s="110"/>
      <c r="I40" s="111" t="str">
        <f t="shared" ca="1" si="2"/>
        <v/>
      </c>
      <c r="J40" s="112"/>
      <c r="K40" s="112"/>
      <c r="L40" s="112"/>
      <c r="M40" s="112"/>
      <c r="N40" s="112"/>
      <c r="O40" s="112"/>
      <c r="P40" s="112"/>
      <c r="Q40" s="112"/>
    </row>
    <row r="41" spans="1:17">
      <c r="A41" s="105">
        <v>37</v>
      </c>
      <c r="B41" s="129" t="s">
        <v>146</v>
      </c>
      <c r="C41" s="107" t="s">
        <v>110</v>
      </c>
      <c r="D41" s="108" t="str">
        <f t="shared" si="1"/>
        <v>未着手</v>
      </c>
      <c r="E41" s="109">
        <v>43039</v>
      </c>
      <c r="F41" s="109"/>
      <c r="G41" s="110">
        <v>3</v>
      </c>
      <c r="H41" s="110"/>
      <c r="I41" s="111">
        <f t="shared" ca="1" si="2"/>
        <v>3</v>
      </c>
      <c r="J41" s="112">
        <v>3</v>
      </c>
      <c r="K41" s="112">
        <v>3</v>
      </c>
      <c r="L41" s="112"/>
      <c r="M41" s="112"/>
      <c r="N41" s="112"/>
      <c r="O41" s="112"/>
      <c r="P41" s="112"/>
      <c r="Q41" s="112"/>
    </row>
    <row r="42" spans="1:17">
      <c r="A42" s="105">
        <v>38</v>
      </c>
      <c r="B42" s="129" t="s">
        <v>147</v>
      </c>
      <c r="C42" s="107" t="s">
        <v>110</v>
      </c>
      <c r="D42" s="108" t="str">
        <f t="shared" si="1"/>
        <v>未着手</v>
      </c>
      <c r="E42" s="109">
        <v>43039</v>
      </c>
      <c r="F42" s="109"/>
      <c r="G42" s="110">
        <v>3</v>
      </c>
      <c r="H42" s="110"/>
      <c r="I42" s="111">
        <f t="shared" ca="1" si="2"/>
        <v>3</v>
      </c>
      <c r="J42" s="112">
        <v>3</v>
      </c>
      <c r="K42" s="112">
        <v>3</v>
      </c>
      <c r="L42" s="112"/>
      <c r="M42" s="112"/>
      <c r="N42" s="112"/>
      <c r="O42" s="112"/>
      <c r="P42" s="112"/>
      <c r="Q42" s="112"/>
    </row>
    <row r="43" spans="1:17">
      <c r="A43" s="105">
        <v>39</v>
      </c>
      <c r="B43" s="106"/>
      <c r="C43" s="107" t="s">
        <v>110</v>
      </c>
      <c r="D43" s="108" t="str">
        <f t="shared" si="1"/>
        <v/>
      </c>
      <c r="E43" s="109"/>
      <c r="F43" s="109"/>
      <c r="G43" s="110"/>
      <c r="H43" s="110"/>
      <c r="I43" s="111" t="str">
        <f t="shared" ca="1" si="2"/>
        <v/>
      </c>
      <c r="J43" s="112"/>
      <c r="K43" s="112"/>
      <c r="L43" s="112"/>
      <c r="M43" s="112"/>
      <c r="N43" s="112"/>
      <c r="O43" s="112"/>
      <c r="P43" s="112"/>
      <c r="Q43" s="112"/>
    </row>
    <row r="44" spans="1:17">
      <c r="A44" s="105">
        <v>40</v>
      </c>
      <c r="B44" s="106"/>
      <c r="C44" s="107" t="s">
        <v>110</v>
      </c>
      <c r="D44" s="108" t="str">
        <f t="shared" si="1"/>
        <v/>
      </c>
      <c r="E44" s="109"/>
      <c r="F44" s="109"/>
      <c r="G44" s="110"/>
      <c r="H44" s="110"/>
      <c r="I44" s="111" t="str">
        <f t="shared" ca="1" si="2"/>
        <v/>
      </c>
      <c r="J44" s="112"/>
      <c r="K44" s="112"/>
      <c r="L44" s="112"/>
      <c r="M44" s="112"/>
      <c r="N44" s="112"/>
      <c r="O44" s="112"/>
      <c r="P44" s="112"/>
      <c r="Q44" s="112"/>
    </row>
    <row r="45" spans="1:17">
      <c r="A45" s="105">
        <v>41</v>
      </c>
      <c r="B45" s="106"/>
      <c r="C45" s="107" t="s">
        <v>110</v>
      </c>
      <c r="D45" s="108" t="str">
        <f t="shared" si="1"/>
        <v/>
      </c>
      <c r="E45" s="109"/>
      <c r="F45" s="109"/>
      <c r="G45" s="110"/>
      <c r="H45" s="110"/>
      <c r="I45" s="111" t="str">
        <f t="shared" ca="1" si="2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110</v>
      </c>
      <c r="D46" s="108" t="str">
        <f t="shared" si="1"/>
        <v/>
      </c>
      <c r="E46" s="109"/>
      <c r="F46" s="109"/>
      <c r="G46" s="110"/>
      <c r="H46" s="110"/>
      <c r="I46" s="111" t="str">
        <f t="shared" ca="1" si="2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110</v>
      </c>
      <c r="D47" s="108" t="str">
        <f t="shared" si="1"/>
        <v/>
      </c>
      <c r="E47" s="109"/>
      <c r="F47" s="109"/>
      <c r="G47" s="110"/>
      <c r="H47" s="110"/>
      <c r="I47" s="111" t="str">
        <f t="shared" ca="1" si="2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110</v>
      </c>
      <c r="D48" s="108" t="str">
        <f t="shared" si="1"/>
        <v/>
      </c>
      <c r="E48" s="109"/>
      <c r="F48" s="109"/>
      <c r="G48" s="110"/>
      <c r="H48" s="110"/>
      <c r="I48" s="111" t="str">
        <f t="shared" ca="1" si="2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110</v>
      </c>
      <c r="D49" s="108" t="str">
        <f t="shared" si="1"/>
        <v/>
      </c>
      <c r="E49" s="109"/>
      <c r="F49" s="109"/>
      <c r="G49" s="110"/>
      <c r="H49" s="110"/>
      <c r="I49" s="111" t="str">
        <f t="shared" ca="1" si="2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110</v>
      </c>
      <c r="D50" s="108" t="str">
        <f t="shared" si="1"/>
        <v/>
      </c>
      <c r="E50" s="109"/>
      <c r="F50" s="109"/>
      <c r="G50" s="110"/>
      <c r="H50" s="110"/>
      <c r="I50" s="111" t="str">
        <f t="shared" ca="1" si="2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94</v>
      </c>
      <c r="C51" s="107" t="s">
        <v>111</v>
      </c>
      <c r="D51" s="108" t="str">
        <f t="shared" ca="1" si="1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2"/>
        <v>0</v>
      </c>
      <c r="J51" s="112">
        <v>0</v>
      </c>
      <c r="K51" s="112">
        <v>0</v>
      </c>
      <c r="L51" s="112"/>
      <c r="M51" s="112"/>
      <c r="N51" s="112"/>
      <c r="O51" s="112"/>
      <c r="P51" s="112"/>
      <c r="Q51" s="112"/>
    </row>
    <row r="52" spans="1:17">
      <c r="A52" s="105">
        <v>48</v>
      </c>
      <c r="B52" s="106" t="s">
        <v>95</v>
      </c>
      <c r="C52" s="107" t="s">
        <v>111</v>
      </c>
      <c r="D52" s="108" t="str">
        <f t="shared" ca="1" si="1"/>
        <v>作業中</v>
      </c>
      <c r="E52" s="109">
        <v>43028</v>
      </c>
      <c r="F52" s="109">
        <v>43028</v>
      </c>
      <c r="G52" s="110">
        <v>2</v>
      </c>
      <c r="H52" s="110"/>
      <c r="I52" s="111">
        <f t="shared" ca="1" si="2"/>
        <v>2</v>
      </c>
      <c r="J52" s="112">
        <v>2</v>
      </c>
      <c r="K52" s="112">
        <v>2</v>
      </c>
      <c r="L52" s="112"/>
      <c r="M52" s="112"/>
      <c r="N52" s="112"/>
      <c r="O52" s="112"/>
      <c r="P52" s="112"/>
      <c r="Q52" s="112"/>
    </row>
    <row r="53" spans="1:17">
      <c r="A53" s="105">
        <v>49</v>
      </c>
      <c r="B53" s="106" t="s">
        <v>96</v>
      </c>
      <c r="C53" s="107" t="s">
        <v>111</v>
      </c>
      <c r="D53" s="108" t="str">
        <f t="shared" si="1"/>
        <v>未着手</v>
      </c>
      <c r="E53" s="109">
        <v>43028</v>
      </c>
      <c r="F53" s="109"/>
      <c r="G53" s="110">
        <v>4</v>
      </c>
      <c r="H53" s="110"/>
      <c r="I53" s="111">
        <f t="shared" ca="1" si="2"/>
        <v>4</v>
      </c>
      <c r="J53" s="112">
        <v>4</v>
      </c>
      <c r="K53" s="112">
        <v>4</v>
      </c>
      <c r="L53" s="112"/>
      <c r="M53" s="112"/>
      <c r="N53" s="112"/>
      <c r="O53" s="112"/>
      <c r="P53" s="112"/>
      <c r="Q53" s="112"/>
    </row>
    <row r="54" spans="1:17">
      <c r="A54" s="105">
        <v>50</v>
      </c>
      <c r="B54" s="106" t="s">
        <v>97</v>
      </c>
      <c r="C54" s="107" t="s">
        <v>111</v>
      </c>
      <c r="D54" s="108" t="str">
        <f t="shared" si="1"/>
        <v>未着手</v>
      </c>
      <c r="E54" s="109">
        <v>43032</v>
      </c>
      <c r="F54" s="109"/>
      <c r="G54" s="110">
        <v>3</v>
      </c>
      <c r="H54" s="110"/>
      <c r="I54" s="111">
        <f t="shared" ca="1" si="2"/>
        <v>1</v>
      </c>
      <c r="J54" s="112">
        <v>1</v>
      </c>
      <c r="K54" s="112">
        <v>1</v>
      </c>
      <c r="L54" s="112"/>
      <c r="M54" s="112"/>
      <c r="N54" s="112"/>
      <c r="O54" s="112"/>
      <c r="P54" s="112"/>
      <c r="Q54" s="112"/>
    </row>
    <row r="55" spans="1:17">
      <c r="A55" s="105">
        <v>51</v>
      </c>
      <c r="B55" s="106" t="s">
        <v>98</v>
      </c>
      <c r="C55" s="107" t="s">
        <v>111</v>
      </c>
      <c r="D55" s="108" t="str">
        <f t="shared" si="1"/>
        <v>未着手</v>
      </c>
      <c r="E55" s="109">
        <v>43032</v>
      </c>
      <c r="F55" s="109"/>
      <c r="G55" s="110">
        <v>3</v>
      </c>
      <c r="H55" s="110"/>
      <c r="I55" s="111">
        <f t="shared" ca="1" si="2"/>
        <v>1</v>
      </c>
      <c r="J55" s="112">
        <v>1</v>
      </c>
      <c r="K55" s="112">
        <v>1</v>
      </c>
      <c r="L55" s="112"/>
      <c r="M55" s="112"/>
      <c r="N55" s="112"/>
      <c r="O55" s="112"/>
      <c r="P55" s="112"/>
      <c r="Q55" s="112"/>
    </row>
    <row r="56" spans="1:17">
      <c r="A56" s="105">
        <v>52</v>
      </c>
      <c r="B56" s="106" t="s">
        <v>99</v>
      </c>
      <c r="C56" s="107" t="s">
        <v>111</v>
      </c>
      <c r="D56" s="108" t="str">
        <f t="shared" si="1"/>
        <v>未着手</v>
      </c>
      <c r="E56" s="109">
        <v>43035</v>
      </c>
      <c r="F56" s="109"/>
      <c r="G56" s="110">
        <v>2</v>
      </c>
      <c r="H56" s="110"/>
      <c r="I56" s="111">
        <f t="shared" ca="1" si="2"/>
        <v>4</v>
      </c>
      <c r="J56" s="112">
        <v>4</v>
      </c>
      <c r="K56" s="112">
        <v>4</v>
      </c>
      <c r="L56" s="112"/>
      <c r="M56" s="112"/>
      <c r="N56" s="112"/>
      <c r="O56" s="112"/>
      <c r="P56" s="112"/>
      <c r="Q56" s="112"/>
    </row>
    <row r="57" spans="1:17">
      <c r="A57" s="105">
        <v>53</v>
      </c>
      <c r="B57" s="106" t="s">
        <v>100</v>
      </c>
      <c r="C57" s="107" t="s">
        <v>111</v>
      </c>
      <c r="D57" s="108" t="str">
        <f t="shared" si="1"/>
        <v>未着手</v>
      </c>
      <c r="E57" s="109">
        <v>43035</v>
      </c>
      <c r="F57" s="109"/>
      <c r="G57" s="110">
        <v>3</v>
      </c>
      <c r="H57" s="110"/>
      <c r="I57" s="111">
        <f t="shared" ref="I57:I104" ca="1" si="3">IF(ISBLANK(J57)=FALSE,OFFSET(I57,0,COUNTA(J57:Q57)),"")</f>
        <v>6</v>
      </c>
      <c r="J57" s="112">
        <v>6</v>
      </c>
      <c r="K57" s="112">
        <v>6</v>
      </c>
      <c r="L57" s="112"/>
      <c r="M57" s="112"/>
      <c r="N57" s="112"/>
      <c r="O57" s="112"/>
      <c r="P57" s="112"/>
      <c r="Q57" s="112"/>
    </row>
    <row r="58" spans="1:17">
      <c r="A58" s="105">
        <v>54</v>
      </c>
      <c r="B58" s="106" t="s">
        <v>113</v>
      </c>
      <c r="C58" s="107" t="s">
        <v>111</v>
      </c>
      <c r="D58" s="108" t="str">
        <f t="shared" ca="1" si="1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3"/>
        <v>0</v>
      </c>
      <c r="J58" s="112">
        <v>0</v>
      </c>
      <c r="K58" s="112">
        <v>0</v>
      </c>
      <c r="L58" s="112"/>
      <c r="M58" s="112"/>
      <c r="N58" s="112"/>
      <c r="O58" s="112"/>
      <c r="P58" s="112"/>
      <c r="Q58" s="112"/>
    </row>
    <row r="59" spans="1:17">
      <c r="A59" s="105">
        <v>55</v>
      </c>
      <c r="B59" s="129" t="s">
        <v>125</v>
      </c>
      <c r="C59" s="107" t="s">
        <v>111</v>
      </c>
      <c r="D59" s="108" t="str">
        <f t="shared" ca="1" si="1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3"/>
        <v>0</v>
      </c>
      <c r="J59" s="112">
        <v>3</v>
      </c>
      <c r="K59" s="112">
        <v>0</v>
      </c>
      <c r="L59" s="112"/>
      <c r="M59" s="112"/>
      <c r="N59" s="112"/>
      <c r="O59" s="112"/>
      <c r="P59" s="112"/>
      <c r="Q59" s="112"/>
    </row>
    <row r="60" spans="1:17">
      <c r="A60" s="105">
        <v>56</v>
      </c>
      <c r="B60" s="129" t="s">
        <v>128</v>
      </c>
      <c r="C60" s="107" t="s">
        <v>111</v>
      </c>
      <c r="D60" s="108" t="str">
        <f t="shared" si="1"/>
        <v>未着手</v>
      </c>
      <c r="E60" s="4">
        <v>43039</v>
      </c>
      <c r="F60" s="109"/>
      <c r="G60" s="110">
        <v>1</v>
      </c>
      <c r="H60" s="110"/>
      <c r="I60" s="111">
        <f t="shared" ca="1" si="3"/>
        <v>1</v>
      </c>
      <c r="J60" s="110">
        <v>1</v>
      </c>
      <c r="K60" s="110">
        <v>1</v>
      </c>
      <c r="L60" s="112"/>
      <c r="M60" s="112"/>
      <c r="N60" s="112"/>
      <c r="O60" s="112"/>
      <c r="P60" s="112"/>
      <c r="Q60" s="112"/>
    </row>
    <row r="61" spans="1:17">
      <c r="A61" s="105">
        <v>57</v>
      </c>
      <c r="B61" s="129" t="s">
        <v>129</v>
      </c>
      <c r="C61" s="107" t="s">
        <v>111</v>
      </c>
      <c r="D61" s="108" t="str">
        <f t="shared" si="1"/>
        <v>未着手</v>
      </c>
      <c r="E61" s="109">
        <v>43039</v>
      </c>
      <c r="F61" s="109"/>
      <c r="G61" s="110">
        <v>2</v>
      </c>
      <c r="H61" s="110"/>
      <c r="I61" s="111">
        <f t="shared" ca="1" si="3"/>
        <v>2</v>
      </c>
      <c r="J61" s="110">
        <v>2</v>
      </c>
      <c r="K61" s="110">
        <v>2</v>
      </c>
      <c r="L61" s="112"/>
      <c r="M61" s="112"/>
      <c r="N61" s="112"/>
      <c r="O61" s="112"/>
      <c r="P61" s="112"/>
      <c r="Q61" s="112"/>
    </row>
    <row r="62" spans="1:17">
      <c r="A62" s="105">
        <v>58</v>
      </c>
      <c r="B62" s="129" t="s">
        <v>130</v>
      </c>
      <c r="C62" s="107" t="s">
        <v>111</v>
      </c>
      <c r="D62" s="108" t="str">
        <f t="shared" si="1"/>
        <v>未着手</v>
      </c>
      <c r="E62" s="109">
        <v>43039</v>
      </c>
      <c r="F62" s="109"/>
      <c r="G62" s="110">
        <v>3</v>
      </c>
      <c r="H62" s="110"/>
      <c r="I62" s="111">
        <f t="shared" ca="1" si="3"/>
        <v>3</v>
      </c>
      <c r="J62" s="110">
        <v>3</v>
      </c>
      <c r="K62" s="110">
        <v>3</v>
      </c>
      <c r="L62" s="112"/>
      <c r="M62" s="112"/>
      <c r="N62" s="112"/>
      <c r="O62" s="112"/>
      <c r="P62" s="112"/>
      <c r="Q62" s="112"/>
    </row>
    <row r="63" spans="1:17">
      <c r="A63" s="105">
        <v>59</v>
      </c>
      <c r="B63" s="129" t="s">
        <v>139</v>
      </c>
      <c r="C63" s="107" t="s">
        <v>111</v>
      </c>
      <c r="D63" s="108" t="str">
        <f t="shared" si="1"/>
        <v>未着手</v>
      </c>
      <c r="E63" s="109">
        <v>43035</v>
      </c>
      <c r="F63" s="109"/>
      <c r="G63" s="110">
        <v>1</v>
      </c>
      <c r="H63" s="110"/>
      <c r="I63" s="111">
        <f t="shared" ca="1" si="3"/>
        <v>1</v>
      </c>
      <c r="J63" s="110">
        <v>1</v>
      </c>
      <c r="K63" s="110">
        <v>1</v>
      </c>
      <c r="L63" s="112"/>
      <c r="M63" s="112"/>
      <c r="N63" s="112"/>
      <c r="O63" s="112"/>
      <c r="P63" s="112"/>
      <c r="Q63" s="112"/>
    </row>
    <row r="64" spans="1:17">
      <c r="A64" s="105">
        <v>60</v>
      </c>
      <c r="B64" s="129" t="s">
        <v>142</v>
      </c>
      <c r="C64" s="107" t="s">
        <v>111</v>
      </c>
      <c r="D64" s="108" t="str">
        <f t="shared" si="1"/>
        <v>未着手</v>
      </c>
      <c r="E64" s="109">
        <v>43042</v>
      </c>
      <c r="F64" s="109"/>
      <c r="G64" s="110">
        <v>6</v>
      </c>
      <c r="H64" s="110"/>
      <c r="I64" s="111">
        <f t="shared" ca="1" si="3"/>
        <v>6</v>
      </c>
      <c r="J64" s="112">
        <v>6</v>
      </c>
      <c r="K64" s="112">
        <v>6</v>
      </c>
      <c r="L64" s="112"/>
      <c r="M64" s="112"/>
      <c r="N64" s="112"/>
      <c r="O64" s="112"/>
      <c r="P64" s="112"/>
      <c r="Q64" s="112"/>
    </row>
    <row r="65" spans="1:17">
      <c r="A65" s="105">
        <v>61</v>
      </c>
      <c r="B65" s="106"/>
      <c r="C65" s="107" t="s">
        <v>111</v>
      </c>
      <c r="D65" s="108" t="str">
        <f t="shared" si="1"/>
        <v/>
      </c>
      <c r="E65" s="109"/>
      <c r="F65" s="109"/>
      <c r="G65" s="110"/>
      <c r="H65" s="110"/>
      <c r="I65" s="111" t="str">
        <f t="shared" ca="1" si="3"/>
        <v/>
      </c>
      <c r="J65" s="112"/>
      <c r="K65" s="112"/>
      <c r="L65" s="112"/>
      <c r="M65" s="112"/>
      <c r="N65" s="112"/>
      <c r="O65" s="112"/>
      <c r="P65" s="112"/>
      <c r="Q65" s="112"/>
    </row>
    <row r="66" spans="1:17">
      <c r="A66" s="105">
        <v>62</v>
      </c>
      <c r="B66" s="106"/>
      <c r="C66" s="107" t="s">
        <v>111</v>
      </c>
      <c r="D66" s="108" t="str">
        <f t="shared" si="1"/>
        <v/>
      </c>
      <c r="E66" s="109"/>
      <c r="F66" s="109"/>
      <c r="G66" s="110"/>
      <c r="H66" s="110"/>
      <c r="I66" s="111" t="str">
        <f t="shared" ca="1" si="3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111</v>
      </c>
      <c r="D67" s="108" t="str">
        <f t="shared" si="1"/>
        <v/>
      </c>
      <c r="E67" s="109"/>
      <c r="F67" s="109"/>
      <c r="G67" s="110"/>
      <c r="H67" s="110"/>
      <c r="I67" s="111" t="str">
        <f t="shared" ca="1" si="3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111</v>
      </c>
      <c r="D68" s="108" t="str">
        <f t="shared" si="1"/>
        <v/>
      </c>
      <c r="E68" s="109"/>
      <c r="F68" s="109"/>
      <c r="G68" s="110"/>
      <c r="H68" s="110"/>
      <c r="I68" s="111" t="str">
        <f t="shared" ca="1" si="3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111</v>
      </c>
      <c r="D69" s="108" t="str">
        <f t="shared" ref="D69:D91" si="4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3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111</v>
      </c>
      <c r="D70" s="108" t="str">
        <f t="shared" si="4"/>
        <v/>
      </c>
      <c r="E70" s="109"/>
      <c r="F70" s="109"/>
      <c r="G70" s="110"/>
      <c r="H70" s="110"/>
      <c r="I70" s="111" t="str">
        <f t="shared" ca="1" si="3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111</v>
      </c>
      <c r="D71" s="108" t="str">
        <f t="shared" si="4"/>
        <v/>
      </c>
      <c r="E71" s="109"/>
      <c r="F71" s="109"/>
      <c r="G71" s="110"/>
      <c r="H71" s="110"/>
      <c r="I71" s="111" t="str">
        <f t="shared" ca="1" si="3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111</v>
      </c>
      <c r="D72" s="108" t="str">
        <f t="shared" si="4"/>
        <v/>
      </c>
      <c r="E72" s="109"/>
      <c r="F72" s="109"/>
      <c r="G72" s="110"/>
      <c r="H72" s="110"/>
      <c r="I72" s="111" t="str">
        <f t="shared" ca="1" si="3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111</v>
      </c>
      <c r="D73" s="108" t="str">
        <f t="shared" si="4"/>
        <v/>
      </c>
      <c r="E73" s="109"/>
      <c r="F73" s="109"/>
      <c r="G73" s="110"/>
      <c r="H73" s="110"/>
      <c r="I73" s="111" t="str">
        <f t="shared" ca="1" si="3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111</v>
      </c>
      <c r="D74" s="108" t="str">
        <f t="shared" si="4"/>
        <v/>
      </c>
      <c r="E74" s="109"/>
      <c r="F74" s="109"/>
      <c r="G74" s="110"/>
      <c r="H74" s="110"/>
      <c r="I74" s="111" t="str">
        <f t="shared" ca="1" si="3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111</v>
      </c>
      <c r="D75" s="108" t="str">
        <f t="shared" si="4"/>
        <v/>
      </c>
      <c r="E75" s="109"/>
      <c r="F75" s="109"/>
      <c r="G75" s="110"/>
      <c r="H75" s="110"/>
      <c r="I75" s="111" t="str">
        <f t="shared" ca="1" si="3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111</v>
      </c>
      <c r="D76" s="108" t="str">
        <f t="shared" si="4"/>
        <v/>
      </c>
      <c r="E76" s="109"/>
      <c r="F76" s="109"/>
      <c r="G76" s="110"/>
      <c r="H76" s="110"/>
      <c r="I76" s="111" t="str">
        <f t="shared" ca="1" si="3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111</v>
      </c>
      <c r="D77" s="108" t="str">
        <f t="shared" si="4"/>
        <v/>
      </c>
      <c r="E77" s="109"/>
      <c r="F77" s="109"/>
      <c r="G77" s="110"/>
      <c r="H77" s="110"/>
      <c r="I77" s="111" t="str">
        <f t="shared" ca="1" si="3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111</v>
      </c>
      <c r="D78" s="108" t="str">
        <f t="shared" si="4"/>
        <v/>
      </c>
      <c r="E78" s="109"/>
      <c r="F78" s="109"/>
      <c r="G78" s="110"/>
      <c r="H78" s="110"/>
      <c r="I78" s="111" t="str">
        <f t="shared" ca="1" si="3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111</v>
      </c>
      <c r="D79" s="108" t="str">
        <f t="shared" si="4"/>
        <v/>
      </c>
      <c r="E79" s="109"/>
      <c r="F79" s="109"/>
      <c r="G79" s="110"/>
      <c r="H79" s="110"/>
      <c r="I79" s="111" t="str">
        <f t="shared" ca="1" si="3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101</v>
      </c>
      <c r="C80" s="107" t="s">
        <v>112</v>
      </c>
      <c r="D80" s="108" t="str">
        <f t="shared" si="4"/>
        <v>未着手</v>
      </c>
      <c r="E80" s="109">
        <v>43039</v>
      </c>
      <c r="F80" s="109"/>
      <c r="G80" s="110">
        <v>4</v>
      </c>
      <c r="H80" s="110"/>
      <c r="I80" s="111">
        <f t="shared" ca="1" si="3"/>
        <v>4</v>
      </c>
      <c r="J80" s="112">
        <v>4</v>
      </c>
      <c r="K80" s="112">
        <v>4</v>
      </c>
      <c r="L80" s="112"/>
      <c r="M80" s="112"/>
      <c r="N80" s="112"/>
      <c r="O80" s="112"/>
      <c r="P80" s="112"/>
      <c r="Q80" s="112"/>
    </row>
    <row r="81" spans="1:17">
      <c r="A81" s="105">
        <v>77</v>
      </c>
      <c r="B81" s="106" t="s">
        <v>102</v>
      </c>
      <c r="C81" s="107" t="s">
        <v>112</v>
      </c>
      <c r="D81" s="108" t="str">
        <f t="shared" si="4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/>
      <c r="M81" s="112"/>
      <c r="N81" s="112"/>
      <c r="O81" s="112"/>
      <c r="P81" s="112"/>
      <c r="Q81" s="112"/>
    </row>
    <row r="82" spans="1:17">
      <c r="A82" s="105">
        <v>78</v>
      </c>
      <c r="B82" s="106" t="s">
        <v>103</v>
      </c>
      <c r="C82" s="107" t="s">
        <v>112</v>
      </c>
      <c r="D82" s="108" t="str">
        <f t="shared" si="4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/>
      <c r="M82" s="112"/>
      <c r="N82" s="112"/>
      <c r="O82" s="112"/>
      <c r="P82" s="112"/>
      <c r="Q82" s="112"/>
    </row>
    <row r="83" spans="1:17">
      <c r="A83" s="105">
        <v>79</v>
      </c>
      <c r="B83" s="106" t="s">
        <v>104</v>
      </c>
      <c r="C83" s="107" t="s">
        <v>112</v>
      </c>
      <c r="D83" s="108" t="str">
        <f t="shared" si="4"/>
        <v>未着手</v>
      </c>
      <c r="E83" s="4">
        <v>43032</v>
      </c>
      <c r="F83" s="109"/>
      <c r="G83" s="110">
        <v>2</v>
      </c>
      <c r="H83" s="110"/>
      <c r="I83" s="111">
        <f t="shared" ca="1" si="3"/>
        <v>2</v>
      </c>
      <c r="J83" s="112">
        <v>2</v>
      </c>
      <c r="K83" s="112">
        <v>2</v>
      </c>
      <c r="L83" s="112"/>
      <c r="M83" s="112"/>
      <c r="N83" s="112"/>
      <c r="O83" s="112"/>
      <c r="P83" s="112"/>
      <c r="Q83" s="112"/>
    </row>
    <row r="84" spans="1:17">
      <c r="A84" s="105">
        <v>80</v>
      </c>
      <c r="B84" s="106" t="s">
        <v>105</v>
      </c>
      <c r="C84" s="107" t="s">
        <v>112</v>
      </c>
      <c r="D84" s="108" t="str">
        <f t="shared" si="4"/>
        <v>未着手</v>
      </c>
      <c r="E84" s="109">
        <v>43032</v>
      </c>
      <c r="F84" s="109"/>
      <c r="G84" s="110">
        <v>3</v>
      </c>
      <c r="H84" s="110"/>
      <c r="I84" s="111">
        <f t="shared" ca="1" si="3"/>
        <v>3</v>
      </c>
      <c r="J84" s="112">
        <v>3</v>
      </c>
      <c r="K84" s="112">
        <v>3</v>
      </c>
      <c r="L84" s="112"/>
      <c r="M84" s="112"/>
      <c r="N84" s="112"/>
      <c r="O84" s="112"/>
      <c r="P84" s="112"/>
      <c r="Q84" s="112"/>
    </row>
    <row r="85" spans="1:17">
      <c r="A85" s="105">
        <v>81</v>
      </c>
      <c r="B85" s="106" t="s">
        <v>106</v>
      </c>
      <c r="C85" s="107" t="s">
        <v>112</v>
      </c>
      <c r="D85" s="108" t="str">
        <f t="shared" si="4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IF(ISBLANK(J85)=FALSE,OFFSET(I85,0,COUNTA(J85:Q85)),"")</f>
        <v>3</v>
      </c>
      <c r="J85" s="112">
        <v>3</v>
      </c>
      <c r="K85" s="112">
        <v>3</v>
      </c>
      <c r="L85" s="112"/>
      <c r="M85" s="112"/>
      <c r="N85" s="112"/>
      <c r="O85" s="112"/>
      <c r="P85" s="112"/>
      <c r="Q85" s="112"/>
    </row>
    <row r="86" spans="1:17">
      <c r="A86" s="105">
        <v>82</v>
      </c>
      <c r="B86" s="106" t="s">
        <v>107</v>
      </c>
      <c r="C86" s="107" t="s">
        <v>112</v>
      </c>
      <c r="D86" s="108" t="str">
        <f t="shared" si="4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IF(ISBLANK(J86)=FALSE,OFFSET(I86,0,COUNTA(J86:Q86)),"")</f>
        <v>2</v>
      </c>
      <c r="J86" s="112">
        <v>2</v>
      </c>
      <c r="K86" s="112">
        <v>2</v>
      </c>
      <c r="L86" s="112"/>
      <c r="M86" s="112"/>
      <c r="N86" s="112"/>
      <c r="O86" s="112"/>
      <c r="P86" s="112"/>
      <c r="Q86" s="112"/>
    </row>
    <row r="87" spans="1:17">
      <c r="A87" s="105">
        <v>83</v>
      </c>
      <c r="B87" s="106" t="s">
        <v>108</v>
      </c>
      <c r="C87" s="107" t="s">
        <v>112</v>
      </c>
      <c r="D87" s="108" t="str">
        <f t="shared" si="4"/>
        <v>未着手</v>
      </c>
      <c r="E87" s="109">
        <v>43035</v>
      </c>
      <c r="F87" s="109"/>
      <c r="G87" s="110">
        <v>2</v>
      </c>
      <c r="H87" s="110"/>
      <c r="I87" s="111">
        <f t="shared" ca="1" si="3"/>
        <v>2</v>
      </c>
      <c r="J87" s="112">
        <v>2</v>
      </c>
      <c r="K87" s="112">
        <v>2</v>
      </c>
      <c r="L87" s="112"/>
      <c r="M87" s="112"/>
      <c r="N87" s="112"/>
      <c r="O87" s="112"/>
      <c r="P87" s="112"/>
      <c r="Q87" s="112"/>
    </row>
    <row r="88" spans="1:17">
      <c r="A88" s="105">
        <v>84</v>
      </c>
      <c r="B88" s="129" t="s">
        <v>142</v>
      </c>
      <c r="C88" s="107" t="s">
        <v>112</v>
      </c>
      <c r="D88" s="108" t="str">
        <f t="shared" si="4"/>
        <v>未着手</v>
      </c>
      <c r="E88" s="109">
        <v>43042</v>
      </c>
      <c r="F88" s="109"/>
      <c r="G88" s="110">
        <v>3</v>
      </c>
      <c r="H88" s="110"/>
      <c r="I88" s="111">
        <f t="shared" ca="1" si="3"/>
        <v>6</v>
      </c>
      <c r="J88" s="112">
        <v>6</v>
      </c>
      <c r="K88" s="112">
        <v>6</v>
      </c>
      <c r="L88" s="112"/>
      <c r="M88" s="112"/>
      <c r="N88" s="112"/>
      <c r="O88" s="112"/>
      <c r="P88" s="112"/>
      <c r="Q88" s="112"/>
    </row>
    <row r="89" spans="1:17">
      <c r="A89" s="105">
        <v>85</v>
      </c>
      <c r="B89" s="129" t="s">
        <v>143</v>
      </c>
      <c r="C89" s="107" t="s">
        <v>112</v>
      </c>
      <c r="D89" s="108" t="str">
        <f t="shared" si="4"/>
        <v>未着手</v>
      </c>
      <c r="E89" s="109">
        <v>43035</v>
      </c>
      <c r="F89" s="109"/>
      <c r="G89" s="110">
        <v>2</v>
      </c>
      <c r="H89" s="110"/>
      <c r="I89" s="111">
        <f ca="1">IF(ISBLANK(J89)=FALSE,OFFSET(I89,0,COUNTA(J89:Q89)),"")</f>
        <v>2</v>
      </c>
      <c r="J89" s="112">
        <v>2</v>
      </c>
      <c r="K89" s="112">
        <v>2</v>
      </c>
      <c r="L89" s="112"/>
      <c r="M89" s="112"/>
      <c r="N89" s="112"/>
      <c r="O89" s="112"/>
      <c r="P89" s="112"/>
      <c r="Q89" s="112"/>
    </row>
    <row r="90" spans="1:17">
      <c r="A90" s="105">
        <v>86</v>
      </c>
      <c r="B90" s="129" t="s">
        <v>144</v>
      </c>
      <c r="C90" s="107" t="s">
        <v>112</v>
      </c>
      <c r="D90" s="108" t="str">
        <f t="shared" si="4"/>
        <v>未着手</v>
      </c>
      <c r="E90" s="109">
        <v>43042</v>
      </c>
      <c r="F90" s="109"/>
      <c r="G90" s="110">
        <v>3</v>
      </c>
      <c r="H90" s="110"/>
      <c r="I90" s="111">
        <f t="shared" ca="1" si="3"/>
        <v>3</v>
      </c>
      <c r="J90" s="112">
        <v>3</v>
      </c>
      <c r="K90" s="112">
        <v>3</v>
      </c>
      <c r="L90" s="112"/>
      <c r="M90" s="112"/>
      <c r="N90" s="112"/>
      <c r="O90" s="112"/>
      <c r="P90" s="112"/>
      <c r="Q90" s="112"/>
    </row>
    <row r="91" spans="1:17">
      <c r="A91" s="105">
        <v>87</v>
      </c>
      <c r="B91" s="106"/>
      <c r="C91" s="107" t="s">
        <v>112</v>
      </c>
      <c r="D91" s="108" t="str">
        <f t="shared" si="4"/>
        <v/>
      </c>
      <c r="E91" s="109"/>
      <c r="F91" s="109"/>
      <c r="G91" s="110"/>
      <c r="H91" s="110"/>
      <c r="I91" s="111" t="str">
        <f t="shared" ca="1" si="3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112</v>
      </c>
      <c r="D92" s="111" t="str">
        <f t="shared" ref="D92:D155" si="5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3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112</v>
      </c>
      <c r="D93" s="111" t="str">
        <f t="shared" si="5"/>
        <v/>
      </c>
      <c r="E93" s="109"/>
      <c r="F93" s="109"/>
      <c r="G93" s="110"/>
      <c r="H93" s="110"/>
      <c r="I93" s="111" t="str">
        <f t="shared" ca="1" si="3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112</v>
      </c>
      <c r="D94" s="111" t="str">
        <f t="shared" si="5"/>
        <v/>
      </c>
      <c r="E94" s="109"/>
      <c r="F94" s="109"/>
      <c r="G94" s="110"/>
      <c r="H94" s="110"/>
      <c r="I94" s="111" t="str">
        <f t="shared" ca="1" si="3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112</v>
      </c>
      <c r="D95" s="111" t="str">
        <f t="shared" si="5"/>
        <v/>
      </c>
      <c r="E95" s="109"/>
      <c r="F95" s="109"/>
      <c r="G95" s="110"/>
      <c r="H95" s="110"/>
      <c r="I95" s="111" t="str">
        <f t="shared" ca="1" si="3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112</v>
      </c>
      <c r="D96" s="111" t="str">
        <f t="shared" si="5"/>
        <v/>
      </c>
      <c r="E96" s="109"/>
      <c r="F96" s="109"/>
      <c r="G96" s="110"/>
      <c r="H96" s="110"/>
      <c r="I96" s="111" t="str">
        <f t="shared" ca="1" si="3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112</v>
      </c>
      <c r="D97" s="111" t="str">
        <f t="shared" si="5"/>
        <v/>
      </c>
      <c r="E97" s="109"/>
      <c r="F97" s="109"/>
      <c r="G97" s="110"/>
      <c r="H97" s="110"/>
      <c r="I97" s="111" t="str">
        <f t="shared" ca="1" si="3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112</v>
      </c>
      <c r="D98" s="111" t="str">
        <f t="shared" si="5"/>
        <v/>
      </c>
      <c r="E98" s="109"/>
      <c r="F98" s="109"/>
      <c r="G98" s="110"/>
      <c r="H98" s="110"/>
      <c r="I98" s="111" t="str">
        <f t="shared" ca="1" si="3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112</v>
      </c>
      <c r="D99" s="111" t="str">
        <f t="shared" si="5"/>
        <v/>
      </c>
      <c r="E99" s="109"/>
      <c r="F99" s="109"/>
      <c r="G99" s="110"/>
      <c r="H99" s="110"/>
      <c r="I99" s="111" t="str">
        <f t="shared" ca="1" si="3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112</v>
      </c>
      <c r="D100" s="111" t="str">
        <f t="shared" si="5"/>
        <v/>
      </c>
      <c r="E100" s="109"/>
      <c r="F100" s="109"/>
      <c r="G100" s="110"/>
      <c r="H100" s="110"/>
      <c r="I100" s="111" t="str">
        <f t="shared" ca="1" si="3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5"/>
        <v/>
      </c>
      <c r="E101" s="109"/>
      <c r="F101" s="109"/>
      <c r="G101" s="110"/>
      <c r="H101" s="110"/>
      <c r="I101" s="111" t="str">
        <f t="shared" ca="1" si="3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5"/>
        <v/>
      </c>
      <c r="E102" s="109"/>
      <c r="F102" s="109"/>
      <c r="G102" s="110"/>
      <c r="H102" s="110"/>
      <c r="I102" s="111" t="str">
        <f t="shared" ca="1" si="3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5"/>
        <v/>
      </c>
      <c r="E103" s="109"/>
      <c r="F103" s="109"/>
      <c r="G103" s="110"/>
      <c r="H103" s="110"/>
      <c r="I103" s="111" t="str">
        <f t="shared" ca="1" si="3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7" t="s">
        <v>131</v>
      </c>
      <c r="C104" s="18" t="s">
        <v>127</v>
      </c>
      <c r="D104" s="111" t="str">
        <f t="shared" ca="1" si="5"/>
        <v>作業中</v>
      </c>
      <c r="E104" s="109">
        <v>43025</v>
      </c>
      <c r="F104" s="109">
        <v>43025</v>
      </c>
      <c r="G104" s="110">
        <v>4</v>
      </c>
      <c r="H104" s="110"/>
      <c r="I104" s="111">
        <f t="shared" ca="1" si="3"/>
        <v>4</v>
      </c>
      <c r="J104" s="112">
        <v>4</v>
      </c>
      <c r="K104" s="112">
        <v>4</v>
      </c>
      <c r="L104" s="112"/>
      <c r="M104" s="112"/>
      <c r="N104" s="112"/>
      <c r="O104" s="112"/>
      <c r="P104" s="112"/>
      <c r="Q104" s="112"/>
    </row>
    <row r="105" spans="1:24" ht="10.5" customHeight="1">
      <c r="A105" s="105">
        <v>101</v>
      </c>
      <c r="B105" s="17" t="s">
        <v>132</v>
      </c>
      <c r="C105" s="18" t="s">
        <v>127</v>
      </c>
      <c r="D105" s="111" t="str">
        <f t="shared" ca="1" si="5"/>
        <v>作業中</v>
      </c>
      <c r="E105" s="109">
        <v>43028</v>
      </c>
      <c r="F105" s="109">
        <v>43028</v>
      </c>
      <c r="G105" s="110">
        <v>4</v>
      </c>
      <c r="H105" s="110"/>
      <c r="I105" s="111">
        <f t="shared" ref="I105:I157" ca="1" si="6">IF(ISBLANK(J105)=FALSE,OFFSET(I105,0,COUNTA(J105:Q105)),"")</f>
        <v>4</v>
      </c>
      <c r="J105" s="112">
        <v>4</v>
      </c>
      <c r="K105" s="112">
        <v>4</v>
      </c>
      <c r="L105" s="112"/>
      <c r="M105" s="112"/>
      <c r="N105" s="112"/>
      <c r="O105" s="112"/>
      <c r="P105" s="112"/>
      <c r="Q105" s="112"/>
    </row>
    <row r="106" spans="1:24">
      <c r="A106" s="105">
        <v>102</v>
      </c>
      <c r="B106" s="17" t="s">
        <v>133</v>
      </c>
      <c r="C106" s="18" t="s">
        <v>127</v>
      </c>
      <c r="D106" s="111" t="str">
        <f t="shared" si="5"/>
        <v>未着手</v>
      </c>
      <c r="E106" s="109">
        <v>43032</v>
      </c>
      <c r="F106" s="109"/>
      <c r="G106" s="110">
        <v>4</v>
      </c>
      <c r="H106" s="110"/>
      <c r="I106" s="111">
        <f t="shared" ca="1" si="6"/>
        <v>4</v>
      </c>
      <c r="J106" s="112">
        <v>4</v>
      </c>
      <c r="K106" s="112">
        <v>4</v>
      </c>
      <c r="L106" s="112"/>
      <c r="M106" s="112"/>
      <c r="N106" s="112"/>
      <c r="O106" s="112"/>
      <c r="P106" s="112"/>
      <c r="Q106" s="11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A107" s="105">
        <v>103</v>
      </c>
      <c r="B107" s="17" t="s">
        <v>134</v>
      </c>
      <c r="C107" s="18" t="s">
        <v>127</v>
      </c>
      <c r="D107" s="111" t="str">
        <f t="shared" si="5"/>
        <v>未着手</v>
      </c>
      <c r="E107" s="109">
        <v>43035</v>
      </c>
      <c r="F107" s="109"/>
      <c r="G107" s="110">
        <v>4</v>
      </c>
      <c r="H107" s="110"/>
      <c r="I107" s="111">
        <f t="shared" ca="1" si="6"/>
        <v>4</v>
      </c>
      <c r="J107" s="112">
        <v>4</v>
      </c>
      <c r="K107" s="112">
        <v>4</v>
      </c>
      <c r="L107" s="112"/>
      <c r="M107" s="112"/>
      <c r="N107" s="112"/>
      <c r="O107" s="112"/>
      <c r="P107" s="112"/>
      <c r="Q107" s="112"/>
      <c r="S107" s="124" t="s">
        <v>114</v>
      </c>
      <c r="T107" s="125">
        <f>SUMIF($C$5:$C$157,S107,$G$5:$G$157)</f>
        <v>39</v>
      </c>
      <c r="U107" s="125">
        <f ca="1">SUMIF($C$5:$C$156,S107,$I$5:$I$157)</f>
        <v>24</v>
      </c>
      <c r="V107" s="125">
        <f>SUMIF($C$5:$C$157,S107,$H$5:$H$157)</f>
        <v>11</v>
      </c>
      <c r="W107" s="126">
        <f>COUNTA($J$2:$Q$2)*6-COUNTA($J$4:$Q$4)*6</f>
        <v>36</v>
      </c>
      <c r="X107" s="127">
        <f ca="1">IF(W107&gt;U107,0,U107-W107)</f>
        <v>0</v>
      </c>
    </row>
    <row r="108" spans="1:24">
      <c r="A108" s="105">
        <v>104</v>
      </c>
      <c r="B108" s="17" t="s">
        <v>135</v>
      </c>
      <c r="C108" s="18" t="s">
        <v>127</v>
      </c>
      <c r="D108" s="111" t="str">
        <f t="shared" si="5"/>
        <v>未着手</v>
      </c>
      <c r="E108" s="109">
        <v>43039</v>
      </c>
      <c r="F108" s="109"/>
      <c r="G108" s="110">
        <v>4</v>
      </c>
      <c r="H108" s="110"/>
      <c r="I108" s="111">
        <f t="shared" ca="1" si="6"/>
        <v>4</v>
      </c>
      <c r="J108" s="112">
        <v>4</v>
      </c>
      <c r="K108" s="112">
        <v>4</v>
      </c>
      <c r="L108" s="112"/>
      <c r="M108" s="112"/>
      <c r="N108" s="112"/>
      <c r="O108" s="112"/>
      <c r="P108" s="112"/>
      <c r="Q108" s="112"/>
      <c r="S108" s="124" t="s">
        <v>115</v>
      </c>
      <c r="T108" s="125">
        <f t="shared" ref="T108:T116" si="7">SUMIF($C$5:$C$157,S108,$G$5:$G$157)</f>
        <v>38</v>
      </c>
      <c r="U108" s="125">
        <f t="shared" ref="U108:U116" ca="1" si="8">SUMIF($C$5:$C$156,S108,$I$5:$I$157)</f>
        <v>29</v>
      </c>
      <c r="V108" s="125">
        <f t="shared" ref="V108:V116" si="9">SUMIF($C$5:$C$157,S108,$H$5:$H$157)</f>
        <v>10</v>
      </c>
      <c r="W108" s="126">
        <f t="shared" ref="W108:W116" si="10">COUNTA($J$2:$Q$2)*6-COUNTA($J$4:$Q$4)*6</f>
        <v>36</v>
      </c>
      <c r="X108" s="127">
        <f t="shared" ref="X108:X116" ca="1" si="11">IF(W108&gt;U108,0,U108-W108)</f>
        <v>0</v>
      </c>
    </row>
    <row r="109" spans="1:24">
      <c r="A109" s="105">
        <v>105</v>
      </c>
      <c r="B109" s="17" t="s">
        <v>136</v>
      </c>
      <c r="C109" s="18" t="s">
        <v>127</v>
      </c>
      <c r="D109" s="111" t="str">
        <f t="shared" si="5"/>
        <v>未着手</v>
      </c>
      <c r="E109" s="109">
        <v>43046</v>
      </c>
      <c r="F109" s="109"/>
      <c r="G109" s="110">
        <v>3</v>
      </c>
      <c r="H109" s="110"/>
      <c r="I109" s="111">
        <f t="shared" ca="1" si="6"/>
        <v>4</v>
      </c>
      <c r="J109" s="112">
        <v>4</v>
      </c>
      <c r="K109" s="112">
        <v>4</v>
      </c>
      <c r="L109" s="112"/>
      <c r="M109" s="112"/>
      <c r="N109" s="112"/>
      <c r="O109" s="112"/>
      <c r="P109" s="112"/>
      <c r="Q109" s="112"/>
      <c r="S109" s="124" t="s">
        <v>116</v>
      </c>
      <c r="T109" s="125">
        <f t="shared" si="7"/>
        <v>38</v>
      </c>
      <c r="U109" s="125">
        <f t="shared" ca="1" si="8"/>
        <v>31</v>
      </c>
      <c r="V109" s="125">
        <f t="shared" si="9"/>
        <v>8</v>
      </c>
      <c r="W109" s="126">
        <f t="shared" si="10"/>
        <v>36</v>
      </c>
      <c r="X109" s="127">
        <f t="shared" ca="1" si="11"/>
        <v>0</v>
      </c>
    </row>
    <row r="110" spans="1:24">
      <c r="A110" s="105">
        <v>106</v>
      </c>
      <c r="B110" s="17" t="s">
        <v>137</v>
      </c>
      <c r="C110" s="18" t="s">
        <v>127</v>
      </c>
      <c r="D110" s="111" t="str">
        <f t="shared" si="5"/>
        <v>未着手</v>
      </c>
      <c r="E110" s="4">
        <v>43046</v>
      </c>
      <c r="F110" s="109"/>
      <c r="G110" s="110">
        <v>3</v>
      </c>
      <c r="H110" s="110"/>
      <c r="I110" s="111">
        <f t="shared" ca="1" si="6"/>
        <v>4</v>
      </c>
      <c r="J110" s="112">
        <v>4</v>
      </c>
      <c r="K110" s="112">
        <v>4</v>
      </c>
      <c r="L110" s="112"/>
      <c r="M110" s="112"/>
      <c r="N110" s="112"/>
      <c r="O110" s="112"/>
      <c r="P110" s="112"/>
      <c r="Q110" s="112"/>
      <c r="S110" s="124" t="s">
        <v>117</v>
      </c>
      <c r="T110" s="125">
        <f t="shared" si="7"/>
        <v>28</v>
      </c>
      <c r="U110" s="125">
        <f t="shared" ca="1" si="8"/>
        <v>27</v>
      </c>
      <c r="V110" s="125">
        <f t="shared" si="9"/>
        <v>2</v>
      </c>
      <c r="W110" s="126">
        <f t="shared" si="10"/>
        <v>36</v>
      </c>
      <c r="X110" s="127">
        <f t="shared" ca="1" si="11"/>
        <v>0</v>
      </c>
    </row>
    <row r="111" spans="1:24">
      <c r="A111" s="105">
        <v>107</v>
      </c>
      <c r="B111" s="17" t="s">
        <v>138</v>
      </c>
      <c r="C111" s="18" t="s">
        <v>127</v>
      </c>
      <c r="D111" s="111" t="str">
        <f t="shared" si="5"/>
        <v>未着手</v>
      </c>
      <c r="E111" s="109">
        <v>43049</v>
      </c>
      <c r="F111" s="109"/>
      <c r="G111" s="110">
        <v>4</v>
      </c>
      <c r="H111" s="110"/>
      <c r="I111" s="111">
        <f ca="1">IF(ISBLANK(J111)=FALSE,OFFSET(I111,0,COUNTA(J111:Q111)),"")</f>
        <v>4</v>
      </c>
      <c r="J111" s="112">
        <v>4</v>
      </c>
      <c r="K111" s="112">
        <v>4</v>
      </c>
      <c r="L111" s="112"/>
      <c r="M111" s="112"/>
      <c r="N111" s="112"/>
      <c r="O111" s="112"/>
      <c r="P111" s="112"/>
      <c r="Q111" s="112"/>
      <c r="S111" s="124" t="s">
        <v>118</v>
      </c>
      <c r="T111" s="125">
        <f t="shared" si="7"/>
        <v>36</v>
      </c>
      <c r="U111" s="125">
        <f t="shared" ca="1" si="8"/>
        <v>32</v>
      </c>
      <c r="V111" s="125">
        <f t="shared" si="9"/>
        <v>0</v>
      </c>
      <c r="W111" s="126">
        <f t="shared" si="10"/>
        <v>36</v>
      </c>
      <c r="X111" s="127">
        <f t="shared" ca="1" si="11"/>
        <v>0</v>
      </c>
    </row>
    <row r="112" spans="1:24">
      <c r="A112" s="105">
        <v>108</v>
      </c>
      <c r="B112" s="129" t="s">
        <v>141</v>
      </c>
      <c r="C112" s="18" t="s">
        <v>127</v>
      </c>
      <c r="D112" s="111" t="str">
        <f t="shared" si="5"/>
        <v>未着手</v>
      </c>
      <c r="E112" s="109">
        <v>43042</v>
      </c>
      <c r="F112" s="109"/>
      <c r="G112" s="110">
        <v>6</v>
      </c>
      <c r="H112" s="110"/>
      <c r="I112" s="111" t="str">
        <f t="shared" ca="1" si="6"/>
        <v/>
      </c>
      <c r="J112" s="112"/>
      <c r="K112" s="112"/>
      <c r="L112" s="112"/>
      <c r="M112" s="112"/>
      <c r="N112" s="112"/>
      <c r="O112" s="112"/>
      <c r="P112" s="112"/>
      <c r="Q112" s="112"/>
      <c r="S112" s="124"/>
      <c r="T112" s="125">
        <f t="shared" si="7"/>
        <v>0</v>
      </c>
      <c r="U112" s="125">
        <f t="shared" si="8"/>
        <v>0</v>
      </c>
      <c r="V112" s="125">
        <f t="shared" si="9"/>
        <v>0</v>
      </c>
      <c r="W112" s="126">
        <f t="shared" si="10"/>
        <v>36</v>
      </c>
      <c r="X112" s="127">
        <f t="shared" si="11"/>
        <v>0</v>
      </c>
    </row>
    <row r="113" spans="1:24">
      <c r="A113" s="105">
        <v>109</v>
      </c>
      <c r="B113" s="116"/>
      <c r="C113" s="115"/>
      <c r="D113" s="111" t="str">
        <f t="shared" si="5"/>
        <v/>
      </c>
      <c r="E113" s="109"/>
      <c r="F113" s="109"/>
      <c r="G113" s="110"/>
      <c r="H113" s="110"/>
      <c r="I113" s="111" t="str">
        <f t="shared" ca="1" si="6"/>
        <v/>
      </c>
      <c r="J113" s="112"/>
      <c r="K113" s="112"/>
      <c r="L113" s="112"/>
      <c r="M113" s="112"/>
      <c r="N113" s="112"/>
      <c r="O113" s="112"/>
      <c r="P113" s="112"/>
      <c r="Q113" s="112"/>
      <c r="S113" s="124"/>
      <c r="T113" s="125">
        <f t="shared" si="7"/>
        <v>0</v>
      </c>
      <c r="U113" s="125">
        <f t="shared" si="8"/>
        <v>0</v>
      </c>
      <c r="V113" s="125">
        <f t="shared" si="9"/>
        <v>0</v>
      </c>
      <c r="W113" s="126">
        <f t="shared" si="10"/>
        <v>36</v>
      </c>
      <c r="X113" s="127">
        <f t="shared" si="11"/>
        <v>0</v>
      </c>
    </row>
    <row r="114" spans="1:24">
      <c r="A114" s="105">
        <v>110</v>
      </c>
      <c r="B114" s="116"/>
      <c r="C114" s="115"/>
      <c r="D114" s="111" t="str">
        <f t="shared" si="5"/>
        <v/>
      </c>
      <c r="E114" s="109"/>
      <c r="F114" s="109"/>
      <c r="G114" s="110"/>
      <c r="H114" s="110"/>
      <c r="I114" s="111" t="str">
        <f t="shared" ca="1" si="6"/>
        <v/>
      </c>
      <c r="J114" s="112"/>
      <c r="K114" s="112"/>
      <c r="L114" s="112"/>
      <c r="M114" s="112"/>
      <c r="N114" s="112"/>
      <c r="O114" s="112"/>
      <c r="P114" s="112"/>
      <c r="Q114" s="112"/>
      <c r="S114" s="124"/>
      <c r="T114" s="125">
        <f t="shared" si="7"/>
        <v>0</v>
      </c>
      <c r="U114" s="125">
        <f t="shared" si="8"/>
        <v>0</v>
      </c>
      <c r="V114" s="125">
        <f t="shared" si="9"/>
        <v>0</v>
      </c>
      <c r="W114" s="126">
        <f t="shared" si="10"/>
        <v>36</v>
      </c>
      <c r="X114" s="127">
        <f t="shared" si="11"/>
        <v>0</v>
      </c>
    </row>
    <row r="115" spans="1:24">
      <c r="A115" s="105">
        <v>111</v>
      </c>
      <c r="B115" s="116"/>
      <c r="C115" s="115"/>
      <c r="D115" s="111" t="str">
        <f t="shared" si="5"/>
        <v/>
      </c>
      <c r="E115" s="109"/>
      <c r="F115" s="109"/>
      <c r="G115" s="110"/>
      <c r="H115" s="110"/>
      <c r="I115" s="111" t="str">
        <f t="shared" ca="1" si="6"/>
        <v/>
      </c>
      <c r="J115" s="112"/>
      <c r="K115" s="112"/>
      <c r="L115" s="112"/>
      <c r="M115" s="112"/>
      <c r="N115" s="112"/>
      <c r="O115" s="112"/>
      <c r="P115" s="112"/>
      <c r="Q115" s="112"/>
      <c r="S115" s="124"/>
      <c r="T115" s="125">
        <f t="shared" si="7"/>
        <v>0</v>
      </c>
      <c r="U115" s="125">
        <f t="shared" si="8"/>
        <v>0</v>
      </c>
      <c r="V115" s="125">
        <f t="shared" si="9"/>
        <v>0</v>
      </c>
      <c r="W115" s="126">
        <f t="shared" si="10"/>
        <v>36</v>
      </c>
      <c r="X115" s="127">
        <f t="shared" si="11"/>
        <v>0</v>
      </c>
    </row>
    <row r="116" spans="1:24">
      <c r="A116" s="105">
        <v>112</v>
      </c>
      <c r="B116" s="116"/>
      <c r="C116" s="115"/>
      <c r="D116" s="111" t="str">
        <f t="shared" si="5"/>
        <v/>
      </c>
      <c r="E116" s="109"/>
      <c r="F116" s="109"/>
      <c r="G116" s="110"/>
      <c r="H116" s="110"/>
      <c r="I116" s="111" t="str">
        <f t="shared" ca="1" si="6"/>
        <v/>
      </c>
      <c r="J116" s="112"/>
      <c r="K116" s="112"/>
      <c r="L116" s="112"/>
      <c r="M116" s="112"/>
      <c r="N116" s="112"/>
      <c r="O116" s="112"/>
      <c r="P116" s="112"/>
      <c r="Q116" s="112"/>
      <c r="S116" s="124"/>
      <c r="T116" s="125">
        <f t="shared" si="7"/>
        <v>0</v>
      </c>
      <c r="U116" s="125">
        <f t="shared" si="8"/>
        <v>0</v>
      </c>
      <c r="V116" s="125">
        <f t="shared" si="9"/>
        <v>0</v>
      </c>
      <c r="W116" s="126">
        <f t="shared" si="10"/>
        <v>36</v>
      </c>
      <c r="X116" s="127">
        <f t="shared" si="11"/>
        <v>0</v>
      </c>
    </row>
    <row r="117" spans="1:24">
      <c r="A117" s="105">
        <v>113</v>
      </c>
      <c r="B117" s="116"/>
      <c r="C117" s="115"/>
      <c r="D117" s="111" t="str">
        <f t="shared" si="5"/>
        <v/>
      </c>
      <c r="E117" s="109"/>
      <c r="F117" s="109"/>
      <c r="G117" s="110"/>
      <c r="H117" s="110"/>
      <c r="I117" s="111" t="str">
        <f t="shared" ca="1" si="6"/>
        <v/>
      </c>
      <c r="J117" s="112"/>
      <c r="K117" s="112"/>
      <c r="L117" s="112"/>
      <c r="M117" s="112"/>
      <c r="N117" s="112"/>
      <c r="O117" s="112"/>
      <c r="P117" s="112"/>
      <c r="Q117" s="112"/>
    </row>
    <row r="118" spans="1:24">
      <c r="A118" s="105">
        <v>114</v>
      </c>
      <c r="B118" s="116"/>
      <c r="C118" s="115"/>
      <c r="D118" s="111" t="str">
        <f t="shared" si="5"/>
        <v/>
      </c>
      <c r="E118" s="109"/>
      <c r="F118" s="109"/>
      <c r="G118" s="110"/>
      <c r="H118" s="110"/>
      <c r="I118" s="111" t="str">
        <f t="shared" ca="1" si="6"/>
        <v/>
      </c>
      <c r="J118" s="112"/>
      <c r="K118" s="112"/>
      <c r="L118" s="112"/>
      <c r="M118" s="112"/>
      <c r="N118" s="112"/>
      <c r="O118" s="112"/>
      <c r="P118" s="112"/>
      <c r="Q118" s="112"/>
    </row>
    <row r="119" spans="1:24">
      <c r="A119" s="105">
        <v>115</v>
      </c>
      <c r="B119" s="116"/>
      <c r="C119" s="115"/>
      <c r="D119" s="111" t="str">
        <f t="shared" si="5"/>
        <v/>
      </c>
      <c r="E119" s="109"/>
      <c r="F119" s="109"/>
      <c r="G119" s="110"/>
      <c r="H119" s="110"/>
      <c r="I119" s="111" t="str">
        <f t="shared" ca="1" si="6"/>
        <v/>
      </c>
      <c r="J119" s="112"/>
      <c r="K119" s="112"/>
      <c r="L119" s="112"/>
      <c r="M119" s="112"/>
      <c r="N119" s="112"/>
      <c r="O119" s="112"/>
      <c r="P119" s="112"/>
      <c r="Q119" s="112"/>
    </row>
    <row r="120" spans="1:24">
      <c r="A120" s="105">
        <v>116</v>
      </c>
      <c r="B120" s="116"/>
      <c r="C120" s="115"/>
      <c r="D120" s="111" t="str">
        <f t="shared" si="5"/>
        <v/>
      </c>
      <c r="E120" s="109"/>
      <c r="F120" s="109"/>
      <c r="G120" s="110"/>
      <c r="H120" s="110"/>
      <c r="I120" s="111" t="str">
        <f t="shared" ca="1" si="6"/>
        <v/>
      </c>
      <c r="J120" s="112"/>
      <c r="K120" s="112"/>
      <c r="L120" s="112"/>
      <c r="M120" s="112"/>
      <c r="N120" s="112"/>
      <c r="O120" s="112"/>
      <c r="P120" s="112"/>
      <c r="Q120" s="112"/>
    </row>
    <row r="121" spans="1:24">
      <c r="A121" s="105">
        <v>117</v>
      </c>
      <c r="B121" s="116"/>
      <c r="C121" s="115"/>
      <c r="D121" s="111" t="str">
        <f t="shared" si="5"/>
        <v/>
      </c>
      <c r="E121" s="109"/>
      <c r="F121" s="109"/>
      <c r="G121" s="110"/>
      <c r="H121" s="110"/>
      <c r="I121" s="111" t="str">
        <f t="shared" ca="1" si="6"/>
        <v/>
      </c>
      <c r="J121" s="112"/>
      <c r="K121" s="112"/>
      <c r="L121" s="112"/>
      <c r="M121" s="112"/>
      <c r="N121" s="112"/>
      <c r="O121" s="112"/>
      <c r="P121" s="112"/>
      <c r="Q121" s="112"/>
    </row>
    <row r="122" spans="1:24">
      <c r="A122" s="105">
        <v>118</v>
      </c>
      <c r="B122" s="116"/>
      <c r="C122" s="115"/>
      <c r="D122" s="111" t="str">
        <f t="shared" si="5"/>
        <v/>
      </c>
      <c r="E122" s="109"/>
      <c r="F122" s="109"/>
      <c r="G122" s="110"/>
      <c r="H122" s="110"/>
      <c r="I122" s="111" t="str">
        <f t="shared" ca="1" si="6"/>
        <v/>
      </c>
      <c r="J122" s="112"/>
      <c r="K122" s="112"/>
      <c r="L122" s="112"/>
      <c r="M122" s="112"/>
      <c r="N122" s="112"/>
      <c r="O122" s="112"/>
      <c r="P122" s="112"/>
      <c r="Q122" s="112"/>
    </row>
    <row r="123" spans="1:24">
      <c r="A123" s="105">
        <v>119</v>
      </c>
      <c r="B123" s="116"/>
      <c r="C123" s="115"/>
      <c r="D123" s="111" t="str">
        <f t="shared" si="5"/>
        <v/>
      </c>
      <c r="E123" s="109"/>
      <c r="F123" s="109"/>
      <c r="G123" s="110"/>
      <c r="H123" s="110"/>
      <c r="I123" s="111" t="str">
        <f t="shared" ca="1" si="6"/>
        <v/>
      </c>
      <c r="J123" s="112"/>
      <c r="K123" s="112"/>
      <c r="L123" s="112"/>
      <c r="M123" s="112"/>
      <c r="N123" s="112"/>
      <c r="O123" s="112"/>
      <c r="P123" s="112"/>
      <c r="Q123" s="112"/>
    </row>
    <row r="124" spans="1:24">
      <c r="A124" s="105">
        <v>120</v>
      </c>
      <c r="B124" s="116"/>
      <c r="C124" s="115"/>
      <c r="D124" s="111" t="str">
        <f t="shared" si="5"/>
        <v/>
      </c>
      <c r="E124" s="109"/>
      <c r="F124" s="109"/>
      <c r="G124" s="110"/>
      <c r="H124" s="110"/>
      <c r="I124" s="111" t="str">
        <f t="shared" ca="1" si="6"/>
        <v/>
      </c>
      <c r="J124" s="112"/>
      <c r="K124" s="112"/>
      <c r="L124" s="112"/>
      <c r="M124" s="112"/>
      <c r="N124" s="112"/>
      <c r="O124" s="112"/>
      <c r="P124" s="112"/>
      <c r="Q124" s="112"/>
    </row>
    <row r="125" spans="1:24">
      <c r="A125" s="105">
        <v>121</v>
      </c>
      <c r="B125" s="116"/>
      <c r="C125" s="115"/>
      <c r="D125" s="111" t="str">
        <f t="shared" si="5"/>
        <v/>
      </c>
      <c r="E125" s="109"/>
      <c r="F125" s="109"/>
      <c r="G125" s="110"/>
      <c r="H125" s="110"/>
      <c r="I125" s="111" t="str">
        <f t="shared" ca="1" si="6"/>
        <v/>
      </c>
      <c r="J125" s="112"/>
      <c r="K125" s="112"/>
      <c r="L125" s="112"/>
      <c r="M125" s="112"/>
      <c r="N125" s="112"/>
      <c r="O125" s="112"/>
      <c r="P125" s="112"/>
      <c r="Q125" s="112"/>
    </row>
    <row r="126" spans="1:24">
      <c r="A126" s="105">
        <v>122</v>
      </c>
      <c r="B126" s="116"/>
      <c r="C126" s="115"/>
      <c r="D126" s="111" t="str">
        <f t="shared" si="5"/>
        <v/>
      </c>
      <c r="E126" s="109"/>
      <c r="F126" s="109"/>
      <c r="G126" s="110"/>
      <c r="H126" s="110"/>
      <c r="I126" s="111" t="str">
        <f t="shared" ca="1" si="6"/>
        <v/>
      </c>
      <c r="J126" s="112"/>
      <c r="K126" s="112"/>
      <c r="L126" s="112"/>
      <c r="M126" s="112"/>
      <c r="N126" s="112"/>
      <c r="O126" s="112"/>
      <c r="P126" s="112"/>
      <c r="Q126" s="112"/>
    </row>
    <row r="127" spans="1:24">
      <c r="A127" s="105">
        <v>123</v>
      </c>
      <c r="B127" s="116"/>
      <c r="C127" s="115"/>
      <c r="D127" s="111" t="str">
        <f t="shared" si="5"/>
        <v/>
      </c>
      <c r="E127" s="109"/>
      <c r="F127" s="109"/>
      <c r="G127" s="110"/>
      <c r="H127" s="110"/>
      <c r="I127" s="111" t="str">
        <f t="shared" ca="1" si="6"/>
        <v/>
      </c>
      <c r="J127" s="112"/>
      <c r="K127" s="112"/>
      <c r="L127" s="112"/>
      <c r="M127" s="112"/>
      <c r="N127" s="112"/>
      <c r="O127" s="112"/>
      <c r="P127" s="112"/>
      <c r="Q127" s="112"/>
    </row>
    <row r="128" spans="1:24">
      <c r="A128" s="105">
        <v>124</v>
      </c>
      <c r="B128" s="116"/>
      <c r="C128" s="115"/>
      <c r="D128" s="111" t="str">
        <f t="shared" si="5"/>
        <v/>
      </c>
      <c r="E128" s="109"/>
      <c r="F128" s="109"/>
      <c r="G128" s="110"/>
      <c r="H128" s="110"/>
      <c r="I128" s="111" t="str">
        <f t="shared" ca="1" si="6"/>
        <v/>
      </c>
      <c r="J128" s="112"/>
      <c r="K128" s="112"/>
      <c r="L128" s="112"/>
      <c r="M128" s="112"/>
      <c r="N128" s="112"/>
      <c r="O128" s="112"/>
      <c r="P128" s="112"/>
      <c r="Q128" s="112"/>
    </row>
    <row r="129" spans="1:17">
      <c r="A129" s="105">
        <v>125</v>
      </c>
      <c r="B129" s="116"/>
      <c r="C129" s="115"/>
      <c r="D129" s="111" t="str">
        <f t="shared" si="5"/>
        <v/>
      </c>
      <c r="E129" s="109"/>
      <c r="F129" s="109"/>
      <c r="G129" s="110"/>
      <c r="H129" s="110"/>
      <c r="I129" s="111" t="str">
        <f t="shared" ca="1" si="6"/>
        <v/>
      </c>
      <c r="J129" s="112"/>
      <c r="K129" s="112"/>
      <c r="L129" s="112"/>
      <c r="M129" s="112"/>
      <c r="N129" s="112"/>
      <c r="O129" s="112"/>
      <c r="P129" s="112"/>
      <c r="Q129" s="112"/>
    </row>
    <row r="130" spans="1:17">
      <c r="A130" s="105">
        <v>126</v>
      </c>
      <c r="B130" s="116"/>
      <c r="C130" s="115"/>
      <c r="D130" s="111" t="str">
        <f t="shared" si="5"/>
        <v/>
      </c>
      <c r="E130" s="109"/>
      <c r="F130" s="109"/>
      <c r="G130" s="110"/>
      <c r="H130" s="110"/>
      <c r="I130" s="111" t="str">
        <f t="shared" ca="1" si="6"/>
        <v/>
      </c>
      <c r="J130" s="112"/>
      <c r="K130" s="112"/>
      <c r="L130" s="112"/>
      <c r="M130" s="112"/>
      <c r="N130" s="112"/>
      <c r="O130" s="112"/>
      <c r="P130" s="112"/>
      <c r="Q130" s="112"/>
    </row>
    <row r="131" spans="1:17">
      <c r="A131" s="105">
        <v>127</v>
      </c>
      <c r="B131" s="116"/>
      <c r="C131" s="115"/>
      <c r="D131" s="111" t="str">
        <f t="shared" si="5"/>
        <v/>
      </c>
      <c r="E131" s="109"/>
      <c r="F131" s="109"/>
      <c r="G131" s="110"/>
      <c r="H131" s="110"/>
      <c r="I131" s="111" t="str">
        <f t="shared" ca="1" si="6"/>
        <v/>
      </c>
      <c r="J131" s="112"/>
      <c r="K131" s="112"/>
      <c r="L131" s="112"/>
      <c r="M131" s="112"/>
      <c r="N131" s="112"/>
      <c r="O131" s="112"/>
      <c r="P131" s="112"/>
      <c r="Q131" s="112"/>
    </row>
    <row r="132" spans="1:17">
      <c r="A132" s="105">
        <v>128</v>
      </c>
      <c r="B132" s="116"/>
      <c r="C132" s="115"/>
      <c r="D132" s="111" t="str">
        <f t="shared" si="5"/>
        <v/>
      </c>
      <c r="E132" s="109"/>
      <c r="F132" s="109"/>
      <c r="G132" s="110"/>
      <c r="H132" s="110"/>
      <c r="I132" s="111" t="str">
        <f t="shared" ca="1" si="6"/>
        <v/>
      </c>
      <c r="J132" s="112"/>
      <c r="K132" s="112"/>
      <c r="L132" s="112"/>
      <c r="M132" s="112"/>
      <c r="N132" s="112"/>
      <c r="O132" s="112"/>
      <c r="P132" s="112"/>
      <c r="Q132" s="112"/>
    </row>
    <row r="133" spans="1:17">
      <c r="A133" s="105">
        <v>129</v>
      </c>
      <c r="B133" s="116"/>
      <c r="C133" s="115"/>
      <c r="D133" s="111" t="str">
        <f t="shared" si="5"/>
        <v/>
      </c>
      <c r="E133" s="109"/>
      <c r="F133" s="109"/>
      <c r="G133" s="110"/>
      <c r="H133" s="110"/>
      <c r="I133" s="111" t="str">
        <f t="shared" ca="1" si="6"/>
        <v/>
      </c>
      <c r="J133" s="112"/>
      <c r="K133" s="112"/>
      <c r="L133" s="112"/>
      <c r="M133" s="112"/>
      <c r="N133" s="112"/>
      <c r="O133" s="112"/>
      <c r="P133" s="112"/>
      <c r="Q133" s="112"/>
    </row>
    <row r="134" spans="1:17">
      <c r="A134" s="105">
        <v>130</v>
      </c>
      <c r="B134" s="116"/>
      <c r="C134" s="115"/>
      <c r="D134" s="111" t="str">
        <f t="shared" si="5"/>
        <v/>
      </c>
      <c r="E134" s="109"/>
      <c r="F134" s="109"/>
      <c r="G134" s="110"/>
      <c r="H134" s="110"/>
      <c r="I134" s="111" t="str">
        <f t="shared" ca="1" si="6"/>
        <v/>
      </c>
      <c r="J134" s="112"/>
      <c r="K134" s="112"/>
      <c r="L134" s="112"/>
      <c r="M134" s="112"/>
      <c r="N134" s="112"/>
      <c r="O134" s="112"/>
      <c r="P134" s="112"/>
      <c r="Q134" s="112"/>
    </row>
    <row r="135" spans="1:17">
      <c r="A135" s="105">
        <v>131</v>
      </c>
      <c r="B135" s="116"/>
      <c r="C135" s="115"/>
      <c r="D135" s="111" t="str">
        <f t="shared" si="5"/>
        <v/>
      </c>
      <c r="E135" s="109"/>
      <c r="F135" s="109"/>
      <c r="G135" s="110"/>
      <c r="H135" s="110"/>
      <c r="I135" s="111" t="str">
        <f t="shared" ca="1" si="6"/>
        <v/>
      </c>
      <c r="J135" s="112"/>
      <c r="K135" s="112"/>
      <c r="L135" s="112"/>
      <c r="M135" s="112"/>
      <c r="N135" s="112"/>
      <c r="O135" s="112"/>
      <c r="P135" s="112"/>
      <c r="Q135" s="112"/>
    </row>
    <row r="136" spans="1:17">
      <c r="A136" s="105">
        <v>132</v>
      </c>
      <c r="B136" s="116"/>
      <c r="C136" s="115"/>
      <c r="D136" s="111" t="str">
        <f t="shared" si="5"/>
        <v/>
      </c>
      <c r="E136" s="109"/>
      <c r="F136" s="109"/>
      <c r="G136" s="110"/>
      <c r="H136" s="110"/>
      <c r="I136" s="111" t="str">
        <f t="shared" ca="1" si="6"/>
        <v/>
      </c>
      <c r="J136" s="112"/>
      <c r="K136" s="112"/>
      <c r="L136" s="112"/>
      <c r="M136" s="112"/>
      <c r="N136" s="112"/>
      <c r="O136" s="112"/>
      <c r="P136" s="112"/>
      <c r="Q136" s="112"/>
    </row>
    <row r="137" spans="1:17">
      <c r="A137" s="105">
        <v>133</v>
      </c>
      <c r="B137" s="116"/>
      <c r="C137" s="115"/>
      <c r="D137" s="111" t="str">
        <f t="shared" si="5"/>
        <v/>
      </c>
      <c r="E137" s="109"/>
      <c r="F137" s="109"/>
      <c r="G137" s="110"/>
      <c r="H137" s="110"/>
      <c r="I137" s="111" t="str">
        <f t="shared" ca="1" si="6"/>
        <v/>
      </c>
      <c r="J137" s="112"/>
      <c r="K137" s="112"/>
      <c r="L137" s="112"/>
      <c r="M137" s="112"/>
      <c r="N137" s="112"/>
      <c r="O137" s="112"/>
      <c r="P137" s="112"/>
      <c r="Q137" s="112"/>
    </row>
    <row r="138" spans="1:17">
      <c r="A138" s="105">
        <v>134</v>
      </c>
      <c r="B138" s="116"/>
      <c r="C138" s="115"/>
      <c r="D138" s="111" t="str">
        <f t="shared" si="5"/>
        <v/>
      </c>
      <c r="E138" s="109"/>
      <c r="F138" s="109"/>
      <c r="G138" s="110"/>
      <c r="H138" s="110"/>
      <c r="I138" s="111" t="str">
        <f t="shared" ca="1" si="6"/>
        <v/>
      </c>
      <c r="J138" s="112"/>
      <c r="K138" s="112"/>
      <c r="L138" s="112"/>
      <c r="M138" s="112"/>
      <c r="N138" s="112"/>
      <c r="O138" s="112"/>
      <c r="P138" s="112"/>
      <c r="Q138" s="112"/>
    </row>
    <row r="139" spans="1:17">
      <c r="A139" s="105">
        <v>135</v>
      </c>
      <c r="B139" s="116"/>
      <c r="C139" s="115"/>
      <c r="D139" s="111" t="str">
        <f t="shared" si="5"/>
        <v/>
      </c>
      <c r="E139" s="109"/>
      <c r="F139" s="109"/>
      <c r="G139" s="110"/>
      <c r="H139" s="110"/>
      <c r="I139" s="111" t="str">
        <f t="shared" ca="1" si="6"/>
        <v/>
      </c>
      <c r="J139" s="112"/>
      <c r="K139" s="112"/>
      <c r="L139" s="112"/>
      <c r="M139" s="112"/>
      <c r="N139" s="112"/>
      <c r="O139" s="112"/>
      <c r="P139" s="112"/>
      <c r="Q139" s="112"/>
    </row>
    <row r="140" spans="1:17">
      <c r="A140" s="105">
        <v>136</v>
      </c>
      <c r="B140" s="116"/>
      <c r="C140" s="115"/>
      <c r="D140" s="111" t="str">
        <f t="shared" si="5"/>
        <v/>
      </c>
      <c r="E140" s="109"/>
      <c r="F140" s="109"/>
      <c r="G140" s="110"/>
      <c r="H140" s="110"/>
      <c r="I140" s="111" t="str">
        <f t="shared" ca="1" si="6"/>
        <v/>
      </c>
      <c r="J140" s="112"/>
      <c r="K140" s="112"/>
      <c r="L140" s="112"/>
      <c r="M140" s="112"/>
      <c r="N140" s="112"/>
      <c r="O140" s="112"/>
      <c r="P140" s="112"/>
      <c r="Q140" s="112"/>
    </row>
    <row r="141" spans="1:17">
      <c r="A141" s="105">
        <v>137</v>
      </c>
      <c r="B141" s="116"/>
      <c r="C141" s="115"/>
      <c r="D141" s="111" t="str">
        <f t="shared" si="5"/>
        <v/>
      </c>
      <c r="E141" s="109"/>
      <c r="F141" s="109"/>
      <c r="G141" s="110"/>
      <c r="H141" s="110"/>
      <c r="I141" s="111" t="str">
        <f t="shared" ca="1" si="6"/>
        <v/>
      </c>
      <c r="J141" s="112"/>
      <c r="K141" s="112"/>
      <c r="L141" s="112"/>
      <c r="M141" s="112"/>
      <c r="N141" s="112"/>
      <c r="O141" s="112"/>
      <c r="P141" s="112"/>
      <c r="Q141" s="112"/>
    </row>
    <row r="142" spans="1:17">
      <c r="A142" s="105">
        <v>138</v>
      </c>
      <c r="B142" s="116"/>
      <c r="C142" s="115"/>
      <c r="D142" s="111" t="str">
        <f t="shared" si="5"/>
        <v/>
      </c>
      <c r="E142" s="109"/>
      <c r="F142" s="109"/>
      <c r="G142" s="110"/>
      <c r="H142" s="110"/>
      <c r="I142" s="111" t="str">
        <f t="shared" ca="1" si="6"/>
        <v/>
      </c>
      <c r="J142" s="112"/>
      <c r="K142" s="112"/>
      <c r="L142" s="112"/>
      <c r="M142" s="112"/>
      <c r="N142" s="112"/>
      <c r="O142" s="112"/>
      <c r="P142" s="112"/>
      <c r="Q142" s="112"/>
    </row>
    <row r="143" spans="1:17">
      <c r="A143" s="105">
        <v>139</v>
      </c>
      <c r="B143" s="116"/>
      <c r="C143" s="115"/>
      <c r="D143" s="111" t="str">
        <f t="shared" si="5"/>
        <v/>
      </c>
      <c r="E143" s="109"/>
      <c r="F143" s="109"/>
      <c r="G143" s="110"/>
      <c r="H143" s="110"/>
      <c r="I143" s="111" t="str">
        <f t="shared" ca="1" si="6"/>
        <v/>
      </c>
      <c r="J143" s="112"/>
      <c r="K143" s="112"/>
      <c r="L143" s="112"/>
      <c r="M143" s="112"/>
      <c r="N143" s="112"/>
      <c r="O143" s="112"/>
      <c r="P143" s="112"/>
      <c r="Q143" s="112"/>
    </row>
    <row r="144" spans="1:17">
      <c r="A144" s="105">
        <v>140</v>
      </c>
      <c r="B144" s="116"/>
      <c r="C144" s="115"/>
      <c r="D144" s="111" t="str">
        <f t="shared" si="5"/>
        <v/>
      </c>
      <c r="E144" s="109"/>
      <c r="F144" s="109"/>
      <c r="G144" s="110"/>
      <c r="H144" s="110"/>
      <c r="I144" s="111" t="str">
        <f t="shared" ca="1" si="6"/>
        <v/>
      </c>
      <c r="J144" s="112"/>
      <c r="K144" s="112"/>
      <c r="L144" s="112"/>
      <c r="M144" s="112"/>
      <c r="N144" s="112"/>
      <c r="O144" s="112"/>
      <c r="P144" s="112"/>
      <c r="Q144" s="112"/>
    </row>
    <row r="145" spans="1:17">
      <c r="A145" s="105">
        <v>141</v>
      </c>
      <c r="B145" s="116"/>
      <c r="C145" s="115"/>
      <c r="D145" s="111" t="str">
        <f t="shared" si="5"/>
        <v/>
      </c>
      <c r="E145" s="109"/>
      <c r="F145" s="109"/>
      <c r="G145" s="110"/>
      <c r="H145" s="110"/>
      <c r="I145" s="111" t="str">
        <f t="shared" ca="1" si="6"/>
        <v/>
      </c>
      <c r="J145" s="112"/>
      <c r="K145" s="112"/>
      <c r="L145" s="112"/>
      <c r="M145" s="112"/>
      <c r="N145" s="112"/>
      <c r="O145" s="112"/>
      <c r="P145" s="112"/>
      <c r="Q145" s="112"/>
    </row>
    <row r="146" spans="1:17">
      <c r="A146" s="105">
        <v>142</v>
      </c>
      <c r="B146" s="116"/>
      <c r="C146" s="115"/>
      <c r="D146" s="111" t="str">
        <f t="shared" si="5"/>
        <v/>
      </c>
      <c r="E146" s="109"/>
      <c r="F146" s="109"/>
      <c r="G146" s="110"/>
      <c r="H146" s="110"/>
      <c r="I146" s="111" t="str">
        <f t="shared" ca="1" si="6"/>
        <v/>
      </c>
      <c r="J146" s="112"/>
      <c r="K146" s="112"/>
      <c r="L146" s="112"/>
      <c r="M146" s="112"/>
      <c r="N146" s="112"/>
      <c r="O146" s="112"/>
      <c r="P146" s="112"/>
      <c r="Q146" s="112"/>
    </row>
    <row r="147" spans="1:17">
      <c r="A147" s="105">
        <v>143</v>
      </c>
      <c r="B147" s="116"/>
      <c r="C147" s="115"/>
      <c r="D147" s="111" t="str">
        <f t="shared" si="5"/>
        <v/>
      </c>
      <c r="E147" s="109"/>
      <c r="F147" s="109"/>
      <c r="G147" s="110"/>
      <c r="H147" s="110"/>
      <c r="I147" s="111" t="str">
        <f t="shared" ca="1" si="6"/>
        <v/>
      </c>
      <c r="J147" s="112"/>
      <c r="K147" s="112"/>
      <c r="L147" s="112"/>
      <c r="M147" s="112"/>
      <c r="N147" s="112"/>
      <c r="O147" s="112"/>
      <c r="P147" s="112"/>
      <c r="Q147" s="112"/>
    </row>
    <row r="148" spans="1:17">
      <c r="A148" s="105">
        <v>144</v>
      </c>
      <c r="B148" s="116"/>
      <c r="C148" s="115"/>
      <c r="D148" s="111" t="str">
        <f t="shared" si="5"/>
        <v/>
      </c>
      <c r="E148" s="109"/>
      <c r="F148" s="109"/>
      <c r="G148" s="110"/>
      <c r="H148" s="110"/>
      <c r="I148" s="111" t="str">
        <f t="shared" ca="1" si="6"/>
        <v/>
      </c>
      <c r="J148" s="112"/>
      <c r="K148" s="112"/>
      <c r="L148" s="112"/>
      <c r="M148" s="112"/>
      <c r="N148" s="112"/>
      <c r="O148" s="112"/>
      <c r="P148" s="112"/>
      <c r="Q148" s="112"/>
    </row>
    <row r="149" spans="1:17">
      <c r="A149" s="105">
        <v>145</v>
      </c>
      <c r="B149" s="116"/>
      <c r="C149" s="115"/>
      <c r="D149" s="111" t="str">
        <f t="shared" si="5"/>
        <v/>
      </c>
      <c r="E149" s="109"/>
      <c r="F149" s="109"/>
      <c r="G149" s="110"/>
      <c r="H149" s="110"/>
      <c r="I149" s="111" t="str">
        <f t="shared" ca="1" si="6"/>
        <v/>
      </c>
      <c r="J149" s="112"/>
      <c r="K149" s="112"/>
      <c r="L149" s="112"/>
      <c r="M149" s="112"/>
      <c r="N149" s="112"/>
      <c r="O149" s="112"/>
      <c r="P149" s="112"/>
      <c r="Q149" s="112"/>
    </row>
    <row r="150" spans="1:17">
      <c r="A150" s="105">
        <v>146</v>
      </c>
      <c r="B150" s="116"/>
      <c r="C150" s="115"/>
      <c r="D150" s="111" t="str">
        <f t="shared" si="5"/>
        <v/>
      </c>
      <c r="E150" s="109"/>
      <c r="F150" s="109"/>
      <c r="G150" s="110"/>
      <c r="H150" s="110"/>
      <c r="I150" s="111" t="str">
        <f t="shared" ca="1" si="6"/>
        <v/>
      </c>
      <c r="J150" s="112"/>
      <c r="K150" s="112"/>
      <c r="L150" s="112"/>
      <c r="M150" s="112"/>
      <c r="N150" s="112"/>
      <c r="O150" s="112"/>
      <c r="P150" s="112"/>
      <c r="Q150" s="112"/>
    </row>
    <row r="151" spans="1:17">
      <c r="A151" s="105">
        <v>147</v>
      </c>
      <c r="B151" s="116"/>
      <c r="C151" s="115"/>
      <c r="D151" s="111" t="str">
        <f t="shared" si="5"/>
        <v/>
      </c>
      <c r="E151" s="109"/>
      <c r="F151" s="109"/>
      <c r="G151" s="110"/>
      <c r="H151" s="110"/>
      <c r="I151" s="111" t="str">
        <f t="shared" ca="1" si="6"/>
        <v/>
      </c>
      <c r="J151" s="112"/>
      <c r="K151" s="112"/>
      <c r="L151" s="112"/>
      <c r="M151" s="112"/>
      <c r="N151" s="112"/>
      <c r="O151" s="112"/>
      <c r="P151" s="112"/>
      <c r="Q151" s="112"/>
    </row>
    <row r="152" spans="1:17">
      <c r="A152" s="105">
        <v>148</v>
      </c>
      <c r="B152" s="116"/>
      <c r="C152" s="115"/>
      <c r="D152" s="111" t="str">
        <f t="shared" si="5"/>
        <v/>
      </c>
      <c r="E152" s="109"/>
      <c r="F152" s="109"/>
      <c r="G152" s="110"/>
      <c r="H152" s="110"/>
      <c r="I152" s="111" t="str">
        <f t="shared" ca="1" si="6"/>
        <v/>
      </c>
      <c r="J152" s="112"/>
      <c r="K152" s="112"/>
      <c r="L152" s="112"/>
      <c r="M152" s="112"/>
      <c r="N152" s="112"/>
      <c r="O152" s="112"/>
      <c r="P152" s="112"/>
      <c r="Q152" s="112"/>
    </row>
    <row r="153" spans="1:17">
      <c r="A153" s="105">
        <v>149</v>
      </c>
      <c r="B153" s="116"/>
      <c r="C153" s="115"/>
      <c r="D153" s="111" t="str">
        <f t="shared" si="5"/>
        <v/>
      </c>
      <c r="E153" s="109"/>
      <c r="F153" s="109"/>
      <c r="G153" s="110"/>
      <c r="H153" s="110"/>
      <c r="I153" s="111" t="str">
        <f t="shared" ca="1" si="6"/>
        <v/>
      </c>
      <c r="J153" s="112"/>
      <c r="K153" s="112"/>
      <c r="L153" s="112"/>
      <c r="M153" s="112"/>
      <c r="N153" s="112"/>
      <c r="O153" s="112"/>
      <c r="P153" s="112"/>
      <c r="Q153" s="112"/>
    </row>
    <row r="154" spans="1:17">
      <c r="A154" s="105">
        <v>150</v>
      </c>
      <c r="B154" s="116"/>
      <c r="C154" s="115"/>
      <c r="D154" s="111" t="str">
        <f t="shared" si="5"/>
        <v/>
      </c>
      <c r="E154" s="109"/>
      <c r="F154" s="109"/>
      <c r="G154" s="110"/>
      <c r="H154" s="110"/>
      <c r="I154" s="111" t="str">
        <f t="shared" ca="1" si="6"/>
        <v/>
      </c>
      <c r="J154" s="112"/>
      <c r="K154" s="112"/>
      <c r="L154" s="112"/>
      <c r="M154" s="112"/>
      <c r="N154" s="112"/>
      <c r="O154" s="112"/>
      <c r="P154" s="112"/>
      <c r="Q154" s="112"/>
    </row>
    <row r="155" spans="1:17">
      <c r="A155" s="105">
        <v>151</v>
      </c>
      <c r="B155" s="116"/>
      <c r="C155" s="115"/>
      <c r="D155" s="111" t="str">
        <f t="shared" si="5"/>
        <v/>
      </c>
      <c r="E155" s="109"/>
      <c r="F155" s="109"/>
      <c r="G155" s="110"/>
      <c r="H155" s="110"/>
      <c r="I155" s="111" t="str">
        <f t="shared" ca="1" si="6"/>
        <v/>
      </c>
      <c r="J155" s="112"/>
      <c r="K155" s="112"/>
      <c r="L155" s="112"/>
      <c r="M155" s="112"/>
      <c r="N155" s="112"/>
      <c r="O155" s="112"/>
      <c r="P155" s="112"/>
      <c r="Q155" s="112"/>
    </row>
    <row r="156" spans="1:17">
      <c r="A156" s="105">
        <v>152</v>
      </c>
      <c r="B156" s="116"/>
      <c r="C156" s="115"/>
      <c r="D156" s="111" t="str">
        <f t="shared" ref="D156:D157" si="12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6"/>
        <v/>
      </c>
      <c r="J156" s="112"/>
      <c r="K156" s="112"/>
      <c r="L156" s="112"/>
      <c r="M156" s="112"/>
      <c r="N156" s="112"/>
      <c r="O156" s="112"/>
      <c r="P156" s="112"/>
      <c r="Q156" s="112"/>
    </row>
    <row r="157" spans="1:17">
      <c r="A157" s="105">
        <v>153</v>
      </c>
      <c r="B157" s="116"/>
      <c r="C157" s="115"/>
      <c r="D157" s="111" t="str">
        <f t="shared" si="12"/>
        <v/>
      </c>
      <c r="E157" s="109"/>
      <c r="F157" s="109"/>
      <c r="G157" s="110"/>
      <c r="H157" s="110"/>
      <c r="I157" s="111" t="str">
        <f t="shared" ca="1" si="6"/>
        <v/>
      </c>
      <c r="J157" s="112"/>
      <c r="K157" s="112"/>
      <c r="L157" s="112"/>
      <c r="M157" s="112"/>
      <c r="N157" s="112"/>
      <c r="O157" s="112"/>
      <c r="P157" s="112"/>
      <c r="Q157" s="112"/>
    </row>
    <row r="158" spans="1:17">
      <c r="J158" s="122"/>
      <c r="K158" s="122"/>
      <c r="L158" s="122"/>
      <c r="M158" s="122"/>
      <c r="N158" s="122"/>
      <c r="O158" s="122"/>
      <c r="P158" s="122"/>
      <c r="Q158" s="122"/>
    </row>
    <row r="159" spans="1:17">
      <c r="J159" s="122"/>
      <c r="K159" s="122"/>
      <c r="L159" s="122"/>
      <c r="M159" s="122"/>
      <c r="N159" s="122"/>
      <c r="O159" s="122"/>
      <c r="P159" s="122"/>
      <c r="Q159" s="122"/>
    </row>
    <row r="160" spans="1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2" priority="16" stopIfTrue="1">
      <formula>D158="未着手"</formula>
    </cfRule>
    <cfRule type="expression" dxfId="61" priority="17" stopIfTrue="1">
      <formula>D158="作業中"</formula>
    </cfRule>
    <cfRule type="expression" dxfId="60" priority="18" stopIfTrue="1">
      <formula>OR(D158="終了",D158="完了")</formula>
    </cfRule>
  </conditionalFormatting>
  <conditionalFormatting sqref="C101:XFD101 D92:XFD100 A5:A157 B113:Q157 B102:XFD104 B105:B111 C105:Q112 E5:XFD91">
    <cfRule type="expression" dxfId="59" priority="19" stopIfTrue="1">
      <formula>$D5="未着手"</formula>
    </cfRule>
    <cfRule type="expression" dxfId="58" priority="20" stopIfTrue="1">
      <formula>$D5="作業中"</formula>
    </cfRule>
    <cfRule type="expression" dxfId="57" priority="21" stopIfTrue="1">
      <formula>OR($D5="終了",$D5="完了")</formula>
    </cfRule>
  </conditionalFormatting>
  <conditionalFormatting sqref="B158:B65536">
    <cfRule type="expression" dxfId="56" priority="22" stopIfTrue="1">
      <formula>D158="未着手"</formula>
    </cfRule>
    <cfRule type="expression" dxfId="55" priority="23" stopIfTrue="1">
      <formula>D158="作業中"</formula>
    </cfRule>
    <cfRule type="expression" dxfId="54" priority="24" stopIfTrue="1">
      <formula>OR(D158="終了",D158="完了")</formula>
    </cfRule>
  </conditionalFormatting>
  <conditionalFormatting sqref="C158:C65536">
    <cfRule type="expression" dxfId="53" priority="25" stopIfTrue="1">
      <formula>D158="未着手"</formula>
    </cfRule>
    <cfRule type="expression" dxfId="52" priority="26" stopIfTrue="1">
      <formula>D158="作業中"</formula>
    </cfRule>
    <cfRule type="expression" dxfId="51" priority="27" stopIfTrue="1">
      <formula>OR(D158="終了",D158="完了")</formula>
    </cfRule>
  </conditionalFormatting>
  <conditionalFormatting sqref="E158:Q65536">
    <cfRule type="expression" dxfId="50" priority="28" stopIfTrue="1">
      <formula>$D158="未着手"</formula>
    </cfRule>
    <cfRule type="expression" dxfId="49" priority="29" stopIfTrue="1">
      <formula>$D158="作業中"</formula>
    </cfRule>
    <cfRule type="expression" dxfId="48" priority="30" stopIfTrue="1">
      <formula>OR($D158="終了",$D158="完了")</formula>
    </cfRule>
  </conditionalFormatting>
  <conditionalFormatting sqref="B5:B8 B15:B101">
    <cfRule type="expression" dxfId="47" priority="13" stopIfTrue="1">
      <formula>$D5="未着手"</formula>
    </cfRule>
    <cfRule type="expression" dxfId="46" priority="14" stopIfTrue="1">
      <formula>$D5="作業中"</formula>
    </cfRule>
    <cfRule type="expression" dxfId="45" priority="15" stopIfTrue="1">
      <formula>OR($D5="終了",$D5="完了")</formula>
    </cfRule>
  </conditionalFormatting>
  <conditionalFormatting sqref="D5:D9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C5:C100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B9:B14">
    <cfRule type="expression" dxfId="38" priority="4" stopIfTrue="1">
      <formula>$D9="未着手"</formula>
    </cfRule>
    <cfRule type="expression" dxfId="37" priority="5" stopIfTrue="1">
      <formula>$D9="作業中"</formula>
    </cfRule>
    <cfRule type="expression" dxfId="36" priority="6" stopIfTrue="1">
      <formula>OR($D9="終了",$D9="完了")</formula>
    </cfRule>
  </conditionalFormatting>
  <conditionalFormatting sqref="B112">
    <cfRule type="expression" dxfId="35" priority="1" stopIfTrue="1">
      <formula>$D112="未着手"</formula>
    </cfRule>
    <cfRule type="expression" dxfId="34" priority="2" stopIfTrue="1">
      <formula>$D112="作業中"</formula>
    </cfRule>
    <cfRule type="expression" dxfId="33" priority="3" stopIfTrue="1">
      <formula>OR($D112="終了",$D112="完了")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ignoredErrors>
    <ignoredError sqref="J4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 xr:uid="{00000000-0009-0000-0000-000004000000}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 xr:uid="{00000000-0002-0000-0400-000000000000}">
      <formula1>登録者</formula1>
    </dataValidation>
    <dataValidation type="list" allowBlank="1" showInputMessage="1" showErrorMessage="1" sqref="B2:B51" xr:uid="{00000000-0002-0000-0400-000001000000}">
      <formula1>重要度</formula1>
    </dataValidation>
    <dataValidation type="list" allowBlank="1" showInputMessage="1" showErrorMessage="1" sqref="F2:F51" xr:uid="{00000000-0002-0000-0400-000002000000}">
      <formula1>担当者</formula1>
    </dataValidation>
    <dataValidation type="list" allowBlank="1" showInputMessage="1" showErrorMessage="1" sqref="D2:D51" xr:uid="{00000000-0002-0000-0400-000003000000}">
      <formula1>状況</formula1>
    </dataValidation>
    <dataValidation type="list" allowBlank="1" showInputMessage="1" showErrorMessage="1" sqref="E2:E51" xr:uid="{00000000-0002-0000-0400-000004000000}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user</cp:lastModifiedBy>
  <cp:lastPrinted>2015-04-07T06:42:13Z</cp:lastPrinted>
  <dcterms:created xsi:type="dcterms:W3CDTF">2007-12-08T04:18:44Z</dcterms:created>
  <dcterms:modified xsi:type="dcterms:W3CDTF">2017-10-24T01:48:11Z</dcterms:modified>
</cp:coreProperties>
</file>