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1" activeTab="1" autoFilterDateGrouping="1"/>
  </bookViews>
  <sheets>
    <sheet xmlns:r="http://schemas.openxmlformats.org/officeDocument/2006/relationships" name="VISUALIZATION" sheetId="1" state="visible" r:id="rId1"/>
    <sheet xmlns:r="http://schemas.openxmlformats.org/officeDocument/2006/relationships" name="GEOTHERMAL" sheetId="2" state="visible" r:id="rId2"/>
    <sheet xmlns:r="http://schemas.openxmlformats.org/officeDocument/2006/relationships" name="H2GLOBAL" sheetId="3" state="visible" r:id="rId3"/>
    <sheet xmlns:r="http://schemas.openxmlformats.org/officeDocument/2006/relationships" name="COST_OVERRUN" sheetId="4" state="visible" r:id="rId4"/>
    <sheet xmlns:r="http://schemas.openxmlformats.org/officeDocument/2006/relationships" name="LOW_OFFTAKE" sheetId="5" state="visible" r:id="rId5"/>
    <sheet xmlns:r="http://schemas.openxmlformats.org/officeDocument/2006/relationships" name="HIGH_PRICE" sheetId="6" state="visible" r:id="rId6"/>
    <sheet xmlns:r="http://schemas.openxmlformats.org/officeDocument/2006/relationships" name="LOW_CO2_PRICE" sheetId="7" state="visible" r:id="rId7"/>
    <sheet xmlns:r="http://schemas.openxmlformats.org/officeDocument/2006/relationships" name="LOW_EQUITY" sheetId="8" state="visible" r:id="rId8"/>
    <sheet xmlns:r="http://schemas.openxmlformats.org/officeDocument/2006/relationships" name="HIGH_INTEREST" sheetId="9" state="visible" r:id="rId9"/>
    <sheet xmlns:r="http://schemas.openxmlformats.org/officeDocument/2006/relationships" name="NO_COUNTRY_RISK" sheetId="10" state="visible" r:id="rId10"/>
    <sheet xmlns:r="http://schemas.openxmlformats.org/officeDocument/2006/relationships" name="LOW_BETA" sheetId="11" state="visible" r:id="rId11"/>
    <sheet xmlns:r="http://schemas.openxmlformats.org/officeDocument/2006/relationships" name="DEFAULT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2" fillId="0" borderId="0"/>
    <xf numFmtId="9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164" fontId="0" fillId="0" borderId="0" pivotButton="0" quotePrefix="0" xfId="1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de-DE"/>
              <a:t>IRR and WACC for Turkana South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88477242029556"/>
          <y val="0.1221985055664665"/>
          <w val="0.8495715398681157"/>
          <h val="0.6691284934302338"/>
        </manualLayout>
      </layout>
      <barChart>
        <barDir val="bar"/>
        <grouping val="stacked"/>
        <varyColors val="0"/>
        <ser>
          <idx val="0"/>
          <order val="0"/>
          <tx>
            <v>IRR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VISUALIZATION!$A$2:$A$13</f>
              <strCache>
                <ptCount val="12"/>
                <pt idx="0">
                  <v>GEOTHERMAL</v>
                </pt>
                <pt idx="1">
                  <v>H2GLOBAL</v>
                </pt>
                <pt idx="2">
                  <v>COST_OVERRUN</v>
                </pt>
                <pt idx="3">
                  <v>LOW_OFFTAKE</v>
                </pt>
                <pt idx="4">
                  <v>LOW_CO2_PRICE</v>
                </pt>
                <pt idx="5">
                  <v>LOW_EQUITY</v>
                </pt>
                <pt idx="6">
                  <v>HIGH_INTEREST</v>
                </pt>
                <pt idx="7">
                  <v>NO_COUNTRY_RISK</v>
                </pt>
                <pt idx="8">
                  <v>LOW_BETA</v>
                </pt>
                <pt idx="9">
                  <v>10MW</v>
                </pt>
                <pt idx="10">
                  <v>100 MW</v>
                </pt>
                <pt idx="11">
                  <v>500MW</v>
                </pt>
              </strCache>
            </strRef>
          </cat>
          <val>
            <numRef>
              <f>VISUALIZATION!$C$2:$C$13</f>
              <numCache>
                <formatCode>0.0%</formatCode>
                <ptCount val="12"/>
                <pt idx="0">
                  <v>0.1020639270289386</v>
                </pt>
                <pt idx="1">
                  <v>0.1094818201351593</v>
                </pt>
                <pt idx="2">
                  <v>0.06987716484027549</v>
                </pt>
                <pt idx="3">
                  <v>0.06188274414783511</v>
                </pt>
                <pt idx="4">
                  <v>0.04468504874669576</v>
                </pt>
                <pt idx="5">
                  <v>0.09157096795507672</v>
                </pt>
                <pt idx="6">
                  <v>0.09157096795507672</v>
                </pt>
                <pt idx="7">
                  <v>0.09157096795507672</v>
                </pt>
                <pt idx="8">
                  <v>0.09157096795507672</v>
                </pt>
                <pt idx="9">
                  <v>0.05548418394516633</v>
                </pt>
                <pt idx="10">
                  <v>0.09157096795507672</v>
                </pt>
                <pt idx="11">
                  <v>0.1044104790333673</v>
                </pt>
              </numCache>
            </numRef>
          </val>
        </ser>
        <ser>
          <idx val="1"/>
          <order val="1"/>
          <tx>
            <v>Delta to WACC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VISUALIZATION!$A$2:$A$13</f>
              <strCache>
                <ptCount val="12"/>
                <pt idx="0">
                  <v>GEOTHERMAL</v>
                </pt>
                <pt idx="1">
                  <v>H2GLOBAL</v>
                </pt>
                <pt idx="2">
                  <v>COST_OVERRUN</v>
                </pt>
                <pt idx="3">
                  <v>LOW_OFFTAKE</v>
                </pt>
                <pt idx="4">
                  <v>LOW_CO2_PRICE</v>
                </pt>
                <pt idx="5">
                  <v>LOW_EQUITY</v>
                </pt>
                <pt idx="6">
                  <v>HIGH_INTEREST</v>
                </pt>
                <pt idx="7">
                  <v>NO_COUNTRY_RISK</v>
                </pt>
                <pt idx="8">
                  <v>LOW_BETA</v>
                </pt>
                <pt idx="9">
                  <v>10MW</v>
                </pt>
                <pt idx="10">
                  <v>100 MW</v>
                </pt>
                <pt idx="11">
                  <v>500MW</v>
                </pt>
              </strCache>
            </strRef>
          </cat>
          <val>
            <numRef>
              <f>VISUALIZATION!$D$2:$D$13</f>
              <numCache>
                <formatCode>0.0%</formatCode>
                <ptCount val="12"/>
                <pt idx="0">
                  <v>0.03136747297106141</v>
                </pt>
                <pt idx="1">
                  <v>0.02394957986484071</v>
                </pt>
                <pt idx="2">
                  <v>0.06355423515972451</v>
                </pt>
                <pt idx="3">
                  <v>0.0715486558521649</v>
                </pt>
                <pt idx="4">
                  <v>0.08874635125330424</v>
                </pt>
                <pt idx="5">
                  <v>0.02300078204492328</v>
                </pt>
                <pt idx="6">
                  <v>0.05446043204492329</v>
                </pt>
                <pt idx="7">
                  <v>0.003820432044923272</v>
                </pt>
                <pt idx="8">
                  <v>0.02810903204492328</v>
                </pt>
                <pt idx="9">
                  <v>0.07794721605483368</v>
                </pt>
                <pt idx="10">
                  <v>0.04186043204492329</v>
                </pt>
                <pt idx="11">
                  <v>0.02902092096663271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822560528"/>
        <axId val="822557168"/>
      </barChart>
      <catAx>
        <axId val="82256052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822557168"/>
        <crosses val="autoZero"/>
        <auto val="1"/>
        <lblAlgn val="ctr"/>
        <lblOffset val="100"/>
        <noMultiLvlLbl val="0"/>
      </catAx>
      <valAx>
        <axId val="8225571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8225605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102576</colOff>
      <row>3</row>
      <rowOff>159725</rowOff>
    </from>
    <to>
      <col>11</col>
      <colOff>449384</colOff>
      <row>22</row>
      <rowOff>146539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zoomScale="130" zoomScaleNormal="130" workbookViewId="0">
      <selection activeCell="L27" sqref="L27"/>
    </sheetView>
  </sheetViews>
  <sheetFormatPr baseColWidth="10" defaultRowHeight="14.5"/>
  <cols>
    <col width="17.1796875" bestFit="1" customWidth="1" min="1" max="1"/>
    <col width="13.6328125" bestFit="1" customWidth="1" min="2" max="2"/>
    <col width="10.81640625" bestFit="1" customWidth="1" min="3" max="3"/>
    <col width="15.1796875" bestFit="1" customWidth="1" min="4" max="4"/>
    <col width="13.36328125" bestFit="1" customWidth="1" min="5" max="5"/>
    <col width="14.81640625" bestFit="1" customWidth="1" min="6" max="7"/>
  </cols>
  <sheetData>
    <row r="1">
      <c r="A1" s="1" t="inlineStr">
        <is>
          <t>SENSITIVITY</t>
        </is>
      </c>
      <c r="B1" s="1" t="inlineStr">
        <is>
          <t>WACC 100 MW</t>
        </is>
      </c>
      <c r="C1" s="1" t="inlineStr">
        <is>
          <t>IRR 100MW</t>
        </is>
      </c>
      <c r="D1" s="1" t="inlineStr">
        <is>
          <t>DELTA WACC-IRR</t>
        </is>
      </c>
      <c r="E1" s="1" t="n"/>
      <c r="F1" s="1" t="n"/>
      <c r="G1" s="1" t="n"/>
      <c r="H1" s="1" t="n"/>
    </row>
    <row r="2">
      <c r="A2" t="inlineStr">
        <is>
          <t>GEOTHERMAL</t>
        </is>
      </c>
      <c r="B2" s="3">
        <f>GEOTHERMAL!$B$5</f>
        <v/>
      </c>
      <c r="C2" s="3">
        <f>GEOTHERMAL!$B$2</f>
        <v/>
      </c>
      <c r="D2" s="3">
        <f>B2-C2</f>
        <v/>
      </c>
      <c r="E2" s="2" t="n"/>
      <c r="F2" s="2" t="n"/>
      <c r="G2" s="2" t="n"/>
    </row>
    <row r="3">
      <c r="A3" t="inlineStr">
        <is>
          <t>H2GLOBAL</t>
        </is>
      </c>
      <c r="B3" s="3">
        <f>H2GLOBAL!$C$5</f>
        <v/>
      </c>
      <c r="C3" s="3">
        <f>H2GLOBAL!$C$4</f>
        <v/>
      </c>
      <c r="D3" s="3">
        <f>B3-C3</f>
        <v/>
      </c>
      <c r="E3" s="2" t="n"/>
      <c r="F3" s="2" t="n"/>
      <c r="G3" s="2" t="n"/>
    </row>
    <row r="4">
      <c r="A4" t="inlineStr">
        <is>
          <t>COST_OVERRUN</t>
        </is>
      </c>
      <c r="B4" s="3">
        <f>COST_OVERRUN!$C$5</f>
        <v/>
      </c>
      <c r="C4" s="3">
        <f>COST_OVERRUN!$C$4</f>
        <v/>
      </c>
      <c r="D4" s="3">
        <f>B4-C4</f>
        <v/>
      </c>
      <c r="E4" s="2" t="n"/>
      <c r="F4" s="2" t="n"/>
      <c r="G4" s="2" t="n"/>
    </row>
    <row r="5">
      <c r="A5" t="inlineStr">
        <is>
          <t>LOW_OFFTAKE</t>
        </is>
      </c>
      <c r="B5" s="3">
        <f>LOW_OFFTAKE!$C$5</f>
        <v/>
      </c>
      <c r="C5" s="3">
        <f>LOW_OFFTAKE!$C$4</f>
        <v/>
      </c>
      <c r="D5" s="3">
        <f>B5-C5</f>
        <v/>
      </c>
      <c r="E5" s="2" t="n"/>
      <c r="F5" s="2" t="n"/>
      <c r="G5" s="2" t="n"/>
    </row>
    <row r="6">
      <c r="A6" t="inlineStr">
        <is>
          <t>LOW_CO2_PRICE</t>
        </is>
      </c>
      <c r="B6" s="3">
        <f>LOW_CO2_PRICE!$C$5</f>
        <v/>
      </c>
      <c r="C6" s="3">
        <f>LOW_CO2_PRICE!$C$4</f>
        <v/>
      </c>
      <c r="D6" s="3">
        <f>B6-C6</f>
        <v/>
      </c>
      <c r="E6" s="2" t="n"/>
      <c r="F6" s="2" t="n"/>
      <c r="G6" s="2" t="n"/>
    </row>
    <row r="7">
      <c r="A7" t="inlineStr">
        <is>
          <t>LOW_EQUITY</t>
        </is>
      </c>
      <c r="B7" s="3">
        <f>LOW_EQUITY!$C$5</f>
        <v/>
      </c>
      <c r="C7" s="3">
        <f>LOW_EQUITY!$C$4</f>
        <v/>
      </c>
      <c r="D7" s="3">
        <f>B7-C7</f>
        <v/>
      </c>
      <c r="E7" s="2" t="n"/>
      <c r="F7" s="2" t="n"/>
      <c r="G7" s="2" t="n"/>
    </row>
    <row r="8">
      <c r="A8" t="inlineStr">
        <is>
          <t>HIGH_INTEREST</t>
        </is>
      </c>
      <c r="B8" s="3">
        <f>HIGH_INTEREST!$C$5</f>
        <v/>
      </c>
      <c r="C8" s="3">
        <f>HIGH_INTEREST!$C$4</f>
        <v/>
      </c>
      <c r="D8" s="3">
        <f>B8-C8</f>
        <v/>
      </c>
      <c r="E8" s="2" t="n"/>
      <c r="F8" s="2" t="n"/>
      <c r="G8" s="2" t="n"/>
    </row>
    <row r="9">
      <c r="A9" t="inlineStr">
        <is>
          <t>NO_COUNTRY_RISK</t>
        </is>
      </c>
      <c r="B9" s="3">
        <f>NO_COUNTRY_RISK!$C$5</f>
        <v/>
      </c>
      <c r="C9" s="3">
        <f>NO_COUNTRY_RISK!$C$4</f>
        <v/>
      </c>
      <c r="D9" s="3">
        <f>B9-C9</f>
        <v/>
      </c>
      <c r="E9" s="2" t="n"/>
      <c r="F9" s="2" t="n"/>
      <c r="G9" s="2" t="n"/>
    </row>
    <row r="10">
      <c r="A10" t="inlineStr">
        <is>
          <t>LOW_BETA</t>
        </is>
      </c>
      <c r="B10" s="3">
        <f>LOW_BETA!$C$5</f>
        <v/>
      </c>
      <c r="C10" s="3">
        <f>LOW_BETA!$C$4</f>
        <v/>
      </c>
      <c r="D10" s="3">
        <f>B10-C10</f>
        <v/>
      </c>
      <c r="E10" s="2" t="n"/>
      <c r="F10" s="2" t="n"/>
      <c r="G10" s="2" t="n"/>
    </row>
    <row r="11">
      <c r="A11" t="inlineStr">
        <is>
          <t>10MW</t>
        </is>
      </c>
      <c r="B11" s="3">
        <f>DEFAULT!$I$5</f>
        <v/>
      </c>
      <c r="C11" s="3">
        <f>DEFAULT!$I$4</f>
        <v/>
      </c>
      <c r="D11" s="3">
        <f>B11-C11</f>
        <v/>
      </c>
    </row>
    <row r="12">
      <c r="A12" t="inlineStr">
        <is>
          <t>100 MW</t>
        </is>
      </c>
      <c r="B12" s="3">
        <f>DEFAULT!$F$5</f>
        <v/>
      </c>
      <c r="C12" s="3">
        <f>DEFAULT!$F$4</f>
        <v/>
      </c>
      <c r="D12" s="3">
        <f>B12-C12</f>
        <v/>
      </c>
    </row>
    <row r="13">
      <c r="A13" t="inlineStr">
        <is>
          <t>500MW</t>
        </is>
      </c>
      <c r="B13" s="3">
        <f>DEFAULT!$E$5</f>
        <v/>
      </c>
      <c r="C13" s="3">
        <f>DEFAULT!$E$4</f>
        <v/>
      </c>
      <c r="D13" s="3">
        <f>B13-C13</f>
        <v/>
      </c>
    </row>
    <row r="14">
      <c r="A14" t="inlineStr">
        <is>
          <t>HIGH_PRICE</t>
        </is>
      </c>
      <c r="B14" s="3">
        <f>HIGH_PRICE!$C$5</f>
        <v/>
      </c>
      <c r="C14" s="3">
        <f>HIGH_PRICE!$C$4</f>
        <v/>
      </c>
      <c r="D14" s="3">
        <f>B14-C14</f>
        <v/>
      </c>
      <c r="E14" s="2" t="n"/>
      <c r="F14" s="2" t="n"/>
      <c r="G14" s="2" t="n"/>
    </row>
  </sheetData>
  <pageMargins left="0.7" right="0.7" top="0.787401575" bottom="0.7874015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NO_COUNTRY_RISK_Turkana_South_500_MW</t>
        </is>
      </c>
      <c r="C1" s="4" t="inlineStr">
        <is>
          <t>NO_COUNTRY_RISK_Turkana_South_100_MW</t>
        </is>
      </c>
      <c r="D1" s="4" t="inlineStr">
        <is>
          <t>NO_COUNTRY_RISK_Turkana_South_10_MW</t>
        </is>
      </c>
    </row>
    <row r="2">
      <c r="A2" s="4" t="inlineStr">
        <is>
          <t>NPV</t>
        </is>
      </c>
      <c r="B2" t="n">
        <v>135452546.2397442</v>
      </c>
      <c r="C2" t="n">
        <v>-13098328.40963906</v>
      </c>
      <c r="D2" t="n">
        <v>-20026755.33132298</v>
      </c>
    </row>
    <row r="3">
      <c r="A3" s="4" t="inlineStr">
        <is>
          <t>LCOE</t>
        </is>
      </c>
      <c r="B3" t="n">
        <v>0.1365290871050447</v>
      </c>
      <c r="C3" t="n">
        <v>0.1438011489123787</v>
      </c>
      <c r="D3" t="n">
        <v>0.1776178409743311</v>
      </c>
    </row>
    <row r="4">
      <c r="A4" s="4" t="inlineStr">
        <is>
          <t>IRR</t>
        </is>
      </c>
      <c r="B4" t="n">
        <v>0.1044104790333673</v>
      </c>
      <c r="C4" t="n">
        <v>0.09157096795507672</v>
      </c>
      <c r="D4" t="n">
        <v>0.05548418394516633</v>
      </c>
    </row>
    <row r="5">
      <c r="A5" s="4" t="inlineStr">
        <is>
          <t>WACC</t>
        </is>
      </c>
      <c r="B5" t="n">
        <v>0.09539139999999999</v>
      </c>
      <c r="C5" t="n">
        <v>0.09539139999999999</v>
      </c>
      <c r="D5" t="n">
        <v>0.09539139999999999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LOW_BETA_Turkana_South_500_MW</t>
        </is>
      </c>
      <c r="C1" s="4" t="inlineStr">
        <is>
          <t>LOW_BETA_Turkana_South_100_MW</t>
        </is>
      </c>
      <c r="D1" s="4" t="inlineStr">
        <is>
          <t>LOW_BETA_Turkana_South_10_MW</t>
        </is>
      </c>
    </row>
    <row r="2">
      <c r="A2" s="4" t="inlineStr">
        <is>
          <t>NPV</t>
        </is>
      </c>
      <c r="B2" t="n">
        <v>-192713873.0430837</v>
      </c>
      <c r="C2" t="n">
        <v>-81210003.69705491</v>
      </c>
      <c r="D2" t="n">
        <v>-27356517.46382439</v>
      </c>
    </row>
    <row r="3">
      <c r="A3" s="4" t="inlineStr">
        <is>
          <t>LCOE</t>
        </is>
      </c>
      <c r="B3" t="n">
        <v>0.1491339555771148</v>
      </c>
      <c r="C3" t="n">
        <v>0.1564035144889228</v>
      </c>
      <c r="D3" t="n">
        <v>0.1944267084156182</v>
      </c>
    </row>
    <row r="4">
      <c r="A4" s="4" t="inlineStr">
        <is>
          <t>IRR</t>
        </is>
      </c>
      <c r="B4" t="n">
        <v>0.1044104790333673</v>
      </c>
      <c r="C4" t="n">
        <v>0.09157096795507672</v>
      </c>
      <c r="D4" t="n">
        <v>0.05548418394516633</v>
      </c>
    </row>
    <row r="5">
      <c r="A5" s="4" t="inlineStr">
        <is>
          <t>WACC</t>
        </is>
      </c>
      <c r="B5" t="n">
        <v>0.11968</v>
      </c>
      <c r="C5" t="n">
        <v>0.11968</v>
      </c>
      <c r="D5" t="n">
        <v>0.11968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DEFAULT_Turkana_South_500_MW</t>
        </is>
      </c>
    </row>
    <row r="2">
      <c r="A2" s="5" t="inlineStr">
        <is>
          <t>IRR</t>
        </is>
      </c>
      <c r="B2" t="n">
        <v>0.08473321194976779</v>
      </c>
    </row>
    <row r="3">
      <c r="A3" s="5" t="inlineStr">
        <is>
          <t>LCOE</t>
        </is>
      </c>
      <c r="B3" t="n">
        <v>0.1715732304708735</v>
      </c>
    </row>
    <row r="4">
      <c r="A4" s="5" t="inlineStr">
        <is>
          <t>NPV</t>
        </is>
      </c>
      <c r="B4" t="n">
        <v>-593756193.9631951</v>
      </c>
    </row>
    <row r="5">
      <c r="A5" s="5" t="inlineStr">
        <is>
          <t>WACC</t>
        </is>
      </c>
      <c r="B5" t="n">
        <v>0.1334314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GEOTHERMAL_Turkana_South_100_MW_Grid</t>
        </is>
      </c>
    </row>
    <row r="2">
      <c r="A2" s="4" t="inlineStr">
        <is>
          <t>IRR</t>
        </is>
      </c>
      <c r="B2" t="n">
        <v>0.1020639270289386</v>
      </c>
    </row>
    <row r="3">
      <c r="A3" s="4" t="inlineStr">
        <is>
          <t>LCOE</t>
        </is>
      </c>
      <c r="B3" t="n">
        <v>0.1635855860445612</v>
      </c>
    </row>
    <row r="4">
      <c r="A4" s="4" t="inlineStr">
        <is>
          <t>NPV</t>
        </is>
      </c>
      <c r="B4" t="n">
        <v>-79959120.11618082</v>
      </c>
    </row>
    <row r="5">
      <c r="A5" s="4" t="inlineStr">
        <is>
          <t>WACC</t>
        </is>
      </c>
      <c r="B5" t="n">
        <v>0.1334314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H2GLOBAL_Turkana_South_500_MW</t>
        </is>
      </c>
      <c r="C1" s="4" t="inlineStr">
        <is>
          <t>H2GLOBAL_Turkana_South_100_MW</t>
        </is>
      </c>
      <c r="D1" s="4" t="inlineStr">
        <is>
          <t>H2GLOBAL_Turkana_South_10_MW</t>
        </is>
      </c>
    </row>
    <row r="2">
      <c r="A2" s="4" t="inlineStr">
        <is>
          <t>NPV</t>
        </is>
      </c>
      <c r="B2" t="n">
        <v>-81389630.78753304</v>
      </c>
      <c r="C2" t="n">
        <v>-57198758.44064296</v>
      </c>
      <c r="D2" t="n">
        <v>-24735917.20123532</v>
      </c>
    </row>
    <row r="3">
      <c r="A3" s="4" t="inlineStr">
        <is>
          <t>LCOE</t>
        </is>
      </c>
      <c r="B3" t="n">
        <v>0.1565345339231017</v>
      </c>
      <c r="C3" t="n">
        <v>0.163824091806744</v>
      </c>
      <c r="D3" t="n">
        <v>0.2042773011749993</v>
      </c>
    </row>
    <row r="4">
      <c r="A4" s="4" t="inlineStr">
        <is>
          <t>IRR</t>
        </is>
      </c>
      <c r="B4" t="n">
        <v>0.1255289677781294</v>
      </c>
      <c r="C4" t="n">
        <v>0.1094818201351593</v>
      </c>
      <c r="D4" t="n">
        <v>0.06572666813554642</v>
      </c>
    </row>
    <row r="5">
      <c r="A5" s="4" t="inlineStr">
        <is>
          <t>WACC</t>
        </is>
      </c>
      <c r="B5" t="n">
        <v>0.1334314</v>
      </c>
      <c r="C5" t="n">
        <v>0.1334314</v>
      </c>
      <c r="D5" t="n">
        <v>0.1334314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COST_OVERRUN_Turkana_South_500_MW</t>
        </is>
      </c>
      <c r="C1" s="4" t="inlineStr">
        <is>
          <t>COST_OVERRUN_Turkana_South_100_MW</t>
        </is>
      </c>
      <c r="D1" s="4" t="inlineStr">
        <is>
          <t>COST_OVERRUN_Turkana_South_10_MW</t>
        </is>
      </c>
    </row>
    <row r="2">
      <c r="A2" s="4" t="inlineStr">
        <is>
          <t>NPV</t>
        </is>
      </c>
      <c r="B2" t="n">
        <v>-688277387.5839328</v>
      </c>
      <c r="C2" t="n">
        <v>-193633721.3891777</v>
      </c>
      <c r="D2" t="n">
        <v>-43247210.79603934</v>
      </c>
    </row>
    <row r="3">
      <c r="A3" s="4" t="inlineStr">
        <is>
          <t>LCOE</t>
        </is>
      </c>
      <c r="B3" t="n">
        <v>0.1817210864256978</v>
      </c>
      <c r="C3" t="n">
        <v>0.1895973159157474</v>
      </c>
      <c r="D3" t="n">
        <v>0.2369448092416232</v>
      </c>
    </row>
    <row r="4">
      <c r="A4" s="4" t="inlineStr">
        <is>
          <t>IRR</t>
        </is>
      </c>
      <c r="B4" t="n">
        <v>0.08179580564254067</v>
      </c>
      <c r="C4" t="n">
        <v>0.06987716484027549</v>
      </c>
      <c r="D4" t="n">
        <v>0.0371213983945762</v>
      </c>
    </row>
    <row r="5">
      <c r="A5" s="4" t="inlineStr">
        <is>
          <t>WACC</t>
        </is>
      </c>
      <c r="B5" t="n">
        <v>0.1334314</v>
      </c>
      <c r="C5" t="n">
        <v>0.1334314</v>
      </c>
      <c r="D5" t="n">
        <v>0.1334314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LOW_OFFTAKE_Turkana_South_500_MW</t>
        </is>
      </c>
      <c r="C1" s="4" t="inlineStr">
        <is>
          <t>LOW_OFFTAKE_Turkana_South_100_MW</t>
        </is>
      </c>
      <c r="D1" s="4" t="inlineStr">
        <is>
          <t>LOW_OFFTAKE_Turkana_South_10_MW</t>
        </is>
      </c>
    </row>
    <row r="2">
      <c r="A2" s="4" t="inlineStr">
        <is>
          <t>NPV</t>
        </is>
      </c>
      <c r="B2" t="n">
        <v>-664545591.3586527</v>
      </c>
      <c r="C2" t="n">
        <v>-180285838.5118493</v>
      </c>
      <c r="D2" t="n">
        <v>-38036841.88598262</v>
      </c>
    </row>
    <row r="3">
      <c r="A3" s="4" t="inlineStr">
        <is>
          <t>LCOE</t>
        </is>
      </c>
      <c r="B3" t="n">
        <v>0.1922424612121697</v>
      </c>
      <c r="C3" t="n">
        <v>0.1976097047358441</v>
      </c>
      <c r="D3" t="n">
        <v>0.2410607811127306</v>
      </c>
    </row>
    <row r="4">
      <c r="A4" s="4" t="inlineStr">
        <is>
          <t>IRR</t>
        </is>
      </c>
      <c r="B4" t="n">
        <v>0.07314528327662544</v>
      </c>
      <c r="C4" t="n">
        <v>0.06188274414783511</v>
      </c>
      <c r="D4" t="n">
        <v>0.03131063012514909</v>
      </c>
    </row>
    <row r="5">
      <c r="A5" s="4" t="inlineStr">
        <is>
          <t>WACC</t>
        </is>
      </c>
      <c r="B5" t="n">
        <v>0.1334314</v>
      </c>
      <c r="C5" t="n">
        <v>0.1334314</v>
      </c>
      <c r="D5" t="n">
        <v>0.1334314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HIGH_PRICE_Turkana_South_500_MW</t>
        </is>
      </c>
      <c r="C1" s="4" t="inlineStr">
        <is>
          <t>HIGH_PRICE_Turkana_South_100_MW</t>
        </is>
      </c>
      <c r="D1" s="4" t="inlineStr">
        <is>
          <t>HIGH_PRICE_Turkana_South_10_MW</t>
        </is>
      </c>
    </row>
    <row r="2">
      <c r="A2" s="4" t="inlineStr">
        <is>
          <t>NPV</t>
        </is>
      </c>
      <c r="B2" t="n">
        <v>912238154.0749989</v>
      </c>
      <c r="C2" t="n">
        <v>152526856.9788953</v>
      </c>
      <c r="D2" t="n">
        <v>-2072737.495097286</v>
      </c>
    </row>
    <row r="3">
      <c r="A3" s="4" t="inlineStr">
        <is>
          <t>LCOE</t>
        </is>
      </c>
      <c r="B3" t="n">
        <v>0.1565345339231017</v>
      </c>
      <c r="C3" t="n">
        <v>0.163824091806744</v>
      </c>
      <c r="D3" t="n">
        <v>0.2042773011749993</v>
      </c>
    </row>
    <row r="4">
      <c r="A4" s="4" t="inlineStr">
        <is>
          <t>IRR</t>
        </is>
      </c>
      <c r="B4" t="n">
        <v>0.2133135025938325</v>
      </c>
      <c r="C4" t="n">
        <v>0.1907588659420874</v>
      </c>
      <c r="D4" t="n">
        <v>0.128358779138136</v>
      </c>
    </row>
    <row r="5">
      <c r="A5" s="4" t="inlineStr">
        <is>
          <t>WACC</t>
        </is>
      </c>
      <c r="B5" t="n">
        <v>0.1334314</v>
      </c>
      <c r="C5" t="n">
        <v>0.1334314</v>
      </c>
      <c r="D5" t="n">
        <v>0.1334314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LOW_CO2_PRICE_Turkana_South_500_MW</t>
        </is>
      </c>
      <c r="C1" s="4" t="inlineStr">
        <is>
          <t>LOW_CO2_PRICE_Turkana_South_100_MW</t>
        </is>
      </c>
      <c r="D1" s="4" t="inlineStr">
        <is>
          <t>LOW_CO2_PRICE_Turkana_South_10_MW</t>
        </is>
      </c>
    </row>
    <row r="2">
      <c r="A2" s="4" t="inlineStr">
        <is>
          <t>NPV</t>
        </is>
      </c>
      <c r="B2" t="n">
        <v>-727548806.5919998</v>
      </c>
      <c r="C2" t="n">
        <v>-193583965.1237693</v>
      </c>
      <c r="D2" t="n">
        <v>-39473852.01256175</v>
      </c>
    </row>
    <row r="3">
      <c r="A3" s="4" t="inlineStr">
        <is>
          <t>LCOE</t>
        </is>
      </c>
      <c r="B3" t="n">
        <v>0.1565345339231017</v>
      </c>
      <c r="C3" t="n">
        <v>0.163824091806744</v>
      </c>
      <c r="D3" t="n">
        <v>0.2042773011749993</v>
      </c>
    </row>
    <row r="4">
      <c r="A4" s="4" t="inlineStr">
        <is>
          <t>IRR</t>
        </is>
      </c>
      <c r="B4" t="n">
        <v>0.05691819183684363</v>
      </c>
      <c r="C4" t="n">
        <v>0.04468504874669576</v>
      </c>
      <c r="D4" t="n">
        <v>0.01370262625875218</v>
      </c>
    </row>
    <row r="5">
      <c r="A5" s="4" t="inlineStr">
        <is>
          <t>WACC</t>
        </is>
      </c>
      <c r="B5" t="n">
        <v>0.1334314</v>
      </c>
      <c r="C5" t="n">
        <v>0.1334314</v>
      </c>
      <c r="D5" t="n">
        <v>0.1334314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LOW_EQUITY_Turkana_South_500_MW</t>
        </is>
      </c>
      <c r="C1" s="4" t="inlineStr">
        <is>
          <t>LOW_EQUITY_Turkana_South_100_MW</t>
        </is>
      </c>
      <c r="D1" s="4" t="inlineStr">
        <is>
          <t>LOW_EQUITY_Turkana_South_10_MW</t>
        </is>
      </c>
    </row>
    <row r="2">
      <c r="A2" s="4" t="inlineStr">
        <is>
          <t>NPV</t>
        </is>
      </c>
      <c r="B2" t="n">
        <v>-132812520.3325109</v>
      </c>
      <c r="C2" t="n">
        <v>-68780934.53918697</v>
      </c>
      <c r="D2" t="n">
        <v>-26021932.20530796</v>
      </c>
    </row>
    <row r="3">
      <c r="A3" s="4" t="inlineStr">
        <is>
          <t>LCOE</t>
        </is>
      </c>
      <c r="B3" t="n">
        <v>0.1464271583228613</v>
      </c>
      <c r="C3" t="n">
        <v>0.1536930444339958</v>
      </c>
      <c r="D3" t="n">
        <v>0.19082068624208</v>
      </c>
    </row>
    <row r="4">
      <c r="A4" s="4" t="inlineStr">
        <is>
          <t>IRR</t>
        </is>
      </c>
      <c r="B4" t="n">
        <v>0.1044104790333673</v>
      </c>
      <c r="C4" t="n">
        <v>0.09157096795507672</v>
      </c>
      <c r="D4" t="n">
        <v>0.05548418394516633</v>
      </c>
    </row>
    <row r="5">
      <c r="A5" s="4" t="inlineStr">
        <is>
          <t>WACC</t>
        </is>
      </c>
      <c r="B5" t="n">
        <v>0.11457175</v>
      </c>
      <c r="C5" t="n">
        <v>0.11457175</v>
      </c>
      <c r="D5" t="n">
        <v>0.11457175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7265625" defaultRowHeight="14.5"/>
  <sheetData>
    <row r="1">
      <c r="B1" s="4" t="inlineStr">
        <is>
          <t>HIGH_INTEREST_Turkana_South_500_MW</t>
        </is>
      </c>
      <c r="C1" s="4" t="inlineStr">
        <is>
          <t>HIGH_INTEREST_Turkana_South_100_MW</t>
        </is>
      </c>
      <c r="D1" s="4" t="inlineStr">
        <is>
          <t>HIGH_INTEREST_Turkana_South_10_MW</t>
        </is>
      </c>
    </row>
    <row r="2">
      <c r="A2" s="4" t="inlineStr">
        <is>
          <t>NPV</t>
        </is>
      </c>
      <c r="B2" t="n">
        <v>-443837616.0386025</v>
      </c>
      <c r="C2" t="n">
        <v>-133299872.4344454</v>
      </c>
      <c r="D2" t="n">
        <v>-32933720.22995776</v>
      </c>
    </row>
    <row r="3">
      <c r="A3" s="4" t="inlineStr">
        <is>
          <t>LCOE</t>
        </is>
      </c>
      <c r="B3" t="n">
        <v>0.1634288280563993</v>
      </c>
      <c r="C3" t="n">
        <v>0.1707485782194947</v>
      </c>
      <c r="D3" t="n">
        <v>0.2134439515789509</v>
      </c>
    </row>
    <row r="4">
      <c r="A4" s="4" t="inlineStr">
        <is>
          <t>IRR</t>
        </is>
      </c>
      <c r="B4" t="n">
        <v>0.1044104790333673</v>
      </c>
      <c r="C4" t="n">
        <v>0.09157096795507672</v>
      </c>
      <c r="D4" t="n">
        <v>0.05548418394516633</v>
      </c>
    </row>
    <row r="5">
      <c r="A5" s="4" t="inlineStr">
        <is>
          <t>WACC</t>
        </is>
      </c>
      <c r="B5" t="n">
        <v>0.1460314</v>
      </c>
      <c r="C5" t="n">
        <v>0.1460314</v>
      </c>
      <c r="D5" t="n">
        <v>0.1460314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2024-11-14T12:29:34Z</dcterms:created>
  <dcterms:modified xmlns:dcterms="http://purl.org/dc/terms/" xmlns:xsi="http://www.w3.org/2001/XMLSchema-instance" xsi:type="dcterms:W3CDTF">2024-11-25T14:17:00Z</dcterms:modified>
  <cp:lastModifiedBy>Julian Reul</cp:lastModifiedBy>
</cp:coreProperties>
</file>