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Files\Tech\Excel\FreeCodeCamp\Problem Solving\"/>
    </mc:Choice>
  </mc:AlternateContent>
  <xr:revisionPtr revIDLastSave="0" documentId="13_ncr:1_{BFAD10AE-87C4-4C4C-AFE0-D7B83332715F}" xr6:coauthVersionLast="47" xr6:coauthVersionMax="47" xr10:uidLastSave="{00000000-0000-0000-0000-000000000000}"/>
  <bookViews>
    <workbookView xWindow="-38510" yWindow="-259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5" i="1"/>
  <c r="F15" i="1" s="1"/>
  <c r="E7" i="1"/>
  <c r="E12" i="1" s="1"/>
  <c r="E8" i="1"/>
  <c r="E13" i="1" s="1"/>
  <c r="E6" i="1"/>
  <c r="E11" i="1" s="1"/>
  <c r="C16" i="1"/>
  <c r="D16" i="1" s="1"/>
  <c r="C17" i="1"/>
  <c r="D17" i="1" s="1"/>
  <c r="C15" i="1"/>
  <c r="D15" i="1" s="1"/>
  <c r="C11" i="1"/>
  <c r="D11" i="1" s="1"/>
  <c r="C12" i="1"/>
  <c r="D12" i="1" s="1"/>
  <c r="G16" i="1" s="1"/>
  <c r="C13" i="1"/>
  <c r="D13" i="1" s="1"/>
  <c r="F3" i="1"/>
  <c r="F2" i="1"/>
  <c r="G11" i="1" l="1"/>
  <c r="H11" i="1" s="1"/>
  <c r="G13" i="1"/>
  <c r="H13" i="1" s="1"/>
  <c r="G15" i="1"/>
  <c r="H15" i="1" s="1"/>
  <c r="F17" i="1"/>
  <c r="F16" i="1"/>
  <c r="G17" i="1"/>
  <c r="G12" i="1"/>
  <c r="H12" i="1" s="1"/>
  <c r="H17" i="1" l="1"/>
  <c r="H16" i="1"/>
</calcChain>
</file>

<file path=xl/sharedStrings.xml><?xml version="1.0" encoding="utf-8"?>
<sst xmlns="http://schemas.openxmlformats.org/spreadsheetml/2006/main" count="36" uniqueCount="29">
  <si>
    <t>Scenario</t>
  </si>
  <si>
    <t>Susan</t>
  </si>
  <si>
    <t>Tim</t>
  </si>
  <si>
    <t>Car</t>
  </si>
  <si>
    <t>Drive Until</t>
  </si>
  <si>
    <t>Yearly Milage</t>
  </si>
  <si>
    <t>Loan</t>
  </si>
  <si>
    <t>N</t>
  </si>
  <si>
    <t>Y</t>
  </si>
  <si>
    <t>Loan Extra Cost</t>
  </si>
  <si>
    <t>Expected Life of Car</t>
  </si>
  <si>
    <t>Chevy Spark</t>
  </si>
  <si>
    <t>Ford Mustang</t>
  </si>
  <si>
    <t>Cadillac Escalade</t>
  </si>
  <si>
    <t>HP</t>
  </si>
  <si>
    <t>MPG</t>
  </si>
  <si>
    <t>Susan's Options</t>
  </si>
  <si>
    <t>Car Cost</t>
  </si>
  <si>
    <t>Insurance Cost (Yearly)</t>
  </si>
  <si>
    <t>Sales Tax (10%)</t>
  </si>
  <si>
    <t>License (Yearly)</t>
  </si>
  <si>
    <t>Fuel Consumption (Yearly)</t>
  </si>
  <si>
    <t>Fuel Cost (Yearly)</t>
  </si>
  <si>
    <t>Initial Costs Total</t>
  </si>
  <si>
    <t>Recurring Costs Total</t>
  </si>
  <si>
    <t>Total Costs (Lifetime of Car)</t>
  </si>
  <si>
    <t>Tim's Options</t>
  </si>
  <si>
    <t>Loan Costs Total</t>
  </si>
  <si>
    <t>Fuel Rate Per Gallon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</si>
</sst>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44" fontId="0" fillId="0" borderId="0" xfId="1" applyFont="1" applyAlignment="1">
      <alignment wrapText="1"/>
    </xf>
    <xf numFmtId="164" fontId="0" fillId="0" borderId="0" xfId="1" applyNumberFormat="1" applyFont="1" applyAlignment="1">
      <alignment wrapText="1"/>
    </xf>
    <xf numFmtId="44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Susan's Car Payment (Lifetime</a:t>
            </a:r>
            <a:r>
              <a:rPr lang="en-CA" baseline="0"/>
              <a:t> of Car)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Sheet1!$B$11:$B$13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Sheet1!$H$11:$H$13</c:f>
              <c:numCache>
                <c:formatCode>_("$"* #,##0.00_);_("$"* \(#,##0.00\);_("$"* "-"??_);_(@_)</c:formatCode>
                <c:ptCount val="3"/>
                <c:pt idx="0">
                  <c:v>58692.857142857145</c:v>
                </c:pt>
                <c:pt idx="1">
                  <c:v>109920.1754385965</c:v>
                </c:pt>
                <c:pt idx="2">
                  <c:v>167445.09803921566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0-417E-BE7E-9199C00BB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199327"/>
        <c:axId val="357201247"/>
      </c:barChart>
      <c:catAx>
        <c:axId val="35719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01247"/>
        <c:crosses val="autoZero"/>
        <c:auto val="1"/>
        <c:lblAlgn val="ctr"/>
        <c:lblOffset val="100"/>
        <c:noMultiLvlLbl val="0"/>
      </c:catAx>
      <c:valAx>
        <c:axId val="3572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9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Tim's Car Payment (Lifetime of Car)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Sheet1!$B$15:$B$17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Sheet1!$H$15:$H$17</c:f>
              <c:numCache>
                <c:formatCode>_("$"* #,##0.00_);_("$"* \(#,##0.00\);_("$"* "-"??_);_(@_)</c:formatCode>
                <c:ptCount val="3"/>
                <c:pt idx="0">
                  <c:v>65072.857142857145</c:v>
                </c:pt>
                <c:pt idx="1">
                  <c:v>123560.1754385965</c:v>
                </c:pt>
                <c:pt idx="2">
                  <c:v>199125.09803921566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6-4210-BF8B-617D22924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220447"/>
        <c:axId val="69196319"/>
      </c:barChart>
      <c:catAx>
        <c:axId val="35722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6319"/>
        <c:crosses val="autoZero"/>
        <c:auto val="1"/>
        <c:lblAlgn val="ctr"/>
        <c:lblOffset val="100"/>
        <c:noMultiLvlLbl val="0"/>
      </c:catAx>
      <c:valAx>
        <c:axId val="691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2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109483</xdr:colOff>
      <xdr:row>18</xdr:row>
      <xdr:rowOff>112986</xdr:rowOff>
    </xdr:from>
    <xdr:to>
      <xdr:col>4</xdr:col>
      <xdr:colOff>157655</xdr:colOff>
      <xdr:row>33</xdr:row>
      <xdr:rowOff>97221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3A92F-A687-25D7-5D1E-78617F55E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521138</xdr:colOff>
      <xdr:row>18</xdr:row>
      <xdr:rowOff>108607</xdr:rowOff>
    </xdr:from>
    <xdr:to>
      <xdr:col>8</xdr:col>
      <xdr:colOff>179552</xdr:colOff>
      <xdr:row>33</xdr:row>
      <xdr:rowOff>92842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5C75E-00FF-76DA-9C36-3133C0C9A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145" zoomScaleNormal="145" workbookViewId="0">
      <selection activeCell="G16" sqref="G16"/>
    </sheetView>
  </sheetViews>
  <sheetFormatPr defaultRowHeight="14.5" x14ac:dyDescent="0.35"/>
  <cols>
    <col min="1" max="2" width="14.90625" style="1" bestFit="1" customWidth="1"/>
    <col min="3" max="4" width="23" style="1" bestFit="1" customWidth="1"/>
    <col min="5" max="5" width="20.08984375" style="1" bestFit="1" customWidth="1"/>
    <col min="6" max="6" width="22.81640625" style="1" customWidth="1"/>
    <col min="7" max="7" width="14.453125" style="1" bestFit="1" customWidth="1"/>
    <col min="8" max="8" width="18.453125" style="1" bestFit="1" customWidth="1"/>
    <col min="9" max="9" width="24" style="1" bestFit="1" customWidth="1"/>
  </cols>
  <sheetData>
    <row r="1" spans="1:10" x14ac:dyDescent="0.35">
      <c r="A1" s="1" t="s">
        <v>0</v>
      </c>
      <c r="B1" s="1" t="s">
        <v>4</v>
      </c>
      <c r="C1" s="1" t="s">
        <v>5</v>
      </c>
      <c r="D1" s="1" t="s">
        <v>6</v>
      </c>
      <c r="E1" s="1" t="s">
        <v>9</v>
      </c>
      <c r="F1" s="1" t="s">
        <v>10</v>
      </c>
    </row>
    <row r="2" spans="1:10" x14ac:dyDescent="0.35">
      <c r="A2" s="1" t="s">
        <v>1</v>
      </c>
      <c r="B2" s="1">
        <v>250000</v>
      </c>
      <c r="C2" s="1">
        <v>30000</v>
      </c>
      <c r="D2" s="1" t="s">
        <v>7</v>
      </c>
      <c r="E2" s="1">
        <v>0</v>
      </c>
      <c r="F2" s="1">
        <f>B2/C2</f>
        <v>8.3333333333333339</v>
      </c>
    </row>
    <row r="3" spans="1:10" x14ac:dyDescent="0.35">
      <c r="A3" s="1" t="s">
        <v>2</v>
      </c>
      <c r="B3" s="1">
        <v>250000</v>
      </c>
      <c r="C3" s="1">
        <v>30000</v>
      </c>
      <c r="D3" s="1" t="s">
        <v>8</v>
      </c>
      <c r="E3" s="2">
        <v>0.4</v>
      </c>
      <c r="F3" s="1">
        <f>B3/C3</f>
        <v>8.3333333333333339</v>
      </c>
    </row>
    <row r="5" spans="1:10" s="1" customFormat="1" x14ac:dyDescent="0.35">
      <c r="A5" s="1" t="s">
        <v>3</v>
      </c>
      <c r="B5" s="1" t="s">
        <v>17</v>
      </c>
      <c r="C5" s="1" t="s">
        <v>14</v>
      </c>
      <c r="D5" s="1" t="s">
        <v>15</v>
      </c>
      <c r="E5" s="1" t="s">
        <v>19</v>
      </c>
      <c r="F5" s="1" t="s">
        <v>18</v>
      </c>
      <c r="G5" s="1" t="s">
        <v>20</v>
      </c>
      <c r="I5" s="1" t="s">
        <v>28</v>
      </c>
    </row>
    <row r="6" spans="1:10" x14ac:dyDescent="0.35">
      <c r="A6" s="1" t="s">
        <v>11</v>
      </c>
      <c r="B6" s="3">
        <v>14500</v>
      </c>
      <c r="C6" s="1">
        <v>90</v>
      </c>
      <c r="D6" s="1">
        <v>35</v>
      </c>
      <c r="E6" s="3">
        <f>B6*10%</f>
        <v>1450</v>
      </c>
      <c r="F6" s="3">
        <v>1500</v>
      </c>
      <c r="G6" s="3">
        <v>210</v>
      </c>
      <c r="I6" s="4">
        <v>3.9889999999999999</v>
      </c>
      <c r="J6" s="1"/>
    </row>
    <row r="7" spans="1:10" x14ac:dyDescent="0.35">
      <c r="A7" s="1" t="s">
        <v>12</v>
      </c>
      <c r="B7" s="3">
        <v>31000</v>
      </c>
      <c r="C7" s="1">
        <v>390</v>
      </c>
      <c r="D7" s="1">
        <v>19</v>
      </c>
      <c r="E7" s="3">
        <f t="shared" ref="E7:E8" si="0">B7*10%</f>
        <v>3100</v>
      </c>
      <c r="F7" s="3">
        <v>2500</v>
      </c>
      <c r="G7" s="3">
        <v>300</v>
      </c>
      <c r="J7" s="1"/>
    </row>
    <row r="8" spans="1:10" x14ac:dyDescent="0.35">
      <c r="A8" s="1" t="s">
        <v>13</v>
      </c>
      <c r="B8" s="3">
        <v>72000</v>
      </c>
      <c r="C8" s="1">
        <v>420</v>
      </c>
      <c r="D8" s="1">
        <v>17</v>
      </c>
      <c r="E8" s="3">
        <f t="shared" si="0"/>
        <v>7200</v>
      </c>
      <c r="F8" s="3">
        <v>3100</v>
      </c>
      <c r="G8" s="3">
        <v>450</v>
      </c>
      <c r="J8" s="1"/>
    </row>
    <row r="10" spans="1:10" s="7" customFormat="1" x14ac:dyDescent="0.35">
      <c r="B10" s="7" t="s">
        <v>3</v>
      </c>
      <c r="C10" s="7" t="s">
        <v>21</v>
      </c>
      <c r="D10" s="7" t="s">
        <v>22</v>
      </c>
      <c r="E10" s="7" t="s">
        <v>23</v>
      </c>
      <c r="F10" s="7" t="s">
        <v>27</v>
      </c>
      <c r="G10" s="7" t="s">
        <v>24</v>
      </c>
      <c r="H10" s="7" t="s">
        <v>25</v>
      </c>
    </row>
    <row r="11" spans="1:10" x14ac:dyDescent="0.35">
      <c r="A11" s="6" t="s">
        <v>16</v>
      </c>
      <c r="B11" s="1" t="s">
        <v>11</v>
      </c>
      <c r="C11" s="1">
        <f>C$2/D6</f>
        <v>857.14285714285711</v>
      </c>
      <c r="D11" s="3">
        <f>$I$6*C11</f>
        <v>3419.1428571428569</v>
      </c>
      <c r="E11" s="5">
        <f>B6+E6</f>
        <v>15950</v>
      </c>
      <c r="F11" s="5">
        <v>0</v>
      </c>
      <c r="G11" s="5">
        <f>SUM(D11,F6:G6)*F$2</f>
        <v>42742.857142857145</v>
      </c>
      <c r="H11" s="5">
        <f>SUM(E11:G11)</f>
        <v>58692.857142857145</v>
      </c>
      <c r="I11"/>
    </row>
    <row r="12" spans="1:10" x14ac:dyDescent="0.35">
      <c r="A12" s="6"/>
      <c r="B12" s="1" t="s">
        <v>12</v>
      </c>
      <c r="C12" s="1">
        <f>C$2/D7</f>
        <v>1578.9473684210527</v>
      </c>
      <c r="D12" s="3">
        <f t="shared" ref="D12:D13" si="1">$I$6*C12</f>
        <v>6298.4210526315792</v>
      </c>
      <c r="E12" s="5">
        <f>B7+E7</f>
        <v>34100</v>
      </c>
      <c r="F12" s="5">
        <v>0</v>
      </c>
      <c r="G12" s="5">
        <f>SUM(D12,F7:G7)*F$2</f>
        <v>75820.175438596503</v>
      </c>
      <c r="H12" s="5">
        <f>SUM(E12:G12)</f>
        <v>109920.1754385965</v>
      </c>
      <c r="I12"/>
    </row>
    <row r="13" spans="1:10" x14ac:dyDescent="0.35">
      <c r="A13" s="6"/>
      <c r="B13" s="1" t="s">
        <v>13</v>
      </c>
      <c r="C13" s="1">
        <f>C$2/D8</f>
        <v>1764.7058823529412</v>
      </c>
      <c r="D13" s="3">
        <f t="shared" si="1"/>
        <v>7039.411764705882</v>
      </c>
      <c r="E13" s="5">
        <f>B8+E8</f>
        <v>79200</v>
      </c>
      <c r="F13" s="5">
        <v>0</v>
      </c>
      <c r="G13" s="5">
        <f>SUM(D13,F8:G8)*F$2</f>
        <v>88245.098039215678</v>
      </c>
      <c r="H13" s="5">
        <f>SUM(E13:G13)</f>
        <v>167445.09803921566</v>
      </c>
      <c r="I13"/>
    </row>
    <row r="15" spans="1:10" x14ac:dyDescent="0.35">
      <c r="A15" s="6" t="s">
        <v>26</v>
      </c>
      <c r="B15" s="1" t="s">
        <v>11</v>
      </c>
      <c r="C15" s="1">
        <f>C$3/D6</f>
        <v>857.14285714285711</v>
      </c>
      <c r="D15" s="5">
        <f>$I$6*C15</f>
        <v>3419.1428571428569</v>
      </c>
      <c r="E15" s="5">
        <f>SUM(B6,E6)</f>
        <v>15950</v>
      </c>
      <c r="F15" s="5">
        <f>E15*40%</f>
        <v>6380</v>
      </c>
      <c r="G15" s="5">
        <f>SUM(D11,F6:G6)*F$3</f>
        <v>42742.857142857145</v>
      </c>
      <c r="H15" s="5">
        <f>SUM(E15:G15)</f>
        <v>65072.857142857145</v>
      </c>
      <c r="I15"/>
    </row>
    <row r="16" spans="1:10" x14ac:dyDescent="0.35">
      <c r="A16" s="6"/>
      <c r="B16" s="1" t="s">
        <v>12</v>
      </c>
      <c r="C16" s="1">
        <f>C$3/D7</f>
        <v>1578.9473684210527</v>
      </c>
      <c r="D16" s="5">
        <f t="shared" ref="D16:D17" si="2">$I$6*C16</f>
        <v>6298.4210526315792</v>
      </c>
      <c r="E16" s="5">
        <f t="shared" ref="E16:E17" si="3">SUM(B7,E7)</f>
        <v>34100</v>
      </c>
      <c r="F16" s="5">
        <f t="shared" ref="F16:F17" si="4">E16*40%</f>
        <v>13640</v>
      </c>
      <c r="G16" s="5">
        <f>SUM(D12,F7:G7)*F$3</f>
        <v>75820.175438596503</v>
      </c>
      <c r="H16" s="5">
        <f>SUM(E16:G16)</f>
        <v>123560.1754385965</v>
      </c>
      <c r="I16"/>
    </row>
    <row r="17" spans="1:9" x14ac:dyDescent="0.35">
      <c r="A17" s="6"/>
      <c r="B17" s="1" t="s">
        <v>13</v>
      </c>
      <c r="C17" s="1">
        <f>C$3/D8</f>
        <v>1764.7058823529412</v>
      </c>
      <c r="D17" s="5">
        <f t="shared" si="2"/>
        <v>7039.411764705882</v>
      </c>
      <c r="E17" s="5">
        <f t="shared" si="3"/>
        <v>79200</v>
      </c>
      <c r="F17" s="5">
        <f t="shared" si="4"/>
        <v>31680</v>
      </c>
      <c r="G17" s="5">
        <f>SUM(D13,F8:G8)*F$3</f>
        <v>88245.098039215678</v>
      </c>
      <c r="H17" s="5">
        <f>SUM(E17:G17)</f>
        <v>199125.09803921566</v>
      </c>
      <c r="I17"/>
    </row>
  </sheetData>
  <mergeCells count="2">
    <mergeCell ref="A11:A13"/>
    <mergeCell ref="A15:A17"/>
  </mergeCells>
  <conditionalFormatting sqref="H11:H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HSM JLFR</dc:creator>
  <cp:lastModifiedBy>HSM JLFR</cp:lastModifiedBy>
  <dcterms:created xsi:type="dcterms:W3CDTF">2015-06-05T18:17:20Z</dcterms:created>
  <dcterms:modified xsi:type="dcterms:W3CDTF">2025-07-31T00:05:37Z</dcterms:modified>
</cp:coreProperties>
</file>