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iles\Tech\Excel\FreeCodeCamp\Problem Solving\"/>
    </mc:Choice>
  </mc:AlternateContent>
  <xr:revisionPtr revIDLastSave="0" documentId="13_ncr:1_{ED6F22A4-811B-480B-B81A-84BD24C8C60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oppin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O37" i="1"/>
  <c r="O26" i="1"/>
  <c r="O27" i="1"/>
  <c r="O28" i="1"/>
  <c r="O29" i="1"/>
  <c r="O30" i="1"/>
  <c r="O31" i="1"/>
  <c r="O32" i="1"/>
  <c r="O33" i="1"/>
  <c r="O34" i="1"/>
  <c r="O35" i="1"/>
  <c r="O25" i="1"/>
  <c r="K37" i="1"/>
  <c r="K26" i="1"/>
  <c r="K27" i="1"/>
  <c r="K28" i="1"/>
  <c r="K29" i="1"/>
  <c r="K30" i="1"/>
  <c r="K31" i="1"/>
  <c r="K32" i="1"/>
  <c r="K33" i="1"/>
  <c r="K34" i="1"/>
  <c r="K35" i="1"/>
  <c r="K25" i="1"/>
  <c r="G37" i="1"/>
  <c r="G26" i="1"/>
  <c r="G27" i="1"/>
  <c r="G28" i="1"/>
  <c r="G29" i="1"/>
  <c r="G30" i="1"/>
  <c r="G31" i="1"/>
  <c r="G32" i="1"/>
  <c r="G33" i="1"/>
  <c r="G34" i="1"/>
  <c r="G35" i="1"/>
  <c r="G25" i="1"/>
  <c r="C26" i="1"/>
  <c r="C27" i="1"/>
  <c r="C28" i="1"/>
  <c r="C29" i="1"/>
  <c r="C30" i="1"/>
  <c r="C31" i="1"/>
  <c r="C32" i="1"/>
  <c r="C33" i="1"/>
  <c r="C34" i="1"/>
  <c r="C35" i="1"/>
  <c r="C25" i="1"/>
  <c r="B26" i="1"/>
  <c r="B27" i="1"/>
  <c r="B28" i="1"/>
  <c r="B29" i="1"/>
  <c r="B30" i="1"/>
  <c r="B31" i="1"/>
  <c r="B32" i="1"/>
  <c r="B33" i="1"/>
  <c r="B34" i="1"/>
  <c r="B35" i="1"/>
  <c r="B2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4" i="1"/>
  <c r="J5" i="1"/>
  <c r="J6" i="1"/>
  <c r="K6" i="1" s="1"/>
  <c r="J7" i="1"/>
  <c r="J8" i="1"/>
  <c r="J9" i="1"/>
  <c r="J10" i="1"/>
  <c r="J11" i="1"/>
  <c r="J12" i="1"/>
  <c r="J13" i="1"/>
  <c r="K13" i="1" s="1"/>
  <c r="J14" i="1"/>
  <c r="J15" i="1"/>
  <c r="J16" i="1"/>
  <c r="J17" i="1"/>
  <c r="J18" i="1"/>
  <c r="J4" i="1"/>
  <c r="I18" i="1"/>
  <c r="F18" i="1"/>
  <c r="E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F10" i="1"/>
  <c r="F5" i="1"/>
  <c r="F6" i="1"/>
  <c r="F7" i="1"/>
  <c r="F8" i="1"/>
  <c r="F9" i="1"/>
  <c r="F11" i="1"/>
  <c r="F12" i="1"/>
  <c r="F13" i="1"/>
  <c r="F14" i="1"/>
  <c r="F15" i="1"/>
  <c r="F16" i="1"/>
  <c r="F17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B12" i="1"/>
  <c r="B4" i="1"/>
  <c r="B5" i="1"/>
  <c r="B6" i="1"/>
  <c r="B7" i="1"/>
  <c r="B8" i="1"/>
  <c r="B9" i="1"/>
  <c r="B10" i="1"/>
  <c r="B11" i="1"/>
  <c r="B13" i="1"/>
  <c r="B14" i="1"/>
  <c r="B15" i="1"/>
  <c r="B16" i="1"/>
  <c r="B17" i="1"/>
  <c r="B3" i="1"/>
  <c r="C4" i="1"/>
  <c r="C5" i="1"/>
  <c r="G6" i="1" s="1"/>
  <c r="C6" i="1"/>
  <c r="G7" i="1" s="1"/>
  <c r="C7" i="1"/>
  <c r="K8" i="1" s="1"/>
  <c r="C8" i="1"/>
  <c r="C9" i="1"/>
  <c r="C10" i="1"/>
  <c r="C11" i="1"/>
  <c r="C12" i="1"/>
  <c r="C13" i="1"/>
  <c r="C14" i="1"/>
  <c r="G15" i="1" s="1"/>
  <c r="C15" i="1"/>
  <c r="K16" i="1" s="1"/>
  <c r="C16" i="1"/>
  <c r="C17" i="1"/>
  <c r="C3" i="1"/>
  <c r="G11" i="1" l="1"/>
  <c r="K4" i="1"/>
  <c r="K11" i="1"/>
  <c r="G4" i="1"/>
  <c r="K18" i="1"/>
  <c r="K10" i="1"/>
  <c r="G14" i="1"/>
  <c r="K5" i="1"/>
  <c r="O12" i="1"/>
  <c r="K7" i="1"/>
  <c r="O14" i="1"/>
  <c r="O6" i="1"/>
  <c r="K15" i="1"/>
  <c r="O13" i="1"/>
  <c r="O5" i="1"/>
  <c r="K14" i="1"/>
  <c r="G12" i="1"/>
  <c r="K12" i="1"/>
  <c r="O18" i="1"/>
  <c r="O10" i="1"/>
  <c r="O17" i="1"/>
  <c r="G17" i="1"/>
  <c r="K17" i="1"/>
  <c r="K9" i="1"/>
  <c r="O15" i="1"/>
  <c r="O7" i="1"/>
  <c r="G9" i="1"/>
  <c r="O8" i="1"/>
  <c r="O9" i="1"/>
  <c r="O16" i="1"/>
  <c r="G5" i="1"/>
  <c r="G13" i="1"/>
  <c r="G10" i="1"/>
  <c r="G18" i="1"/>
  <c r="O4" i="1"/>
  <c r="O11" i="1"/>
  <c r="G16" i="1"/>
  <c r="G8" i="1"/>
  <c r="K20" i="1" l="1"/>
  <c r="O20" i="1"/>
  <c r="G20" i="1"/>
</calcChain>
</file>

<file path=xl/sharedStrings.xml><?xml version="1.0" encoding="utf-8"?>
<sst xmlns="http://schemas.openxmlformats.org/spreadsheetml/2006/main" count="103" uniqueCount="77">
  <si>
    <t>3 Ball Point Pens</t>
  </si>
  <si>
    <t>1 TI-35 Calculator</t>
  </si>
  <si>
    <t>7 100 page notebooks</t>
  </si>
  <si>
    <t>1 bottle of 8 oz Glue</t>
  </si>
  <si>
    <t>2 rolls of clear tape</t>
  </si>
  <si>
    <t>2 Erasers</t>
  </si>
  <si>
    <t>10 No. 2 Pencils</t>
  </si>
  <si>
    <t>4 2 inch binders</t>
  </si>
  <si>
    <t>1 USB Stick 5gb</t>
  </si>
  <si>
    <t>1 box of 8 Color Mark-ers</t>
  </si>
  <si>
    <t>1 Stapler</t>
  </si>
  <si>
    <t>1 Planner Book</t>
  </si>
  <si>
    <t>1 Protractor</t>
  </si>
  <si>
    <t>1 Compass</t>
  </si>
  <si>
    <t>1 Bottle Liquid Paper</t>
  </si>
  <si>
    <t>Stores</t>
  </si>
  <si>
    <t>Walmart</t>
  </si>
  <si>
    <t>Ball Point Pen ............ $0.50</t>
  </si>
  <si>
    <t>TI-35 Calculator ....... $28.00</t>
  </si>
  <si>
    <t>100 page notebook ... $1.80</t>
  </si>
  <si>
    <t>8 oz Glue ................... $1.20</t>
  </si>
  <si>
    <t>Clear tape .................. $2.40</t>
  </si>
  <si>
    <t>Eraser ........................ $0.90</t>
  </si>
  <si>
    <t>10 No. 2 Pencils .......... $.99</t>
  </si>
  <si>
    <t>2 inch binder ............. $1.25</t>
  </si>
  <si>
    <t>USB Stick 5gb ........... $9.50</t>
  </si>
  <si>
    <t>8 Color Markers ........ $4.55</t>
  </si>
  <si>
    <t>Stapler ....................... $4.20</t>
  </si>
  <si>
    <t>Planner Book ............. $3.90</t>
  </si>
  <si>
    <t>Protractor ................. $1.00</t>
  </si>
  <si>
    <t>Compass .................... $1.75</t>
  </si>
  <si>
    <t>Liquid Paper .............. $2.00</t>
  </si>
  <si>
    <t>Dollar Trap</t>
  </si>
  <si>
    <t>Price</t>
  </si>
  <si>
    <t>Item</t>
  </si>
  <si>
    <t>Ball Point Pen ............ $0.40</t>
  </si>
  <si>
    <t>TI-35 Calculator ....... $33.00</t>
  </si>
  <si>
    <t>100 page notebook ... $1.00</t>
  </si>
  <si>
    <t>8 oz Glue ..................... $.80</t>
  </si>
  <si>
    <t>Clear tape .................. $1.40</t>
  </si>
  <si>
    <t>Eraser ........................ $0.20</t>
  </si>
  <si>
    <t>10 No. 2 Pencils ........... $.59</t>
  </si>
  <si>
    <t>2 inch binder ............. $3.25</t>
  </si>
  <si>
    <t>USB Stick 5gb .......... $14.00</t>
  </si>
  <si>
    <t>8 Color Markers ........ $2.55</t>
  </si>
  <si>
    <t>Stapler ....................... $2.20</t>
  </si>
  <si>
    <t>Planner Book ............. $5.00</t>
  </si>
  <si>
    <t>Protractor .................. $2.00</t>
  </si>
  <si>
    <t>Compass .................... $2.00</t>
  </si>
  <si>
    <t>Liquid Paper .............. $1.00</t>
  </si>
  <si>
    <t>Office Repo</t>
  </si>
  <si>
    <t>Ball Point Pen ........... $1.40</t>
  </si>
  <si>
    <t>TI-35 Calculator ...... $31.00</t>
  </si>
  <si>
    <t>100 page notebook .. $2.00</t>
  </si>
  <si>
    <t>8 oz Glue ................... $1.50</t>
  </si>
  <si>
    <t>Clear tape ................. $2.40</t>
  </si>
  <si>
    <t>Eraser........................ $0.80</t>
  </si>
  <si>
    <t>10 No. 2 Pencils ........ $2.59</t>
  </si>
  <si>
    <t>2 inch binder............. $2.15</t>
  </si>
  <si>
    <t>USB Stick 5gb ......... $13.00</t>
  </si>
  <si>
    <t>8 Color Markers ........ $6.00</t>
  </si>
  <si>
    <t>Stapler ...................... $3.00</t>
  </si>
  <si>
    <t>Planner Book ............ $8.00</t>
  </si>
  <si>
    <t>Compass ................... $1.00</t>
  </si>
  <si>
    <t>Liquid Paper .............. $3.00</t>
  </si>
  <si>
    <t>Quantity</t>
  </si>
  <si>
    <t>1 box of 8 Color Markers</t>
  </si>
  <si>
    <t>Amount*</t>
  </si>
  <si>
    <t>* In this Section, assumed that all the items are in order. If not use VLOOKUP for finding corresponding item to retrieve the Price</t>
  </si>
  <si>
    <t>Total</t>
  </si>
  <si>
    <t>Susan - Shopping List</t>
  </si>
  <si>
    <t>5 Ball Point Pens</t>
  </si>
  <si>
    <t>4 100 page notebooks</t>
  </si>
  <si>
    <t>2 bottles of 8 oz Glue</t>
  </si>
  <si>
    <t>1 2 inch binders</t>
  </si>
  <si>
    <t>2 Bottle Liquid Paper</t>
  </si>
  <si>
    <t>Tim - Shopping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</si>
</sst>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009]* #,##0.00_-;\-[$$-1009]* #,##0.00_-;_-[$$-10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Susan</a:t>
            </a:r>
            <a:r>
              <a:rPr lang="en-CA" baseline="0"/>
              <a:t> List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('Shopping List'!$E$2,'Shopping List'!$I$2,'Shopping List'!$M$2)</c:f>
              <c:strCache>
                <c:ptCount val="3"/>
                <c:pt idx="0">
                  <c:v>Walmart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('Shopping List'!$G$20,'Shopping List'!$K$20,'Shopping List'!$O$20)</c:f>
              <c:numCache>
                <c:formatCode>_("$"* #,##0.00_);_("$"* \(#,##0.00\);_("$"* "-"??_);_(@_)</c:formatCode>
                <c:ptCount val="3"/>
                <c:pt idx="0" formatCode="_-[$$-1009]* #,##0.00_-;\-[$$-1009]* #,##0.00_-;_-[$$-1009]* &quot;-&quot;??_-;_-@_-">
                  <c:v>91.7</c:v>
                </c:pt>
                <c:pt idx="1">
                  <c:v>92.85</c:v>
                </c:pt>
                <c:pt idx="2">
                  <c:v>126.6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E-40D9-ADFC-EAA1EBE04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681503"/>
        <c:axId val="326681983"/>
      </c:barChart>
      <c:catAx>
        <c:axId val="3266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81983"/>
        <c:crosses val="autoZero"/>
        <c:auto val="1"/>
        <c:lblAlgn val="ctr"/>
        <c:lblOffset val="100"/>
        <c:noMultiLvlLbl val="0"/>
      </c:catAx>
      <c:valAx>
        <c:axId val="32668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,##0.00_-;\-[$$-1009]* #,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8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('Shopping List'!$E$2,'Shopping List'!$I$2,'Shopping List'!$M$2)</c:f>
              <c:strCache>
                <c:ptCount val="3"/>
                <c:pt idx="0">
                  <c:v>Walmart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('Shopping List'!$G$37,'Shopping List'!$K$37,'Shopping List'!$O$37)</c:f>
              <c:numCache>
                <c:formatCode>_("$"* #,##0.00_);_("$"* \(#,##0.00\);_("$"* "-"??_);_(@_)</c:formatCode>
                <c:ptCount val="3"/>
                <c:pt idx="0" formatCode="_-[$$-1009]* #,##0.00_-;\-[$$-1009]* #,##0.00_-;_-[$$-1009]* &quot;-&quot;??_-;_-@_-">
                  <c:v>80.3</c:v>
                </c:pt>
                <c:pt idx="1">
                  <c:v>73.899999999999991</c:v>
                </c:pt>
                <c:pt idx="2">
                  <c:v>108.45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5-4E5B-A28B-114778495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685343"/>
        <c:axId val="326685823"/>
      </c:barChart>
      <c:catAx>
        <c:axId val="32668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85823"/>
        <c:crosses val="autoZero"/>
        <c:auto val="1"/>
        <c:lblAlgn val="ctr"/>
        <c:lblOffset val="100"/>
        <c:noMultiLvlLbl val="0"/>
      </c:catAx>
      <c:valAx>
        <c:axId val="3266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,##0.00_-;\-[$$-1009]* #,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8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74705</xdr:colOff>
      <xdr:row>45</xdr:row>
      <xdr:rowOff>134470</xdr:rowOff>
    </xdr:from>
    <xdr:to>
      <xdr:col>9</xdr:col>
      <xdr:colOff>239058</xdr:colOff>
      <xdr:row>58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360D-A9BC-ED20-59E3-FAE22D609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291352</xdr:colOff>
      <xdr:row>45</xdr:row>
      <xdr:rowOff>134470</xdr:rowOff>
    </xdr:from>
    <xdr:to>
      <xdr:col>15</xdr:col>
      <xdr:colOff>485588</xdr:colOff>
      <xdr:row>58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280AB-3D76-3B5C-7540-2A9E75786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D1" zoomScale="130" zoomScaleNormal="130" workbookViewId="0">
      <selection activeCell="F2" sqref="F2"/>
    </sheetView>
  </sheetViews>
  <sheetFormatPr defaultRowHeight="14.5" x14ac:dyDescent="0.35"/>
  <cols>
    <col min="1" max="1" width="25" bestFit="1" customWidth="1"/>
    <col min="2" max="2" width="20.6328125" bestFit="1" customWidth="1"/>
    <col min="3" max="5" width="25" bestFit="1" customWidth="1"/>
    <col min="6" max="6" width="6.6328125" bestFit="1" customWidth="1"/>
    <col min="7" max="7" width="9.54296875" customWidth="1"/>
    <col min="8" max="8" width="25" bestFit="1" customWidth="1"/>
    <col min="9" max="9" width="17.36328125" bestFit="1" customWidth="1"/>
    <col min="10" max="10" width="6.6328125" bestFit="1" customWidth="1"/>
    <col min="11" max="11" width="8.26953125" customWidth="1"/>
    <col min="13" max="13" width="17.36328125" bestFit="1" customWidth="1"/>
    <col min="15" max="15" width="9.1796875" bestFit="1" customWidth="1"/>
  </cols>
  <sheetData>
    <row r="1" spans="1:15" x14ac:dyDescent="0.35">
      <c r="A1" t="s">
        <v>70</v>
      </c>
      <c r="E1" t="s">
        <v>15</v>
      </c>
      <c r="G1" t="s">
        <v>68</v>
      </c>
    </row>
    <row r="2" spans="1:15" x14ac:dyDescent="0.35">
      <c r="B2" t="s">
        <v>34</v>
      </c>
      <c r="C2" t="s">
        <v>65</v>
      </c>
      <c r="E2" t="s">
        <v>16</v>
      </c>
      <c r="F2">
        <f>TYPE(F4)</f>
        <v>2</v>
      </c>
      <c r="I2" t="s">
        <v>32</v>
      </c>
      <c r="M2" t="s">
        <v>50</v>
      </c>
    </row>
    <row r="3" spans="1:15" x14ac:dyDescent="0.35">
      <c r="A3" t="s">
        <v>0</v>
      </c>
      <c r="B3" t="str">
        <f>_xlfn.TEXTAFTER(A3, " ", 1)</f>
        <v>Ball Point Pens</v>
      </c>
      <c r="C3" t="str">
        <f>_xlfn.TEXTBEFORE(A3, " ",1)</f>
        <v>3</v>
      </c>
      <c r="E3" t="s">
        <v>34</v>
      </c>
      <c r="F3" t="s">
        <v>33</v>
      </c>
      <c r="G3" t="s">
        <v>67</v>
      </c>
      <c r="I3" t="s">
        <v>34</v>
      </c>
      <c r="J3" t="s">
        <v>33</v>
      </c>
      <c r="K3" t="s">
        <v>67</v>
      </c>
      <c r="M3" t="s">
        <v>34</v>
      </c>
      <c r="N3" t="s">
        <v>33</v>
      </c>
      <c r="O3" t="s">
        <v>67</v>
      </c>
    </row>
    <row r="4" spans="1:15" x14ac:dyDescent="0.35">
      <c r="A4" t="s">
        <v>1</v>
      </c>
      <c r="B4" t="str">
        <f t="shared" ref="B4:B17" si="0">_xlfn.TEXTAFTER(A4, " ", 1)</f>
        <v>TI-35 Calculator</v>
      </c>
      <c r="C4" t="str">
        <f t="shared" ref="C4:C17" si="1">_xlfn.TEXTBEFORE(A4, " ",1)</f>
        <v>1</v>
      </c>
      <c r="E4" t="str">
        <f>_xlfn.TEXTBEFORE(A46, ".",1)</f>
        <v xml:space="preserve">Ball Point Pen </v>
      </c>
      <c r="F4" s="2" t="str">
        <f t="shared" ref="F4:F18" si="2">_xlfn.TEXTAFTER(A46,"$",1)</f>
        <v>0.50</v>
      </c>
      <c r="G4" s="2">
        <f>F4*C3</f>
        <v>1.5</v>
      </c>
      <c r="I4" t="str">
        <f>_xlfn.TEXTBEFORE(C46, ".",1)</f>
        <v xml:space="preserve">Ball Point Pen </v>
      </c>
      <c r="J4" s="1" t="str">
        <f>_xlfn.TEXTAFTER(C46,"$",1)</f>
        <v>0.40</v>
      </c>
      <c r="K4" s="1">
        <f>J4*C3</f>
        <v>1.2000000000000002</v>
      </c>
      <c r="M4" t="str">
        <f>_xlfn.TEXTBEFORE(E46, ".",1)</f>
        <v xml:space="preserve">Ball Point Pen </v>
      </c>
      <c r="N4" s="1" t="str">
        <f>_xlfn.TEXTAFTER(E46,"$",1)</f>
        <v>1.40</v>
      </c>
      <c r="O4" s="1">
        <f>N4*C3</f>
        <v>4.1999999999999993</v>
      </c>
    </row>
    <row r="5" spans="1:15" x14ac:dyDescent="0.35">
      <c r="A5" t="s">
        <v>2</v>
      </c>
      <c r="B5" t="str">
        <f t="shared" si="0"/>
        <v>100 page notebooks</v>
      </c>
      <c r="C5" t="str">
        <f t="shared" si="1"/>
        <v>7</v>
      </c>
      <c r="E5" t="str">
        <f t="shared" ref="E5:E18" si="3">_xlfn.TEXTBEFORE(A47, ".",1)</f>
        <v xml:space="preserve">TI-35 Calculator </v>
      </c>
      <c r="F5" s="2" t="str">
        <f t="shared" si="2"/>
        <v>28.00</v>
      </c>
      <c r="G5" s="2">
        <f t="shared" ref="G5:G18" si="4">F5*C4</f>
        <v>28</v>
      </c>
      <c r="I5" t="str">
        <f t="shared" ref="I5:I18" si="5">_xlfn.TEXTBEFORE(C47, ".",1)</f>
        <v xml:space="preserve">TI-35 Calculator </v>
      </c>
      <c r="J5" s="1" t="str">
        <f t="shared" ref="J5:J18" si="6">_xlfn.TEXTAFTER(C47,"$",1)</f>
        <v>33.00</v>
      </c>
      <c r="K5" s="1">
        <f t="shared" ref="K5:K18" si="7">J5*C4</f>
        <v>33</v>
      </c>
      <c r="M5" t="str">
        <f t="shared" ref="M5:M18" si="8">_xlfn.TEXTBEFORE(E47, ".",1)</f>
        <v xml:space="preserve">TI-35 Calculator </v>
      </c>
      <c r="N5" s="1" t="str">
        <f t="shared" ref="N5:N18" si="9">_xlfn.TEXTAFTER(E47,"$",1)</f>
        <v>31.00</v>
      </c>
      <c r="O5" s="1">
        <f t="shared" ref="O5:O18" si="10">N5*C4</f>
        <v>31</v>
      </c>
    </row>
    <row r="6" spans="1:15" x14ac:dyDescent="0.35">
      <c r="A6" t="s">
        <v>3</v>
      </c>
      <c r="B6" t="str">
        <f t="shared" si="0"/>
        <v>bottle of 8 oz Glue</v>
      </c>
      <c r="C6" t="str">
        <f t="shared" si="1"/>
        <v>1</v>
      </c>
      <c r="E6" t="str">
        <f t="shared" si="3"/>
        <v xml:space="preserve">100 page notebook </v>
      </c>
      <c r="F6" s="2" t="str">
        <f t="shared" si="2"/>
        <v>1.80</v>
      </c>
      <c r="G6" s="2">
        <f t="shared" si="4"/>
        <v>12.6</v>
      </c>
      <c r="I6" t="str">
        <f t="shared" si="5"/>
        <v xml:space="preserve">100 page notebook </v>
      </c>
      <c r="J6" s="1" t="str">
        <f t="shared" si="6"/>
        <v>1.00</v>
      </c>
      <c r="K6" s="1">
        <f t="shared" si="7"/>
        <v>7</v>
      </c>
      <c r="M6" t="str">
        <f t="shared" si="8"/>
        <v xml:space="preserve">100 page notebook </v>
      </c>
      <c r="N6" s="1" t="str">
        <f t="shared" si="9"/>
        <v>2.00</v>
      </c>
      <c r="O6" s="1">
        <f t="shared" si="10"/>
        <v>14</v>
      </c>
    </row>
    <row r="7" spans="1:15" x14ac:dyDescent="0.35">
      <c r="A7" t="s">
        <v>4</v>
      </c>
      <c r="B7" t="str">
        <f t="shared" si="0"/>
        <v>rolls of clear tape</v>
      </c>
      <c r="C7" t="str">
        <f t="shared" si="1"/>
        <v>2</v>
      </c>
      <c r="E7" t="str">
        <f t="shared" si="3"/>
        <v xml:space="preserve">8 oz Glue </v>
      </c>
      <c r="F7" s="2" t="str">
        <f t="shared" si="2"/>
        <v>1.20</v>
      </c>
      <c r="G7" s="2">
        <f t="shared" si="4"/>
        <v>1.2</v>
      </c>
      <c r="I7" t="str">
        <f t="shared" si="5"/>
        <v xml:space="preserve">8 oz Glue </v>
      </c>
      <c r="J7" s="1" t="str">
        <f t="shared" si="6"/>
        <v>.80</v>
      </c>
      <c r="K7" s="1">
        <f t="shared" si="7"/>
        <v>0.8</v>
      </c>
      <c r="M7" t="str">
        <f t="shared" si="8"/>
        <v xml:space="preserve">8 oz Glue </v>
      </c>
      <c r="N7" s="1" t="str">
        <f t="shared" si="9"/>
        <v>1.50</v>
      </c>
      <c r="O7" s="1">
        <f t="shared" si="10"/>
        <v>1.5</v>
      </c>
    </row>
    <row r="8" spans="1:15" x14ac:dyDescent="0.35">
      <c r="A8" t="s">
        <v>5</v>
      </c>
      <c r="B8" t="str">
        <f t="shared" si="0"/>
        <v>Erasers</v>
      </c>
      <c r="C8" t="str">
        <f t="shared" si="1"/>
        <v>2</v>
      </c>
      <c r="E8" t="str">
        <f t="shared" si="3"/>
        <v xml:space="preserve">Clear tape </v>
      </c>
      <c r="F8" s="2" t="str">
        <f t="shared" si="2"/>
        <v>2.40</v>
      </c>
      <c r="G8" s="2">
        <f t="shared" si="4"/>
        <v>4.8</v>
      </c>
      <c r="I8" t="str">
        <f t="shared" si="5"/>
        <v xml:space="preserve">Clear tape </v>
      </c>
      <c r="J8" s="1" t="str">
        <f t="shared" si="6"/>
        <v>1.40</v>
      </c>
      <c r="K8" s="1">
        <f t="shared" si="7"/>
        <v>2.8</v>
      </c>
      <c r="M8" t="str">
        <f t="shared" si="8"/>
        <v xml:space="preserve">Clear tape </v>
      </c>
      <c r="N8" s="1" t="str">
        <f t="shared" si="9"/>
        <v>2.40</v>
      </c>
      <c r="O8" s="1">
        <f t="shared" si="10"/>
        <v>4.8</v>
      </c>
    </row>
    <row r="9" spans="1:15" x14ac:dyDescent="0.35">
      <c r="A9" t="s">
        <v>6</v>
      </c>
      <c r="B9" t="str">
        <f t="shared" si="0"/>
        <v>No. 2 Pencils</v>
      </c>
      <c r="C9" t="str">
        <f t="shared" si="1"/>
        <v>10</v>
      </c>
      <c r="E9" t="str">
        <f t="shared" si="3"/>
        <v xml:space="preserve">Eraser </v>
      </c>
      <c r="F9" s="2" t="str">
        <f t="shared" si="2"/>
        <v>0.90</v>
      </c>
      <c r="G9" s="2">
        <f t="shared" si="4"/>
        <v>1.8</v>
      </c>
      <c r="I9" t="str">
        <f t="shared" si="5"/>
        <v xml:space="preserve">Eraser </v>
      </c>
      <c r="J9" s="1" t="str">
        <f t="shared" si="6"/>
        <v>0.20</v>
      </c>
      <c r="K9" s="1">
        <f t="shared" si="7"/>
        <v>0.4</v>
      </c>
      <c r="M9" t="str">
        <f t="shared" si="8"/>
        <v>Eraser</v>
      </c>
      <c r="N9" s="1" t="str">
        <f t="shared" si="9"/>
        <v>0.80</v>
      </c>
      <c r="O9" s="1">
        <f t="shared" si="10"/>
        <v>1.6</v>
      </c>
    </row>
    <row r="10" spans="1:15" x14ac:dyDescent="0.35">
      <c r="A10" t="s">
        <v>7</v>
      </c>
      <c r="B10" t="str">
        <f t="shared" si="0"/>
        <v>2 inch binders</v>
      </c>
      <c r="C10" t="str">
        <f t="shared" si="1"/>
        <v>4</v>
      </c>
      <c r="E10" t="str">
        <f t="shared" si="3"/>
        <v>10 No</v>
      </c>
      <c r="F10" s="2" t="str">
        <f t="shared" si="2"/>
        <v>.99</v>
      </c>
      <c r="G10" s="2">
        <f t="shared" si="4"/>
        <v>9.9</v>
      </c>
      <c r="I10" t="str">
        <f t="shared" si="5"/>
        <v>10 No</v>
      </c>
      <c r="J10" s="1" t="str">
        <f t="shared" si="6"/>
        <v>.59</v>
      </c>
      <c r="K10" s="1">
        <f t="shared" si="7"/>
        <v>5.8999999999999995</v>
      </c>
      <c r="M10" t="str">
        <f t="shared" si="8"/>
        <v>10 No</v>
      </c>
      <c r="N10" s="1" t="str">
        <f t="shared" si="9"/>
        <v>2.59</v>
      </c>
      <c r="O10" s="1">
        <f t="shared" si="10"/>
        <v>25.9</v>
      </c>
    </row>
    <row r="11" spans="1:15" x14ac:dyDescent="0.35">
      <c r="A11" t="s">
        <v>8</v>
      </c>
      <c r="B11" t="str">
        <f t="shared" si="0"/>
        <v>USB Stick 5gb</v>
      </c>
      <c r="C11" t="str">
        <f t="shared" si="1"/>
        <v>1</v>
      </c>
      <c r="E11" t="str">
        <f t="shared" si="3"/>
        <v xml:space="preserve">2 inch binder </v>
      </c>
      <c r="F11" s="2" t="str">
        <f t="shared" si="2"/>
        <v>1.25</v>
      </c>
      <c r="G11" s="2">
        <f t="shared" si="4"/>
        <v>5</v>
      </c>
      <c r="I11" t="str">
        <f t="shared" si="5"/>
        <v xml:space="preserve">2 inch binder </v>
      </c>
      <c r="J11" s="1" t="str">
        <f t="shared" si="6"/>
        <v>3.25</v>
      </c>
      <c r="K11" s="1">
        <f t="shared" si="7"/>
        <v>13</v>
      </c>
      <c r="M11" t="str">
        <f t="shared" si="8"/>
        <v>2 inch binder</v>
      </c>
      <c r="N11" s="1" t="str">
        <f t="shared" si="9"/>
        <v>2.15</v>
      </c>
      <c r="O11" s="1">
        <f t="shared" si="10"/>
        <v>8.6</v>
      </c>
    </row>
    <row r="12" spans="1:15" x14ac:dyDescent="0.35">
      <c r="A12" t="s">
        <v>66</v>
      </c>
      <c r="B12" t="str">
        <f>_xlfn.TEXTAFTER(A12, " ", 1)</f>
        <v>box of 8 Color Markers</v>
      </c>
      <c r="C12" t="str">
        <f t="shared" si="1"/>
        <v>1</v>
      </c>
      <c r="E12" t="str">
        <f t="shared" si="3"/>
        <v xml:space="preserve">USB Stick 5gb </v>
      </c>
      <c r="F12" s="2" t="str">
        <f t="shared" si="2"/>
        <v>9.50</v>
      </c>
      <c r="G12" s="2">
        <f t="shared" si="4"/>
        <v>9.5</v>
      </c>
      <c r="I12" t="str">
        <f t="shared" si="5"/>
        <v xml:space="preserve">USB Stick 5gb </v>
      </c>
      <c r="J12" s="1" t="str">
        <f t="shared" si="6"/>
        <v>14.00</v>
      </c>
      <c r="K12" s="1">
        <f t="shared" si="7"/>
        <v>14</v>
      </c>
      <c r="M12" t="str">
        <f t="shared" si="8"/>
        <v xml:space="preserve">USB Stick 5gb </v>
      </c>
      <c r="N12" s="1" t="str">
        <f t="shared" si="9"/>
        <v>13.00</v>
      </c>
      <c r="O12" s="1">
        <f t="shared" si="10"/>
        <v>13</v>
      </c>
    </row>
    <row r="13" spans="1:15" x14ac:dyDescent="0.35">
      <c r="A13" t="s">
        <v>10</v>
      </c>
      <c r="B13" t="str">
        <f t="shared" si="0"/>
        <v>Stapler</v>
      </c>
      <c r="C13" t="str">
        <f t="shared" si="1"/>
        <v>1</v>
      </c>
      <c r="E13" t="str">
        <f t="shared" si="3"/>
        <v xml:space="preserve">8 Color Markers </v>
      </c>
      <c r="F13" s="2" t="str">
        <f t="shared" si="2"/>
        <v>4.55</v>
      </c>
      <c r="G13" s="2">
        <f t="shared" si="4"/>
        <v>4.55</v>
      </c>
      <c r="I13" t="str">
        <f t="shared" si="5"/>
        <v xml:space="preserve">8 Color Markers </v>
      </c>
      <c r="J13" s="1" t="str">
        <f t="shared" si="6"/>
        <v>2.55</v>
      </c>
      <c r="K13" s="1">
        <f t="shared" si="7"/>
        <v>2.5499999999999998</v>
      </c>
      <c r="M13" t="str">
        <f t="shared" si="8"/>
        <v xml:space="preserve">8 Color Markers </v>
      </c>
      <c r="N13" s="1" t="str">
        <f t="shared" si="9"/>
        <v>6.00</v>
      </c>
      <c r="O13" s="1">
        <f t="shared" si="10"/>
        <v>6</v>
      </c>
    </row>
    <row r="14" spans="1:15" x14ac:dyDescent="0.35">
      <c r="A14" t="s">
        <v>11</v>
      </c>
      <c r="B14" t="str">
        <f t="shared" si="0"/>
        <v>Planner Book</v>
      </c>
      <c r="C14" t="str">
        <f t="shared" si="1"/>
        <v>1</v>
      </c>
      <c r="E14" t="str">
        <f t="shared" si="3"/>
        <v xml:space="preserve">Stapler </v>
      </c>
      <c r="F14" s="2" t="str">
        <f t="shared" si="2"/>
        <v>4.20</v>
      </c>
      <c r="G14" s="2">
        <f t="shared" si="4"/>
        <v>4.2</v>
      </c>
      <c r="I14" t="str">
        <f t="shared" si="5"/>
        <v xml:space="preserve">Stapler </v>
      </c>
      <c r="J14" s="1" t="str">
        <f t="shared" si="6"/>
        <v>2.20</v>
      </c>
      <c r="K14" s="1">
        <f t="shared" si="7"/>
        <v>2.2000000000000002</v>
      </c>
      <c r="M14" t="str">
        <f t="shared" si="8"/>
        <v xml:space="preserve">Stapler </v>
      </c>
      <c r="N14" s="1" t="str">
        <f t="shared" si="9"/>
        <v>3.00</v>
      </c>
      <c r="O14" s="1">
        <f t="shared" si="10"/>
        <v>3</v>
      </c>
    </row>
    <row r="15" spans="1:15" x14ac:dyDescent="0.35">
      <c r="A15" t="s">
        <v>12</v>
      </c>
      <c r="B15" t="str">
        <f t="shared" si="0"/>
        <v>Protractor</v>
      </c>
      <c r="C15" t="str">
        <f t="shared" si="1"/>
        <v>1</v>
      </c>
      <c r="E15" t="str">
        <f t="shared" si="3"/>
        <v xml:space="preserve">Planner Book </v>
      </c>
      <c r="F15" s="2" t="str">
        <f t="shared" si="2"/>
        <v>3.90</v>
      </c>
      <c r="G15" s="2">
        <f t="shared" si="4"/>
        <v>3.9</v>
      </c>
      <c r="I15" t="str">
        <f t="shared" si="5"/>
        <v xml:space="preserve">Planner Book </v>
      </c>
      <c r="J15" s="1" t="str">
        <f t="shared" si="6"/>
        <v>5.00</v>
      </c>
      <c r="K15" s="1">
        <f t="shared" si="7"/>
        <v>5</v>
      </c>
      <c r="M15" t="str">
        <f t="shared" si="8"/>
        <v xml:space="preserve">Planner Book </v>
      </c>
      <c r="N15" s="1" t="str">
        <f t="shared" si="9"/>
        <v>8.00</v>
      </c>
      <c r="O15" s="1">
        <f t="shared" si="10"/>
        <v>8</v>
      </c>
    </row>
    <row r="16" spans="1:15" x14ac:dyDescent="0.35">
      <c r="A16" t="s">
        <v>13</v>
      </c>
      <c r="B16" t="str">
        <f t="shared" si="0"/>
        <v>Compass</v>
      </c>
      <c r="C16" t="str">
        <f t="shared" si="1"/>
        <v>1</v>
      </c>
      <c r="E16" t="str">
        <f t="shared" si="3"/>
        <v xml:space="preserve">Protractor </v>
      </c>
      <c r="F16" s="2" t="str">
        <f t="shared" si="2"/>
        <v>1.00</v>
      </c>
      <c r="G16" s="2">
        <f t="shared" si="4"/>
        <v>1</v>
      </c>
      <c r="I16" t="str">
        <f t="shared" si="5"/>
        <v xml:space="preserve">Protractor </v>
      </c>
      <c r="J16" s="1" t="str">
        <f t="shared" si="6"/>
        <v>2.00</v>
      </c>
      <c r="K16" s="1">
        <f t="shared" si="7"/>
        <v>2</v>
      </c>
      <c r="M16" t="str">
        <f t="shared" si="8"/>
        <v xml:space="preserve">Protractor </v>
      </c>
      <c r="N16" s="1" t="str">
        <f t="shared" si="9"/>
        <v>1.00</v>
      </c>
      <c r="O16" s="1">
        <f t="shared" si="10"/>
        <v>1</v>
      </c>
    </row>
    <row r="17" spans="1:15" x14ac:dyDescent="0.35">
      <c r="A17" t="s">
        <v>14</v>
      </c>
      <c r="B17" t="str">
        <f t="shared" si="0"/>
        <v>Bottle Liquid Paper</v>
      </c>
      <c r="C17" t="str">
        <f t="shared" si="1"/>
        <v>1</v>
      </c>
      <c r="E17" t="str">
        <f t="shared" si="3"/>
        <v xml:space="preserve">Compass </v>
      </c>
      <c r="F17" s="2" t="str">
        <f t="shared" si="2"/>
        <v>1.75</v>
      </c>
      <c r="G17" s="2">
        <f t="shared" si="4"/>
        <v>1.75</v>
      </c>
      <c r="I17" t="str">
        <f t="shared" si="5"/>
        <v xml:space="preserve">Compass </v>
      </c>
      <c r="J17" s="1" t="str">
        <f t="shared" si="6"/>
        <v>2.00</v>
      </c>
      <c r="K17" s="1">
        <f t="shared" si="7"/>
        <v>2</v>
      </c>
      <c r="M17" t="str">
        <f t="shared" si="8"/>
        <v xml:space="preserve">Compass </v>
      </c>
      <c r="N17" s="1" t="str">
        <f t="shared" si="9"/>
        <v>1.00</v>
      </c>
      <c r="O17" s="1">
        <f t="shared" si="10"/>
        <v>1</v>
      </c>
    </row>
    <row r="18" spans="1:15" x14ac:dyDescent="0.35">
      <c r="E18" t="str">
        <f t="shared" si="3"/>
        <v xml:space="preserve">Liquid Paper </v>
      </c>
      <c r="F18" s="2" t="str">
        <f t="shared" si="2"/>
        <v>2.00</v>
      </c>
      <c r="G18" s="2">
        <f t="shared" si="4"/>
        <v>2</v>
      </c>
      <c r="I18" t="str">
        <f t="shared" si="5"/>
        <v xml:space="preserve">Liquid Paper </v>
      </c>
      <c r="J18" s="1" t="str">
        <f t="shared" si="6"/>
        <v>1.00</v>
      </c>
      <c r="K18" s="1">
        <f t="shared" si="7"/>
        <v>1</v>
      </c>
      <c r="M18" t="str">
        <f t="shared" si="8"/>
        <v xml:space="preserve">Liquid Paper </v>
      </c>
      <c r="N18" s="1" t="str">
        <f t="shared" si="9"/>
        <v>3.00</v>
      </c>
      <c r="O18" s="1">
        <f t="shared" si="10"/>
        <v>3</v>
      </c>
    </row>
    <row r="20" spans="1:15" x14ac:dyDescent="0.35">
      <c r="F20" t="s">
        <v>69</v>
      </c>
      <c r="G20" s="3">
        <f>SUM(G4:G18)</f>
        <v>91.7</v>
      </c>
      <c r="J20" t="s">
        <v>69</v>
      </c>
      <c r="K20" s="4">
        <f>SUM(K4:K18)</f>
        <v>92.85</v>
      </c>
      <c r="N20" t="s">
        <v>69</v>
      </c>
      <c r="O20" s="1">
        <f>SUM(O4:O18)</f>
        <v>126.6</v>
      </c>
    </row>
    <row r="21" spans="1:15" x14ac:dyDescent="0.35">
      <c r="G21" s="3"/>
      <c r="K21" s="4"/>
      <c r="O21" s="1"/>
    </row>
    <row r="22" spans="1:15" x14ac:dyDescent="0.35">
      <c r="G22" s="3"/>
      <c r="K22" s="4"/>
      <c r="O22" s="1"/>
    </row>
    <row r="23" spans="1:15" x14ac:dyDescent="0.35">
      <c r="A23" t="s">
        <v>76</v>
      </c>
      <c r="G23" s="3"/>
      <c r="K23" s="4"/>
      <c r="O23" s="1"/>
    </row>
    <row r="24" spans="1:15" x14ac:dyDescent="0.35">
      <c r="B24" t="s">
        <v>34</v>
      </c>
      <c r="C24" t="s">
        <v>65</v>
      </c>
      <c r="G24" s="3" t="s">
        <v>67</v>
      </c>
      <c r="K24" s="4" t="s">
        <v>67</v>
      </c>
      <c r="O24" s="1" t="s">
        <v>67</v>
      </c>
    </row>
    <row r="25" spans="1:15" x14ac:dyDescent="0.35">
      <c r="A25" t="s">
        <v>71</v>
      </c>
      <c r="B25" t="str">
        <f>_xlfn.TEXTAFTER(A25, " ", 1)</f>
        <v>Ball Point Pens</v>
      </c>
      <c r="C25" t="str">
        <f>_xlfn.TEXTBEFORE(A25, " ",1)</f>
        <v>5</v>
      </c>
      <c r="G25" s="3">
        <f>F4*C25</f>
        <v>2.5</v>
      </c>
      <c r="K25" s="4">
        <f>J4*C25</f>
        <v>2</v>
      </c>
      <c r="O25" s="1">
        <f>C25*N4</f>
        <v>7</v>
      </c>
    </row>
    <row r="26" spans="1:15" x14ac:dyDescent="0.35">
      <c r="A26" t="s">
        <v>1</v>
      </c>
      <c r="B26" t="str">
        <f t="shared" ref="B26:B35" si="11">_xlfn.TEXTAFTER(A26, " ", 1)</f>
        <v>TI-35 Calculator</v>
      </c>
      <c r="C26" t="str">
        <f t="shared" ref="C26:C35" si="12">_xlfn.TEXTBEFORE(A26, " ",1)</f>
        <v>1</v>
      </c>
      <c r="G26" s="3">
        <f t="shared" ref="G26:G35" si="13">F5*C26</f>
        <v>28</v>
      </c>
      <c r="K26" s="4">
        <f t="shared" ref="K26:K35" si="14">J5*C26</f>
        <v>33</v>
      </c>
      <c r="O26" s="1">
        <f t="shared" ref="O26:O35" si="15">C26*N5</f>
        <v>31</v>
      </c>
    </row>
    <row r="27" spans="1:15" x14ac:dyDescent="0.35">
      <c r="A27" t="s">
        <v>72</v>
      </c>
      <c r="B27" t="str">
        <f t="shared" si="11"/>
        <v>100 page notebooks</v>
      </c>
      <c r="C27" t="str">
        <f t="shared" si="12"/>
        <v>4</v>
      </c>
      <c r="G27" s="3">
        <f t="shared" si="13"/>
        <v>7.2</v>
      </c>
      <c r="K27" s="4">
        <f t="shared" si="14"/>
        <v>4</v>
      </c>
      <c r="O27" s="1">
        <f t="shared" si="15"/>
        <v>8</v>
      </c>
    </row>
    <row r="28" spans="1:15" x14ac:dyDescent="0.35">
      <c r="A28" t="s">
        <v>73</v>
      </c>
      <c r="B28" t="str">
        <f t="shared" si="11"/>
        <v>bottles of 8 oz Glue</v>
      </c>
      <c r="C28" t="str">
        <f t="shared" si="12"/>
        <v>2</v>
      </c>
      <c r="G28" s="3">
        <f t="shared" si="13"/>
        <v>2.4</v>
      </c>
      <c r="K28" s="4">
        <f t="shared" si="14"/>
        <v>1.6</v>
      </c>
      <c r="O28" s="1">
        <f t="shared" si="15"/>
        <v>3</v>
      </c>
    </row>
    <row r="29" spans="1:15" x14ac:dyDescent="0.35">
      <c r="A29" t="s">
        <v>4</v>
      </c>
      <c r="B29" t="str">
        <f t="shared" si="11"/>
        <v>rolls of clear tape</v>
      </c>
      <c r="C29" t="str">
        <f t="shared" si="12"/>
        <v>2</v>
      </c>
      <c r="G29" s="3">
        <f t="shared" si="13"/>
        <v>4.8</v>
      </c>
      <c r="K29" s="4">
        <f t="shared" si="14"/>
        <v>2.8</v>
      </c>
      <c r="O29" s="1">
        <f t="shared" si="15"/>
        <v>4.8</v>
      </c>
    </row>
    <row r="30" spans="1:15" x14ac:dyDescent="0.35">
      <c r="A30" t="s">
        <v>5</v>
      </c>
      <c r="B30" t="str">
        <f t="shared" si="11"/>
        <v>Erasers</v>
      </c>
      <c r="C30" t="str">
        <f t="shared" si="12"/>
        <v>2</v>
      </c>
      <c r="G30" s="3">
        <f t="shared" si="13"/>
        <v>1.8</v>
      </c>
      <c r="K30" s="4">
        <f t="shared" si="14"/>
        <v>0.4</v>
      </c>
      <c r="O30" s="1">
        <f t="shared" si="15"/>
        <v>1.6</v>
      </c>
    </row>
    <row r="31" spans="1:15" x14ac:dyDescent="0.35">
      <c r="A31" t="s">
        <v>6</v>
      </c>
      <c r="B31" t="str">
        <f t="shared" si="11"/>
        <v>No. 2 Pencils</v>
      </c>
      <c r="C31" t="str">
        <f t="shared" si="12"/>
        <v>10</v>
      </c>
      <c r="G31" s="3">
        <f t="shared" si="13"/>
        <v>9.9</v>
      </c>
      <c r="K31" s="4">
        <f t="shared" si="14"/>
        <v>5.8999999999999995</v>
      </c>
      <c r="O31" s="1">
        <f t="shared" si="15"/>
        <v>25.9</v>
      </c>
    </row>
    <row r="32" spans="1:15" x14ac:dyDescent="0.35">
      <c r="A32" t="s">
        <v>74</v>
      </c>
      <c r="B32" t="str">
        <f t="shared" si="11"/>
        <v>2 inch binders</v>
      </c>
      <c r="C32" t="str">
        <f t="shared" si="12"/>
        <v>1</v>
      </c>
      <c r="G32" s="3">
        <f t="shared" si="13"/>
        <v>1.25</v>
      </c>
      <c r="K32" s="4">
        <f t="shared" si="14"/>
        <v>3.25</v>
      </c>
      <c r="O32" s="1">
        <f t="shared" si="15"/>
        <v>2.15</v>
      </c>
    </row>
    <row r="33" spans="1:15" x14ac:dyDescent="0.35">
      <c r="A33" t="s">
        <v>8</v>
      </c>
      <c r="B33" t="str">
        <f t="shared" si="11"/>
        <v>USB Stick 5gb</v>
      </c>
      <c r="C33" t="str">
        <f t="shared" si="12"/>
        <v>1</v>
      </c>
      <c r="G33" s="3">
        <f t="shared" si="13"/>
        <v>9.5</v>
      </c>
      <c r="K33" s="4">
        <f t="shared" si="14"/>
        <v>14</v>
      </c>
      <c r="O33" s="1">
        <f t="shared" si="15"/>
        <v>13</v>
      </c>
    </row>
    <row r="34" spans="1:15" x14ac:dyDescent="0.35">
      <c r="A34" t="s">
        <v>9</v>
      </c>
      <c r="B34" t="str">
        <f t="shared" si="11"/>
        <v>box of 8 Color Mark-ers</v>
      </c>
      <c r="C34" t="str">
        <f t="shared" si="12"/>
        <v>1</v>
      </c>
      <c r="G34" s="3">
        <f t="shared" si="13"/>
        <v>4.55</v>
      </c>
      <c r="K34" s="4">
        <f t="shared" si="14"/>
        <v>2.5499999999999998</v>
      </c>
      <c r="O34" s="1">
        <f t="shared" si="15"/>
        <v>6</v>
      </c>
    </row>
    <row r="35" spans="1:15" x14ac:dyDescent="0.35">
      <c r="A35" t="s">
        <v>75</v>
      </c>
      <c r="B35" t="str">
        <f t="shared" si="11"/>
        <v>Bottle Liquid Paper</v>
      </c>
      <c r="C35" t="str">
        <f t="shared" si="12"/>
        <v>2</v>
      </c>
      <c r="G35" s="3">
        <f t="shared" si="13"/>
        <v>8.4</v>
      </c>
      <c r="K35" s="4">
        <f t="shared" si="14"/>
        <v>4.4000000000000004</v>
      </c>
      <c r="O35" s="1">
        <f t="shared" si="15"/>
        <v>6</v>
      </c>
    </row>
    <row r="36" spans="1:15" x14ac:dyDescent="0.35">
      <c r="G36" s="3"/>
      <c r="K36" s="4"/>
      <c r="O36" s="1"/>
    </row>
    <row r="37" spans="1:15" x14ac:dyDescent="0.35">
      <c r="F37" t="s">
        <v>69</v>
      </c>
      <c r="G37" s="3">
        <f>SUM(G25:G35)</f>
        <v>80.3</v>
      </c>
      <c r="J37" t="s">
        <v>69</v>
      </c>
      <c r="K37" s="4">
        <f>SUM(K25:K35)</f>
        <v>73.899999999999991</v>
      </c>
      <c r="N37" t="s">
        <v>69</v>
      </c>
      <c r="O37" s="1">
        <f>SUM(O25:O35)</f>
        <v>108.45</v>
      </c>
    </row>
    <row r="38" spans="1:15" x14ac:dyDescent="0.35">
      <c r="G38" s="3"/>
      <c r="K38" s="4"/>
      <c r="O38" s="1"/>
    </row>
    <row r="39" spans="1:15" x14ac:dyDescent="0.35">
      <c r="G39" s="3"/>
      <c r="K39" s="4"/>
      <c r="O39" s="1"/>
    </row>
    <row r="40" spans="1:15" x14ac:dyDescent="0.35">
      <c r="G40" s="3"/>
      <c r="K40" s="4"/>
      <c r="O40" s="1"/>
    </row>
    <row r="41" spans="1:15" x14ac:dyDescent="0.35">
      <c r="G41" s="3"/>
      <c r="K41" s="4"/>
      <c r="O41" s="1"/>
    </row>
    <row r="42" spans="1:15" x14ac:dyDescent="0.35">
      <c r="G42" s="3"/>
      <c r="K42" s="4"/>
      <c r="O42" s="1"/>
    </row>
    <row r="43" spans="1:15" x14ac:dyDescent="0.35">
      <c r="G43" s="3"/>
      <c r="K43" s="4"/>
      <c r="O43" s="1"/>
    </row>
    <row r="45" spans="1:15" x14ac:dyDescent="0.35">
      <c r="A45" t="s">
        <v>16</v>
      </c>
      <c r="C45" t="s">
        <v>32</v>
      </c>
      <c r="E45" t="s">
        <v>50</v>
      </c>
    </row>
    <row r="46" spans="1:15" x14ac:dyDescent="0.35">
      <c r="A46" t="s">
        <v>17</v>
      </c>
      <c r="C46" t="s">
        <v>35</v>
      </c>
      <c r="E46" t="s">
        <v>51</v>
      </c>
    </row>
    <row r="47" spans="1:15" x14ac:dyDescent="0.35">
      <c r="A47" t="s">
        <v>18</v>
      </c>
      <c r="C47" t="s">
        <v>36</v>
      </c>
      <c r="E47" t="s">
        <v>52</v>
      </c>
    </row>
    <row r="48" spans="1:15" x14ac:dyDescent="0.35">
      <c r="A48" t="s">
        <v>19</v>
      </c>
      <c r="C48" t="s">
        <v>37</v>
      </c>
      <c r="E48" t="s">
        <v>53</v>
      </c>
    </row>
    <row r="49" spans="1:5" x14ac:dyDescent="0.35">
      <c r="A49" t="s">
        <v>20</v>
      </c>
      <c r="C49" t="s">
        <v>38</v>
      </c>
      <c r="E49" t="s">
        <v>54</v>
      </c>
    </row>
    <row r="50" spans="1:5" x14ac:dyDescent="0.35">
      <c r="A50" t="s">
        <v>21</v>
      </c>
      <c r="C50" t="s">
        <v>39</v>
      </c>
      <c r="E50" t="s">
        <v>55</v>
      </c>
    </row>
    <row r="51" spans="1:5" x14ac:dyDescent="0.35">
      <c r="A51" t="s">
        <v>22</v>
      </c>
      <c r="C51" t="s">
        <v>40</v>
      </c>
      <c r="E51" t="s">
        <v>56</v>
      </c>
    </row>
    <row r="52" spans="1:5" x14ac:dyDescent="0.35">
      <c r="A52" t="s">
        <v>23</v>
      </c>
      <c r="C52" t="s">
        <v>41</v>
      </c>
      <c r="E52" t="s">
        <v>57</v>
      </c>
    </row>
    <row r="53" spans="1:5" x14ac:dyDescent="0.35">
      <c r="A53" t="s">
        <v>24</v>
      </c>
      <c r="C53" t="s">
        <v>42</v>
      </c>
      <c r="E53" t="s">
        <v>58</v>
      </c>
    </row>
    <row r="54" spans="1:5" x14ac:dyDescent="0.35">
      <c r="A54" t="s">
        <v>25</v>
      </c>
      <c r="C54" t="s">
        <v>43</v>
      </c>
      <c r="E54" t="s">
        <v>59</v>
      </c>
    </row>
    <row r="55" spans="1:5" x14ac:dyDescent="0.35">
      <c r="A55" t="s">
        <v>26</v>
      </c>
      <c r="C55" t="s">
        <v>44</v>
      </c>
      <c r="E55" t="s">
        <v>60</v>
      </c>
    </row>
    <row r="56" spans="1:5" x14ac:dyDescent="0.35">
      <c r="A56" t="s">
        <v>27</v>
      </c>
      <c r="C56" t="s">
        <v>45</v>
      </c>
      <c r="E56" t="s">
        <v>61</v>
      </c>
    </row>
    <row r="57" spans="1:5" x14ac:dyDescent="0.35">
      <c r="A57" t="s">
        <v>28</v>
      </c>
      <c r="C57" t="s">
        <v>46</v>
      </c>
      <c r="E57" t="s">
        <v>62</v>
      </c>
    </row>
    <row r="58" spans="1:5" x14ac:dyDescent="0.35">
      <c r="A58" t="s">
        <v>29</v>
      </c>
      <c r="C58" t="s">
        <v>47</v>
      </c>
      <c r="E58" t="s">
        <v>29</v>
      </c>
    </row>
    <row r="59" spans="1:5" x14ac:dyDescent="0.35">
      <c r="A59" t="s">
        <v>30</v>
      </c>
      <c r="C59" t="s">
        <v>48</v>
      </c>
      <c r="E59" t="s">
        <v>63</v>
      </c>
    </row>
    <row r="60" spans="1:5" x14ac:dyDescent="0.35">
      <c r="A60" t="s">
        <v>31</v>
      </c>
      <c r="C60" t="s">
        <v>49</v>
      </c>
      <c r="E60" t="s">
        <v>64</v>
      </c>
    </row>
  </sheetData>
  <conditionalFormatting sqref="G20 K20 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7 G37 O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 JLFR</dc:creator>
  <cp:lastModifiedBy>HSM JLFR</cp:lastModifiedBy>
  <dcterms:created xsi:type="dcterms:W3CDTF">2015-06-05T18:17:20Z</dcterms:created>
  <dcterms:modified xsi:type="dcterms:W3CDTF">2025-07-30T00:09:20Z</dcterms:modified>
</cp:coreProperties>
</file>