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pc/Documents/San José/Formulación y Evaluación de Proyectos/"/>
    </mc:Choice>
  </mc:AlternateContent>
  <xr:revisionPtr revIDLastSave="0" documentId="8_{3225E188-4652-8048-942D-06F677BA8B33}" xr6:coauthVersionLast="45" xr6:coauthVersionMax="45" xr10:uidLastSave="{00000000-0000-0000-0000-000000000000}"/>
  <bookViews>
    <workbookView xWindow="0" yWindow="460" windowWidth="25600" windowHeight="14120" xr2:uid="{0CEA7A07-0DBF-40A0-BDDB-B9FE06988ABC}"/>
  </bookViews>
  <sheets>
    <sheet name="MODELAGEM_CURVAL" sheetId="1" r:id="rId1"/>
  </sheets>
  <externalReferences>
    <externalReference r:id="rId2"/>
  </externalReferences>
  <definedNames>
    <definedName name="Ano_1">#REF!</definedName>
    <definedName name="Ano_11">#REF!</definedName>
    <definedName name="Ano_2">#REF!</definedName>
    <definedName name="Ano_22">#REF!</definedName>
    <definedName name="Ano_3">#REF!</definedName>
    <definedName name="Ano_33">#REF!</definedName>
    <definedName name="Ano_4">#REF!</definedName>
    <definedName name="Ano_44">#REF!</definedName>
    <definedName name="Ano_5">#REF!</definedName>
    <definedName name="Ano_55">#REF!</definedName>
    <definedName name="DESLOC___Gráfico">OFFSET(#REF!,0,0,COUNTA(#REF!)-COUNTBLANK(#REF!),COUNTA(#REF!)-COUNTBLANK(#REF!))</definedName>
    <definedName name="Despesas_com_Marketing">#REF!</definedName>
    <definedName name="Despesas_com_Produtos">#REF!</definedName>
    <definedName name="Despesas_com_RH">#REF!</definedName>
    <definedName name="Despesas_com_Serviços">#REF!</definedName>
    <definedName name="Despesas_Não_Operacionais">#REF!</definedName>
    <definedName name="Despesas_Operacionais">#REF!</definedName>
    <definedName name="i_ano_1">#REF!</definedName>
    <definedName name="i_ano_11">#REF!</definedName>
    <definedName name="i_ano_2">#REF!</definedName>
    <definedName name="i_ano_22">#REF!</definedName>
    <definedName name="i_ano_3">#REF!</definedName>
    <definedName name="i_ano_33">#REF!</definedName>
    <definedName name="i_ano_4">#REF!</definedName>
    <definedName name="i_ano_44">#REF!</definedName>
    <definedName name="i_ano_5">#REF!</definedName>
    <definedName name="i_ano_55">#REF!</definedName>
    <definedName name="Impostos">#REF!</definedName>
    <definedName name="Investimento_Nome">OFFSET(#REF!,0,0,(COUNTA(#REF!)-COUNTBLANK(#REF!)))</definedName>
    <definedName name="Investimento_valor">OFFSET(#REF!,0,0,(COUNTA(#REF!)-COUNTBLANK(#REF!)))</definedName>
    <definedName name="Investimentos">#REF!</definedName>
    <definedName name="Investimentos_Nome">OFFSET(#REF!,0,0,(COUNTA(#REF!)-COUNTBLANK(#REF!)))</definedName>
    <definedName name="Receita___Ano">OFFSET(#REF!,0,0,COUNTA(#REF!)-COUNTBLANK(#REF!))</definedName>
    <definedName name="Receitas_com_Produtos">#REF!</definedName>
    <definedName name="Receitas_Com_Serviços">#REF!</definedName>
    <definedName name="Receitas_Não_Operacionais">#REF!</definedName>
    <definedName name="Valor___Ano">OFFSET(#REF!,0,0,COUNTA(#REF!)-COUNTBLANK(#REF!))</definedName>
    <definedName name="Valores">OFFSET([1]ESTRATÉGIA!XFA1,1,0,[1]ESTRATÉGIA!A2,1)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0" i="1" l="1"/>
  <c r="AD20" i="1" s="1"/>
  <c r="AE20" i="1" s="1"/>
  <c r="AA20" i="1"/>
  <c r="AB19" i="1"/>
  <c r="AD19" i="1" s="1"/>
  <c r="AA19" i="1"/>
  <c r="AB18" i="1"/>
  <c r="AD18" i="1" s="1"/>
  <c r="AE18" i="1" s="1"/>
  <c r="AA18" i="1"/>
  <c r="AB17" i="1"/>
  <c r="AD17" i="1" s="1"/>
  <c r="AA17" i="1"/>
  <c r="AB16" i="1"/>
  <c r="AD16" i="1" s="1"/>
  <c r="AE16" i="1" s="1"/>
  <c r="AA16" i="1"/>
  <c r="AB15" i="1"/>
  <c r="AD15" i="1" s="1"/>
  <c r="AA15" i="1"/>
  <c r="AB14" i="1"/>
  <c r="AD14" i="1" s="1"/>
  <c r="AE14" i="1" s="1"/>
  <c r="AA14" i="1"/>
  <c r="AB13" i="1"/>
  <c r="AD13" i="1" s="1"/>
  <c r="AA13" i="1"/>
  <c r="AB12" i="1"/>
  <c r="AA12" i="1"/>
  <c r="W12" i="1"/>
  <c r="AB11" i="1"/>
  <c r="AA11" i="1"/>
  <c r="W11" i="1"/>
  <c r="S11" i="1"/>
  <c r="AB10" i="1"/>
  <c r="AA10" i="1"/>
  <c r="W10" i="1"/>
  <c r="S10" i="1"/>
  <c r="AB9" i="1"/>
  <c r="AA9" i="1"/>
  <c r="W9" i="1"/>
  <c r="S9" i="1"/>
  <c r="AB8" i="1"/>
  <c r="AA8" i="1"/>
  <c r="W8" i="1"/>
  <c r="S8" i="1"/>
  <c r="D25" i="1" s="1"/>
  <c r="AC7" i="1"/>
  <c r="AC8" i="1" s="1"/>
  <c r="AB7" i="1"/>
  <c r="AD7" i="1" s="1"/>
  <c r="AA7" i="1"/>
  <c r="W7" i="1"/>
  <c r="S7" i="1"/>
  <c r="AB6" i="1"/>
  <c r="AD6" i="1" s="1"/>
  <c r="AA6" i="1"/>
  <c r="S6" i="1"/>
  <c r="W6" i="1"/>
  <c r="AE13" i="1" l="1"/>
  <c r="AE15" i="1"/>
  <c r="AE17" i="1"/>
  <c r="AE19" i="1"/>
  <c r="AE7" i="1"/>
  <c r="AE6" i="1"/>
  <c r="AC9" i="1"/>
  <c r="AC10" i="1" s="1"/>
  <c r="AD8" i="1"/>
  <c r="AE8" i="1" s="1"/>
  <c r="V6" i="1"/>
  <c r="AD9" i="1" l="1"/>
  <c r="AE9" i="1" s="1"/>
  <c r="U6" i="1"/>
  <c r="V7" i="1"/>
  <c r="AD10" i="1"/>
  <c r="AE10" i="1" s="1"/>
  <c r="AC11" i="1"/>
  <c r="AC12" i="1" l="1"/>
  <c r="AD11" i="1"/>
  <c r="U7" i="1"/>
  <c r="V8" i="1"/>
  <c r="V9" i="1" l="1"/>
  <c r="U8" i="1"/>
  <c r="AE11" i="1"/>
  <c r="AD12" i="1"/>
  <c r="AE12" i="1" s="1"/>
  <c r="AJ6" i="1" s="1"/>
  <c r="D27" i="1" s="1"/>
  <c r="AC13" i="1"/>
  <c r="AC14" i="1" s="1"/>
  <c r="AC15" i="1" s="1"/>
  <c r="AC16" i="1" s="1"/>
  <c r="AC17" i="1" s="1"/>
  <c r="AC18" i="1" s="1"/>
  <c r="AC19" i="1" s="1"/>
  <c r="AC20" i="1" s="1"/>
  <c r="AG6" i="1" l="1"/>
  <c r="V10" i="1"/>
  <c r="U9" i="1"/>
  <c r="V11" i="1" l="1"/>
  <c r="U11" i="1" s="1"/>
  <c r="U10" i="1"/>
  <c r="D28" i="1"/>
  <c r="D24" i="1"/>
  <c r="Y10" i="1" l="1"/>
  <c r="Y11" i="1"/>
  <c r="Y6" i="1"/>
  <c r="Y8" i="1"/>
  <c r="Y7" i="1"/>
  <c r="Y9" i="1"/>
  <c r="D26" i="1" l="1"/>
  <c r="C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tc={19D98075-5916-534C-A6D1-3FE2154868A3}</author>
  </authors>
  <commentList>
    <comment ref="D6" authorId="0" shapeId="0" xr:uid="{19D98075-5916-534C-A6D1-3FE2154868A3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Califique de 1 a 5, siendo 1 la nota mas baja y 5 las más alta</t>
      </text>
    </comment>
  </commentList>
</comments>
</file>

<file path=xl/sharedStrings.xml><?xml version="1.0" encoding="utf-8"?>
<sst xmlns="http://schemas.openxmlformats.org/spreadsheetml/2006/main" count="41" uniqueCount="29">
  <si>
    <t>Calidad</t>
  </si>
  <si>
    <t>Eficiencia</t>
  </si>
  <si>
    <t>Promedio Total</t>
  </si>
  <si>
    <t>suma</t>
  </si>
  <si>
    <t>desempate</t>
  </si>
  <si>
    <t>empresas</t>
  </si>
  <si>
    <t>Pos</t>
  </si>
  <si>
    <t>Conccorentes</t>
  </si>
  <si>
    <t>Su principal atributo</t>
  </si>
  <si>
    <t>repet</t>
  </si>
  <si>
    <t>rango</t>
  </si>
  <si>
    <t>Tu peor atributo</t>
  </si>
  <si>
    <t>Curva de Valor</t>
  </si>
  <si>
    <t>Alertas y pistas en el relleno</t>
  </si>
  <si>
    <t>!</t>
  </si>
  <si>
    <t>X</t>
  </si>
  <si>
    <t>:)</t>
  </si>
  <si>
    <t>Mi Empresa</t>
  </si>
  <si>
    <t>Competidor 1</t>
  </si>
  <si>
    <t>Competidor 2</t>
  </si>
  <si>
    <t xml:space="preserve">Competidor 3 </t>
  </si>
  <si>
    <t>Competidor 4</t>
  </si>
  <si>
    <t>Competidor 5</t>
  </si>
  <si>
    <t>Atributo 1</t>
  </si>
  <si>
    <t>Atributo 2</t>
  </si>
  <si>
    <t>Atributo 3</t>
  </si>
  <si>
    <t>Atributo 5</t>
  </si>
  <si>
    <t>…</t>
  </si>
  <si>
    <t>Cómo está mi empresa respecto a la competencia?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</si>
</sst>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11"/>
      <color theme="7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71919"/>
        <bgColor indexed="64"/>
      </patternFill>
    </fill>
    <fill>
      <patternFill patternType="solid">
        <fgColor rgb="FF55B03E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right" indent="1"/>
    </xf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3" borderId="0" xfId="0" applyFill="1"/>
    <xf numFmtId="0" fontId="4" fillId="3" borderId="0" xfId="1" applyFont="1" applyFill="1" applyBorder="1" applyAlignment="1" applyProtection="1">
      <alignment horizontal="center" vertical="center" wrapText="1"/>
    </xf>
    <xf numFmtId="0" fontId="3" fillId="3" borderId="0" xfId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4" borderId="0" xfId="0" applyFill="1"/>
    <xf numFmtId="0" fontId="6" fillId="4" borderId="0" xfId="0" applyFont="1" applyFill="1" applyAlignment="1">
      <alignment horizontal="left" vertical="center"/>
    </xf>
    <xf numFmtId="0" fontId="4" fillId="4" borderId="0" xfId="1" applyFont="1" applyFill="1" applyBorder="1" applyAlignment="1" applyProtection="1">
      <alignment horizontal="center" vertical="center" wrapText="1"/>
    </xf>
    <xf numFmtId="0" fontId="3" fillId="4" borderId="0" xfId="1" applyFont="1" applyFill="1" applyBorder="1" applyAlignment="1" applyProtection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1" fillId="0" borderId="2" xfId="0" applyFont="1" applyBorder="1" applyAlignment="1" applyProtection="1">
      <alignment horizontal="center" vertical="center" textRotation="90" wrapText="1"/>
      <protection locked="0"/>
    </xf>
    <xf numFmtId="0" fontId="7" fillId="5" borderId="3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7" fillId="5" borderId="3" xfId="0" applyFont="1" applyFill="1" applyBorder="1" applyAlignment="1">
      <alignment horizontal="left" vertical="center" wrapText="1" inden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2" fontId="7" fillId="5" borderId="3" xfId="0" applyNumberFormat="1" applyFont="1" applyFill="1" applyBorder="1" applyAlignment="1">
      <alignment horizontal="left" vertical="center" wrapText="1" indent="1"/>
    </xf>
    <xf numFmtId="0" fontId="1" fillId="6" borderId="4" xfId="0" applyFont="1" applyFill="1" applyBorder="1" applyAlignment="1" applyProtection="1">
      <alignment horizontal="left" vertical="center" indent="1"/>
      <protection locked="0"/>
    </xf>
    <xf numFmtId="0" fontId="8" fillId="0" borderId="0" xfId="0" applyFont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0" fillId="7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textRotation="90" wrapText="1"/>
    </xf>
    <xf numFmtId="0" fontId="13" fillId="0" borderId="5" xfId="0" applyFont="1" applyBorder="1" applyAlignment="1">
      <alignment horizontal="center" vertical="center" textRotation="90" wrapText="1"/>
    </xf>
    <xf numFmtId="0" fontId="1" fillId="8" borderId="3" xfId="0" applyFont="1" applyFill="1" applyBorder="1" applyAlignment="1">
      <alignment horizontal="left" vertical="center" indent="1"/>
    </xf>
    <xf numFmtId="0" fontId="0" fillId="2" borderId="0" xfId="0" applyFill="1"/>
    <xf numFmtId="0" fontId="15" fillId="0" borderId="1" xfId="0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E71919"/>
        </patternFill>
      </fill>
    </dxf>
    <dxf>
      <font>
        <color theme="0"/>
      </font>
      <fill>
        <patternFill>
          <bgColor rgb="FF55B03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MODELAGEM_CURVAL!$C$6</c:f>
              <c:strCache>
                <c:ptCount val="1"/>
                <c:pt idx="0">
                  <c:v>Mi Empresa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MODELAGEM_CURVAL!$D$5:$R$5</c:f>
              <c:strCache>
                <c:ptCount val="14"/>
                <c:pt idx="0">
                  <c:v>Calidad</c:v>
                </c:pt>
                <c:pt idx="1">
                  <c:v>Eficiencia</c:v>
                </c:pt>
                <c:pt idx="2">
                  <c:v>Atributo 1</c:v>
                </c:pt>
                <c:pt idx="3">
                  <c:v>Atributo 2</c:v>
                </c:pt>
                <c:pt idx="4">
                  <c:v>Atributo 3</c:v>
                </c:pt>
                <c:pt idx="5">
                  <c:v>Atributo 5</c:v>
                </c:pt>
                <c:pt idx="6">
                  <c:v>…</c:v>
                </c:pt>
                <c:pt idx="7">
                  <c:v>…</c:v>
                </c:pt>
                <c:pt idx="8">
                  <c:v>…</c:v>
                </c:pt>
                <c:pt idx="9">
                  <c:v>…</c:v>
                </c:pt>
                <c:pt idx="10">
                  <c:v>…</c:v>
                </c:pt>
                <c:pt idx="11">
                  <c:v>…</c:v>
                </c:pt>
                <c:pt idx="12">
                  <c:v>…</c:v>
                </c:pt>
                <c:pt idx="13">
                  <c:v>…</c:v>
                </c:pt>
              </c:strCache>
            </c:strRef>
          </c:cat>
          <c:val>
            <c:numRef>
              <c:f>MODELAGEM_CURVAL!$D$6:$R$6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B-4318-B698-F6481AE45CDE}"/>
            </c:ext>
          </c:extLst>
        </c:ser>
        <c:ser>
          <c:idx val="1"/>
          <c:order val="1"/>
          <c:tx>
            <c:strRef>
              <c:f>MODELAGEM_CURVAL!$C$7</c:f>
              <c:strCache>
                <c:ptCount val="1"/>
                <c:pt idx="0">
                  <c:v>Competidor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MODELAGEM_CURVAL!$D$5:$R$5</c:f>
              <c:strCache>
                <c:ptCount val="14"/>
                <c:pt idx="0">
                  <c:v>Calidad</c:v>
                </c:pt>
                <c:pt idx="1">
                  <c:v>Eficiencia</c:v>
                </c:pt>
                <c:pt idx="2">
                  <c:v>Atributo 1</c:v>
                </c:pt>
                <c:pt idx="3">
                  <c:v>Atributo 2</c:v>
                </c:pt>
                <c:pt idx="4">
                  <c:v>Atributo 3</c:v>
                </c:pt>
                <c:pt idx="5">
                  <c:v>Atributo 5</c:v>
                </c:pt>
                <c:pt idx="6">
                  <c:v>…</c:v>
                </c:pt>
                <c:pt idx="7">
                  <c:v>…</c:v>
                </c:pt>
                <c:pt idx="8">
                  <c:v>…</c:v>
                </c:pt>
                <c:pt idx="9">
                  <c:v>…</c:v>
                </c:pt>
                <c:pt idx="10">
                  <c:v>…</c:v>
                </c:pt>
                <c:pt idx="11">
                  <c:v>…</c:v>
                </c:pt>
                <c:pt idx="12">
                  <c:v>…</c:v>
                </c:pt>
                <c:pt idx="13">
                  <c:v>…</c:v>
                </c:pt>
              </c:strCache>
            </c:strRef>
          </c:cat>
          <c:val>
            <c:numRef>
              <c:f>MODELAGEM_CURVAL!$D$7:$R$7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B-4318-B698-F6481AE45CDE}"/>
            </c:ext>
          </c:extLst>
        </c:ser>
        <c:ser>
          <c:idx val="2"/>
          <c:order val="2"/>
          <c:tx>
            <c:strRef>
              <c:f>MODELAGEM_CURVAL!$C$8</c:f>
              <c:strCache>
                <c:ptCount val="1"/>
                <c:pt idx="0">
                  <c:v>Competidor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MODELAGEM_CURVAL!$D$5:$R$5</c:f>
              <c:strCache>
                <c:ptCount val="14"/>
                <c:pt idx="0">
                  <c:v>Calidad</c:v>
                </c:pt>
                <c:pt idx="1">
                  <c:v>Eficiencia</c:v>
                </c:pt>
                <c:pt idx="2">
                  <c:v>Atributo 1</c:v>
                </c:pt>
                <c:pt idx="3">
                  <c:v>Atributo 2</c:v>
                </c:pt>
                <c:pt idx="4">
                  <c:v>Atributo 3</c:v>
                </c:pt>
                <c:pt idx="5">
                  <c:v>Atributo 5</c:v>
                </c:pt>
                <c:pt idx="6">
                  <c:v>…</c:v>
                </c:pt>
                <c:pt idx="7">
                  <c:v>…</c:v>
                </c:pt>
                <c:pt idx="8">
                  <c:v>…</c:v>
                </c:pt>
                <c:pt idx="9">
                  <c:v>…</c:v>
                </c:pt>
                <c:pt idx="10">
                  <c:v>…</c:v>
                </c:pt>
                <c:pt idx="11">
                  <c:v>…</c:v>
                </c:pt>
                <c:pt idx="12">
                  <c:v>…</c:v>
                </c:pt>
                <c:pt idx="13">
                  <c:v>…</c:v>
                </c:pt>
              </c:strCache>
            </c:strRef>
          </c:cat>
          <c:val>
            <c:numRef>
              <c:f>MODELAGEM_CURVAL!$D$8:$R$8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B-4318-B698-F6481AE45CDE}"/>
            </c:ext>
          </c:extLst>
        </c:ser>
        <c:ser>
          <c:idx val="3"/>
          <c:order val="3"/>
          <c:tx>
            <c:strRef>
              <c:f>MODELAGEM_CURVAL!$C$9</c:f>
              <c:strCache>
                <c:ptCount val="1"/>
                <c:pt idx="0">
                  <c:v>Competidor 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MODELAGEM_CURVAL!$D$5:$R$5</c:f>
              <c:strCache>
                <c:ptCount val="14"/>
                <c:pt idx="0">
                  <c:v>Calidad</c:v>
                </c:pt>
                <c:pt idx="1">
                  <c:v>Eficiencia</c:v>
                </c:pt>
                <c:pt idx="2">
                  <c:v>Atributo 1</c:v>
                </c:pt>
                <c:pt idx="3">
                  <c:v>Atributo 2</c:v>
                </c:pt>
                <c:pt idx="4">
                  <c:v>Atributo 3</c:v>
                </c:pt>
                <c:pt idx="5">
                  <c:v>Atributo 5</c:v>
                </c:pt>
                <c:pt idx="6">
                  <c:v>…</c:v>
                </c:pt>
                <c:pt idx="7">
                  <c:v>…</c:v>
                </c:pt>
                <c:pt idx="8">
                  <c:v>…</c:v>
                </c:pt>
                <c:pt idx="9">
                  <c:v>…</c:v>
                </c:pt>
                <c:pt idx="10">
                  <c:v>…</c:v>
                </c:pt>
                <c:pt idx="11">
                  <c:v>…</c:v>
                </c:pt>
                <c:pt idx="12">
                  <c:v>…</c:v>
                </c:pt>
                <c:pt idx="13">
                  <c:v>…</c:v>
                </c:pt>
              </c:strCache>
            </c:strRef>
          </c:cat>
          <c:val>
            <c:numRef>
              <c:f>MODELAGEM_CURVAL!$D$9:$R$9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B-4318-B698-F6481AE45CDE}"/>
            </c:ext>
          </c:extLst>
        </c:ser>
        <c:ser>
          <c:idx val="4"/>
          <c:order val="4"/>
          <c:tx>
            <c:strRef>
              <c:f>MODELAGEM_CURVAL!$C$10</c:f>
              <c:strCache>
                <c:ptCount val="1"/>
                <c:pt idx="0">
                  <c:v>Competidor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MODELAGEM_CURVAL!$D$5:$R$5</c:f>
              <c:strCache>
                <c:ptCount val="14"/>
                <c:pt idx="0">
                  <c:v>Calidad</c:v>
                </c:pt>
                <c:pt idx="1">
                  <c:v>Eficiencia</c:v>
                </c:pt>
                <c:pt idx="2">
                  <c:v>Atributo 1</c:v>
                </c:pt>
                <c:pt idx="3">
                  <c:v>Atributo 2</c:v>
                </c:pt>
                <c:pt idx="4">
                  <c:v>Atributo 3</c:v>
                </c:pt>
                <c:pt idx="5">
                  <c:v>Atributo 5</c:v>
                </c:pt>
                <c:pt idx="6">
                  <c:v>…</c:v>
                </c:pt>
                <c:pt idx="7">
                  <c:v>…</c:v>
                </c:pt>
                <c:pt idx="8">
                  <c:v>…</c:v>
                </c:pt>
                <c:pt idx="9">
                  <c:v>…</c:v>
                </c:pt>
                <c:pt idx="10">
                  <c:v>…</c:v>
                </c:pt>
                <c:pt idx="11">
                  <c:v>…</c:v>
                </c:pt>
                <c:pt idx="12">
                  <c:v>…</c:v>
                </c:pt>
                <c:pt idx="13">
                  <c:v>…</c:v>
                </c:pt>
              </c:strCache>
            </c:strRef>
          </c:cat>
          <c:val>
            <c:numRef>
              <c:f>MODELAGEM_CURVAL!$D$10:$R$10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B-4318-B698-F6481AE45CDE}"/>
            </c:ext>
          </c:extLst>
        </c:ser>
        <c:ser>
          <c:idx val="5"/>
          <c:order val="5"/>
          <c:tx>
            <c:strRef>
              <c:f>MODELAGEM_CURVAL!$C$11</c:f>
              <c:strCache>
                <c:ptCount val="1"/>
                <c:pt idx="0">
                  <c:v>Competidor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MODELAGEM_CURVAL!$D$5:$R$5</c:f>
              <c:strCache>
                <c:ptCount val="14"/>
                <c:pt idx="0">
                  <c:v>Calidad</c:v>
                </c:pt>
                <c:pt idx="1">
                  <c:v>Eficiencia</c:v>
                </c:pt>
                <c:pt idx="2">
                  <c:v>Atributo 1</c:v>
                </c:pt>
                <c:pt idx="3">
                  <c:v>Atributo 2</c:v>
                </c:pt>
                <c:pt idx="4">
                  <c:v>Atributo 3</c:v>
                </c:pt>
                <c:pt idx="5">
                  <c:v>Atributo 5</c:v>
                </c:pt>
                <c:pt idx="6">
                  <c:v>…</c:v>
                </c:pt>
                <c:pt idx="7">
                  <c:v>…</c:v>
                </c:pt>
                <c:pt idx="8">
                  <c:v>…</c:v>
                </c:pt>
                <c:pt idx="9">
                  <c:v>…</c:v>
                </c:pt>
                <c:pt idx="10">
                  <c:v>…</c:v>
                </c:pt>
                <c:pt idx="11">
                  <c:v>…</c:v>
                </c:pt>
                <c:pt idx="12">
                  <c:v>…</c:v>
                </c:pt>
                <c:pt idx="13">
                  <c:v>…</c:v>
                </c:pt>
              </c:strCache>
            </c:strRef>
          </c:cat>
          <c:val>
            <c:numRef>
              <c:f>MODELAGEM_CURVAL!$D$11:$R$11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B-4318-B698-F6481AE4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95632"/>
        <c:axId val="-2060914992"/>
      </c:lineChart>
      <c:catAx>
        <c:axId val="18593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914992"/>
        <c:crosses val="autoZero"/>
        <c:auto val="1"/>
        <c:lblAlgn val="ctr"/>
        <c:lblOffset val="100"/>
        <c:noMultiLvlLbl val="0"/>
      </c:catAx>
      <c:valAx>
        <c:axId val="-20609149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MODELAGEM!A1"/><Relationship Id="rId1" Type="http://schemas.openxmlformats.org/officeDocument/2006/relationships/hyperlink" Target="#MODELAGEM_CURVAL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2096206</xdr:colOff>
      <xdr:row>1</xdr:row>
      <xdr:rowOff>98775</xdr:rowOff>
    </xdr:from>
    <xdr:to>
      <xdr:col>4</xdr:col>
      <xdr:colOff>339372</xdr:colOff>
      <xdr:row>2</xdr:row>
      <xdr:rowOff>17092</xdr:rowOff>
    </xdr:to>
    <xdr:sp macro="" textlink="">
      <xdr:nvSpPr>
        <xdr:cNvPr id="3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0673F-60EE-430F-9C60-E5CA9ACB5A46}"/>
            </a:ext>
          </a:extLst>
        </xdr:cNvPr>
        <xdr:cNvSpPr/>
      </xdr:nvSpPr>
      <xdr:spPr>
        <a:xfrm>
          <a:off x="2362906" y="594075"/>
          <a:ext cx="1245446" cy="29931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CURVA DE VALOR</a:t>
          </a:r>
        </a:p>
      </xdr:txBody>
    </xdr:sp>
    <xdr:clientData/>
  </xdr:twoCellAnchor>
  <xdr:twoCellAnchor editAs="absolute">
    <xdr:from>
      <xdr:col>2</xdr:col>
      <xdr:colOff>2156883</xdr:colOff>
      <xdr:row>0</xdr:row>
      <xdr:rowOff>0</xdr:rowOff>
    </xdr:from>
    <xdr:to>
      <xdr:col>4</xdr:col>
      <xdr:colOff>196143</xdr:colOff>
      <xdr:row>1</xdr:row>
      <xdr:rowOff>2983</xdr:rowOff>
    </xdr:to>
    <xdr:sp macro="" textlink="">
      <xdr:nvSpPr>
        <xdr:cNvPr id="6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BD4D94-D75F-4F7A-AC7E-8517BC13B674}"/>
            </a:ext>
          </a:extLst>
        </xdr:cNvPr>
        <xdr:cNvSpPr>
          <a:spLocks/>
        </xdr:cNvSpPr>
      </xdr:nvSpPr>
      <xdr:spPr>
        <a:xfrm>
          <a:off x="2423583" y="0"/>
          <a:ext cx="1041540" cy="498283"/>
        </a:xfrm>
        <a:prstGeom prst="rect">
          <a:avLst/>
        </a:prstGeom>
        <a:solidFill>
          <a:srgbClr val="6699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MODELO</a:t>
          </a:r>
        </a:p>
      </xdr:txBody>
    </xdr:sp>
    <xdr:clientData/>
  </xdr:twoCellAnchor>
  <xdr:twoCellAnchor>
    <xdr:from>
      <xdr:col>2</xdr:col>
      <xdr:colOff>28221</xdr:colOff>
      <xdr:row>12</xdr:row>
      <xdr:rowOff>67731</xdr:rowOff>
    </xdr:from>
    <xdr:to>
      <xdr:col>18</xdr:col>
      <xdr:colOff>818444</xdr:colOff>
      <xdr:row>19</xdr:row>
      <xdr:rowOff>310445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C86D8EF-3E82-408B-A47B-9F690245D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0</xdr:colOff>
      <xdr:row>4</xdr:row>
      <xdr:rowOff>0</xdr:rowOff>
    </xdr:from>
    <xdr:to>
      <xdr:col>31</xdr:col>
      <xdr:colOff>150682</xdr:colOff>
      <xdr:row>19</xdr:row>
      <xdr:rowOff>203748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F1C5AE4F-432F-4394-B860-DB343A43B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1380" y="1691640"/>
          <a:ext cx="9468248" cy="63378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f0b90aec99debc/Documents/Meyer%20Vargas/EAN/4.%20Tercer%20Semestre/1.%20Seminario%20de%20Investigacion/2.%20Anteproyecto%20RobotClean%20S.A.S/Entrega%203/Plan%20Negocios%20-%20Robot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_EM"/>
      <sheetName val="IG_SO"/>
      <sheetName val="IG_AR"/>
      <sheetName val="IG_EQ"/>
      <sheetName val="MODELAGEM"/>
      <sheetName val="MODELAGEM_CURVAL"/>
      <sheetName val="ESTRATÉGIA"/>
      <sheetName val="ESTRATÉGIA_FC"/>
      <sheetName val="ESTRATÉGIA_SWOT"/>
      <sheetName val="ESTRATÉGIA_EST"/>
      <sheetName val="MARKETING"/>
      <sheetName val="MARKETING_PREÇO"/>
      <sheetName val="MARKETING_PRAÇA"/>
      <sheetName val="MARKETING_PROMO"/>
      <sheetName val="MERCADO"/>
      <sheetName val="FINANÇAS"/>
      <sheetName val="FINANÇAS_RESUMO"/>
      <sheetName val="FINANÇAS_PROJ"/>
      <sheetName val="PROJ2"/>
      <sheetName val="PROJ3"/>
      <sheetName val="PROJ4"/>
      <sheetName val="PROJ5"/>
      <sheetName val="FINANÇAS_II"/>
      <sheetName val="FINANÇAS_OI"/>
      <sheetName val="FINANÇAS_CF"/>
      <sheetName val="RELATÓRIOS"/>
      <sheetName val="RELATÓRIOS_MKT"/>
      <sheetName val="RELATÓRIOS_FIN"/>
      <sheetName val="DASHBOARD"/>
      <sheetName val="DASHBOARD_FIN"/>
      <sheetName val="DASHBOARD_PROJ"/>
      <sheetName val="DASHBOARD_CEN"/>
      <sheetName val="DASHBOARD_EST"/>
      <sheetName val="DASHBOARD_MKT"/>
      <sheetName val="SUMÁRIO"/>
      <sheetName val="INI"/>
      <sheetName val="DUV"/>
      <sheetName val="SUG"/>
      <sheetName val="Referencias"/>
    </sheetNames>
    <sheetDataSet>
      <sheetData sheetId="0">
        <row r="7">
          <cell r="D7" t="str">
            <v>ROBOTCLEAN S.A.S.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ebastían Piñeros C." id="{2BDCCB4F-9109-A143-995D-20FF69583271}" userId="b7f074d9e9d96e0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0-04-21T19:57:14.04" personId="{2BDCCB4F-9109-A143-995D-20FF69583271}" id="{19D98075-5916-534C-A6D1-3FE2154868A3}">
    <text>Califique de 1 a 5, siendo 1 la nota mas baja y 5 las más alta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B151-5957-4FED-ABD9-C5A21CC76E21}">
  <dimension ref="C1:AO107"/>
  <sheetViews>
    <sheetView showGridLines="0" tabSelected="1" zoomScale="50" zoomScaleNormal="90" zoomScalePageLayoutView="90" workbookViewId="0">
      <pane ySplit="2" topLeftCell="A3" activePane="bottomLeft" state="frozen"/>
      <selection activeCell="C3" sqref="C3"/>
      <selection pane="bottomLeft" activeCell="T7" sqref="T7"/>
    </sheetView>
  </sheetViews>
  <sheetFormatPr baseColWidth="10" defaultColWidth="11" defaultRowHeight="16" x14ac:dyDescent="0.2"/>
  <cols>
    <col min="1" max="1" width="2.1640625" customWidth="1"/>
    <col min="2" max="2" width="1.33203125" customWidth="1"/>
    <col min="3" max="3" width="30.83203125" customWidth="1"/>
    <col min="4" max="11" width="8.5" customWidth="1"/>
    <col min="12" max="14" width="8.5" style="24" customWidth="1"/>
    <col min="15" max="18" width="8.5" style="25" customWidth="1"/>
    <col min="19" max="20" width="11" style="25"/>
    <col min="21" max="21" width="11" style="24"/>
    <col min="22" max="23" width="11" style="26"/>
    <col min="24" max="24" width="11" style="26" customWidth="1"/>
    <col min="25" max="25" width="15.5" style="26" customWidth="1"/>
    <col min="26" max="40" width="11" style="26"/>
    <col min="41" max="41" width="11" style="24"/>
  </cols>
  <sheetData>
    <row r="1" spans="3:41" s="1" customFormat="1" ht="39" customHeight="1" x14ac:dyDescent="0.2">
      <c r="C1" s="46"/>
      <c r="D1" s="46"/>
      <c r="E1" s="46"/>
      <c r="F1" s="46"/>
      <c r="G1" s="46"/>
      <c r="H1" s="46"/>
      <c r="I1" s="46"/>
      <c r="J1" s="46"/>
      <c r="K1" s="46"/>
      <c r="L1" s="46"/>
      <c r="M1" s="2"/>
      <c r="N1" s="3"/>
      <c r="O1" s="4"/>
      <c r="P1" s="4"/>
      <c r="Q1" s="4"/>
      <c r="R1" s="4"/>
      <c r="S1" s="4"/>
      <c r="T1" s="4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3"/>
    </row>
    <row r="2" spans="3:41" s="6" customFormat="1" ht="30" customHeight="1" x14ac:dyDescent="0.2">
      <c r="D2" s="7"/>
      <c r="E2" s="8"/>
      <c r="F2" s="8"/>
      <c r="G2" s="8"/>
      <c r="H2" s="8"/>
      <c r="I2" s="9"/>
      <c r="J2" s="9"/>
      <c r="K2" s="9"/>
      <c r="L2" s="9"/>
      <c r="M2" s="9"/>
      <c r="N2" s="9"/>
      <c r="O2" s="10"/>
      <c r="P2" s="10"/>
      <c r="Q2" s="10"/>
      <c r="R2" s="11"/>
      <c r="S2" s="11"/>
      <c r="T2" s="11"/>
      <c r="U2" s="12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2"/>
    </row>
    <row r="3" spans="3:41" s="14" customFormat="1" ht="45" customHeight="1" x14ac:dyDescent="0.2">
      <c r="C3" s="15"/>
      <c r="D3" s="16"/>
      <c r="E3" s="17"/>
      <c r="F3" s="17"/>
      <c r="G3" s="17"/>
      <c r="H3" s="17"/>
      <c r="I3" s="18"/>
      <c r="J3" s="18"/>
      <c r="K3" s="18"/>
      <c r="L3" s="18"/>
      <c r="M3" s="18"/>
      <c r="N3" s="18"/>
      <c r="O3" s="19"/>
      <c r="P3" s="19"/>
      <c r="Q3" s="19"/>
      <c r="R3" s="20"/>
      <c r="S3" s="20"/>
      <c r="T3" s="20"/>
      <c r="U3" s="21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1"/>
    </row>
    <row r="4" spans="3:41" ht="19.5" customHeight="1" thickBot="1" x14ac:dyDescent="0.25">
      <c r="L4" s="23"/>
      <c r="M4" s="23"/>
    </row>
    <row r="5" spans="3:41" s="27" customFormat="1" ht="74.25" customHeight="1" thickTop="1" thickBot="1" x14ac:dyDescent="0.25">
      <c r="C5" s="47" t="s">
        <v>28</v>
      </c>
      <c r="D5" s="43" t="s">
        <v>0</v>
      </c>
      <c r="E5" s="43" t="s">
        <v>1</v>
      </c>
      <c r="F5" s="43" t="s">
        <v>23</v>
      </c>
      <c r="G5" s="44" t="s">
        <v>24</v>
      </c>
      <c r="H5" s="43" t="s">
        <v>25</v>
      </c>
      <c r="I5" s="43" t="s">
        <v>26</v>
      </c>
      <c r="J5" s="43" t="s">
        <v>27</v>
      </c>
      <c r="K5" s="43" t="s">
        <v>27</v>
      </c>
      <c r="L5" s="43" t="s">
        <v>27</v>
      </c>
      <c r="M5" s="43" t="s">
        <v>27</v>
      </c>
      <c r="N5" s="43" t="s">
        <v>27</v>
      </c>
      <c r="O5" s="43" t="s">
        <v>27</v>
      </c>
      <c r="P5" s="43" t="s">
        <v>27</v>
      </c>
      <c r="Q5" s="43" t="s">
        <v>27</v>
      </c>
      <c r="R5" s="28"/>
      <c r="S5" s="29" t="s">
        <v>2</v>
      </c>
      <c r="T5" s="30"/>
      <c r="U5" s="31" t="s">
        <v>3</v>
      </c>
      <c r="V5" s="26" t="s">
        <v>4</v>
      </c>
      <c r="W5" s="26" t="s">
        <v>5</v>
      </c>
      <c r="X5" s="26" t="s">
        <v>6</v>
      </c>
      <c r="Y5" s="26" t="s">
        <v>7</v>
      </c>
      <c r="Z5" s="26"/>
      <c r="AA5" s="26" t="s">
        <v>8</v>
      </c>
      <c r="AB5" s="26"/>
      <c r="AC5" s="26" t="s">
        <v>4</v>
      </c>
      <c r="AD5" s="26" t="s">
        <v>3</v>
      </c>
      <c r="AE5" s="26" t="s">
        <v>9</v>
      </c>
      <c r="AF5" s="26" t="s">
        <v>6</v>
      </c>
      <c r="AG5" s="26" t="s">
        <v>10</v>
      </c>
      <c r="AH5" s="26"/>
      <c r="AI5" s="26" t="s">
        <v>11</v>
      </c>
      <c r="AJ5" s="26" t="s">
        <v>10</v>
      </c>
      <c r="AK5" s="26"/>
      <c r="AL5" s="26"/>
      <c r="AM5" s="26"/>
      <c r="AN5" s="26"/>
      <c r="AO5" s="31"/>
    </row>
    <row r="6" spans="3:41" s="27" customFormat="1" ht="28.5" customHeight="1" thickTop="1" thickBot="1" x14ac:dyDescent="0.25">
      <c r="C6" s="32" t="s">
        <v>17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4" t="str">
        <f>IFERROR(AVERAGE(D6:R6),"-")</f>
        <v>-</v>
      </c>
      <c r="T6" s="30"/>
      <c r="U6" s="31">
        <f>IF(C6="","",SUM(S6,V6))</f>
        <v>1.0000000000000001E-5</v>
      </c>
      <c r="V6" s="26">
        <f>IF(C6="","",0.00001)</f>
        <v>1.0000000000000001E-5</v>
      </c>
      <c r="W6" s="26" t="str">
        <f>IF(C6="","",C6)</f>
        <v>Mi Empresa</v>
      </c>
      <c r="X6" s="26">
        <v>1</v>
      </c>
      <c r="Y6" s="26" t="str">
        <f>IFERROR(VLOOKUP(LARGE($U$6:$U$11,X6),$U$6:$X$11,3,FALSE),"")</f>
        <v>Competidor 5</v>
      </c>
      <c r="Z6" s="26"/>
      <c r="AA6" s="26" t="str">
        <f>D5</f>
        <v>Calidad</v>
      </c>
      <c r="AB6" s="26" t="str">
        <f>IF(D6="","",D6)</f>
        <v/>
      </c>
      <c r="AC6" s="26">
        <v>1.0000000000000001E-5</v>
      </c>
      <c r="AD6" s="26" t="str">
        <f>IF(AB6="","",SUM(AB6:AC6))</f>
        <v/>
      </c>
      <c r="AE6" s="26" t="str">
        <f>IF(AD6="","",AA6)</f>
        <v/>
      </c>
      <c r="AF6" s="26">
        <v>1</v>
      </c>
      <c r="AG6" s="26" t="str">
        <f>IFERROR(VLOOKUP(LARGE($AD$6:$AD$20,AF6),$AD$6:$AE$20,2,FALSE),"")</f>
        <v/>
      </c>
      <c r="AH6" s="26"/>
      <c r="AI6" s="26">
        <v>1</v>
      </c>
      <c r="AJ6" s="26" t="str">
        <f>IFERROR(VLOOKUP(SMALL($AD$6:$AD$20,AF6),$AD$6:$AE$20,2,FALSE),"")</f>
        <v/>
      </c>
      <c r="AK6" s="26"/>
      <c r="AL6" s="26"/>
      <c r="AM6" s="26"/>
      <c r="AN6" s="26"/>
      <c r="AO6" s="31"/>
    </row>
    <row r="7" spans="3:41" s="27" customFormat="1" ht="28.5" customHeight="1" thickTop="1" thickBot="1" x14ac:dyDescent="0.25">
      <c r="C7" s="35" t="s">
        <v>18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 t="str">
        <f t="shared" ref="S7:S11" si="0">IFERROR(AVERAGE(D7:R7),"-")</f>
        <v>-</v>
      </c>
      <c r="T7" s="30"/>
      <c r="U7" s="31">
        <f t="shared" ref="U7:U11" si="1">IF(C7="","",SUM(S7,V7))</f>
        <v>2.0000000000000002E-5</v>
      </c>
      <c r="V7" s="26">
        <f>IF(C7="","",V6+$V$6)</f>
        <v>2.0000000000000002E-5</v>
      </c>
      <c r="W7" s="26" t="str">
        <f t="shared" ref="W7:W12" si="2">IF(C7="","",C7)</f>
        <v>Competidor 1</v>
      </c>
      <c r="X7" s="26">
        <v>2</v>
      </c>
      <c r="Y7" s="26" t="str">
        <f t="shared" ref="Y7:Y11" si="3">IFERROR(VLOOKUP(LARGE($U$6:$U$11,X7),$U$6:$X$11,3,FALSE),"")</f>
        <v>Competidor 4</v>
      </c>
      <c r="Z7" s="26"/>
      <c r="AA7" s="26" t="str">
        <f>E5</f>
        <v>Eficiencia</v>
      </c>
      <c r="AB7" s="26" t="str">
        <f>IF(E6="","",E6)</f>
        <v/>
      </c>
      <c r="AC7" s="26">
        <f>AC6+$AC$6</f>
        <v>2.0000000000000002E-5</v>
      </c>
      <c r="AD7" s="26" t="str">
        <f t="shared" ref="AD7:AD20" si="4">IF(AB7="","",SUM(AB7:AC7))</f>
        <v/>
      </c>
      <c r="AE7" s="26" t="str">
        <f t="shared" ref="AE7:AE20" si="5">IF(AD7="","",AA7)</f>
        <v/>
      </c>
      <c r="AF7" s="26"/>
      <c r="AG7" s="26"/>
      <c r="AH7" s="26"/>
      <c r="AI7" s="26"/>
      <c r="AJ7" s="26"/>
      <c r="AK7" s="26"/>
      <c r="AL7" s="26"/>
      <c r="AM7" s="26"/>
      <c r="AN7" s="26"/>
      <c r="AO7" s="31"/>
    </row>
    <row r="8" spans="3:41" s="27" customFormat="1" ht="28.5" customHeight="1" thickTop="1" thickBot="1" x14ac:dyDescent="0.25">
      <c r="C8" s="35" t="s">
        <v>19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 t="str">
        <f t="shared" si="0"/>
        <v>-</v>
      </c>
      <c r="T8" s="30"/>
      <c r="U8" s="31">
        <f t="shared" si="1"/>
        <v>3.0000000000000004E-5</v>
      </c>
      <c r="V8" s="26">
        <f t="shared" ref="V8:V11" si="6">IF(C8="","",V7+$V$6)</f>
        <v>3.0000000000000004E-5</v>
      </c>
      <c r="W8" s="26" t="str">
        <f t="shared" si="2"/>
        <v>Competidor 2</v>
      </c>
      <c r="X8" s="26">
        <v>3</v>
      </c>
      <c r="Y8" s="26" t="str">
        <f t="shared" si="3"/>
        <v xml:space="preserve">Competidor 3 </v>
      </c>
      <c r="Z8" s="26"/>
      <c r="AA8" s="26" t="str">
        <f>F5</f>
        <v>Atributo 1</v>
      </c>
      <c r="AB8" s="26" t="str">
        <f>IF(F6="","",F6)</f>
        <v/>
      </c>
      <c r="AC8" s="26">
        <f t="shared" ref="AC8:AC20" si="7">AC7+$AC$6</f>
        <v>3.0000000000000004E-5</v>
      </c>
      <c r="AD8" s="26" t="str">
        <f t="shared" si="4"/>
        <v/>
      </c>
      <c r="AE8" s="26" t="str">
        <f t="shared" si="5"/>
        <v/>
      </c>
      <c r="AF8" s="26"/>
      <c r="AG8" s="26"/>
      <c r="AH8" s="26"/>
      <c r="AI8" s="26"/>
      <c r="AJ8" s="26"/>
      <c r="AK8" s="26"/>
      <c r="AL8" s="26"/>
      <c r="AM8" s="26"/>
      <c r="AN8" s="26"/>
      <c r="AO8" s="31"/>
    </row>
    <row r="9" spans="3:41" s="27" customFormat="1" ht="28.5" customHeight="1" thickTop="1" thickBot="1" x14ac:dyDescent="0.25">
      <c r="C9" s="35" t="s">
        <v>20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4" t="str">
        <f t="shared" si="0"/>
        <v>-</v>
      </c>
      <c r="T9" s="30"/>
      <c r="U9" s="31">
        <f t="shared" si="1"/>
        <v>4.0000000000000003E-5</v>
      </c>
      <c r="V9" s="26">
        <f t="shared" si="6"/>
        <v>4.0000000000000003E-5</v>
      </c>
      <c r="W9" s="26" t="str">
        <f t="shared" si="2"/>
        <v xml:space="preserve">Competidor 3 </v>
      </c>
      <c r="X9" s="26">
        <v>4</v>
      </c>
      <c r="Y9" s="26" t="str">
        <f t="shared" si="3"/>
        <v>Competidor 2</v>
      </c>
      <c r="Z9" s="26"/>
      <c r="AA9" s="26" t="str">
        <f>G5</f>
        <v>Atributo 2</v>
      </c>
      <c r="AB9" s="26" t="str">
        <f>IF(G6="","",G6)</f>
        <v/>
      </c>
      <c r="AC9" s="26">
        <f t="shared" si="7"/>
        <v>4.0000000000000003E-5</v>
      </c>
      <c r="AD9" s="26" t="str">
        <f t="shared" si="4"/>
        <v/>
      </c>
      <c r="AE9" s="26" t="str">
        <f t="shared" si="5"/>
        <v/>
      </c>
      <c r="AF9" s="26"/>
      <c r="AG9" s="26"/>
      <c r="AH9" s="26"/>
      <c r="AI9" s="26"/>
      <c r="AJ9" s="26"/>
      <c r="AK9" s="26"/>
      <c r="AL9" s="26"/>
      <c r="AM9" s="26"/>
      <c r="AN9" s="26"/>
      <c r="AO9" s="31"/>
    </row>
    <row r="10" spans="3:41" s="27" customFormat="1" ht="28.5" customHeight="1" thickTop="1" thickBot="1" x14ac:dyDescent="0.25">
      <c r="C10" s="35" t="s">
        <v>21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 t="str">
        <f t="shared" si="0"/>
        <v>-</v>
      </c>
      <c r="T10" s="30"/>
      <c r="U10" s="31">
        <f t="shared" si="1"/>
        <v>5.0000000000000002E-5</v>
      </c>
      <c r="V10" s="26">
        <f t="shared" si="6"/>
        <v>5.0000000000000002E-5</v>
      </c>
      <c r="W10" s="26" t="str">
        <f t="shared" si="2"/>
        <v>Competidor 4</v>
      </c>
      <c r="X10" s="26">
        <v>5</v>
      </c>
      <c r="Y10" s="26" t="str">
        <f t="shared" si="3"/>
        <v>Competidor 1</v>
      </c>
      <c r="Z10" s="26"/>
      <c r="AA10" s="26" t="str">
        <f>H5</f>
        <v>Atributo 3</v>
      </c>
      <c r="AB10" s="26" t="str">
        <f>IF(H6="","",H6)</f>
        <v/>
      </c>
      <c r="AC10" s="26">
        <f t="shared" si="7"/>
        <v>5.0000000000000002E-5</v>
      </c>
      <c r="AD10" s="26" t="str">
        <f t="shared" si="4"/>
        <v/>
      </c>
      <c r="AE10" s="26" t="str">
        <f t="shared" si="5"/>
        <v/>
      </c>
      <c r="AF10" s="26"/>
      <c r="AG10" s="26"/>
      <c r="AH10" s="26"/>
      <c r="AI10" s="26"/>
      <c r="AJ10" s="26"/>
      <c r="AK10" s="26"/>
      <c r="AL10" s="26"/>
      <c r="AM10" s="26"/>
      <c r="AN10" s="26"/>
      <c r="AO10" s="31"/>
    </row>
    <row r="11" spans="3:41" s="27" customFormat="1" ht="28.5" customHeight="1" thickTop="1" thickBot="1" x14ac:dyDescent="0.25">
      <c r="C11" s="35" t="s">
        <v>22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4" t="str">
        <f t="shared" si="0"/>
        <v>-</v>
      </c>
      <c r="T11" s="30"/>
      <c r="U11" s="31">
        <f t="shared" si="1"/>
        <v>6.0000000000000002E-5</v>
      </c>
      <c r="V11" s="26">
        <f t="shared" si="6"/>
        <v>6.0000000000000002E-5</v>
      </c>
      <c r="W11" s="26" t="str">
        <f t="shared" si="2"/>
        <v>Competidor 5</v>
      </c>
      <c r="X11" s="26">
        <v>6</v>
      </c>
      <c r="Y11" s="26" t="str">
        <f t="shared" si="3"/>
        <v>Mi Empresa</v>
      </c>
      <c r="Z11" s="26"/>
      <c r="AA11" s="26" t="str">
        <f>I5</f>
        <v>Atributo 5</v>
      </c>
      <c r="AB11" s="26" t="str">
        <f>IF(I6="","",I6)</f>
        <v/>
      </c>
      <c r="AC11" s="26">
        <f t="shared" si="7"/>
        <v>6.0000000000000002E-5</v>
      </c>
      <c r="AD11" s="26" t="str">
        <f t="shared" si="4"/>
        <v/>
      </c>
      <c r="AE11" s="26" t="str">
        <f t="shared" si="5"/>
        <v/>
      </c>
      <c r="AF11" s="26"/>
      <c r="AG11" s="26"/>
      <c r="AH11" s="26"/>
      <c r="AI11" s="26"/>
      <c r="AJ11" s="26"/>
      <c r="AK11" s="26"/>
      <c r="AL11" s="26"/>
      <c r="AM11" s="26"/>
      <c r="AN11" s="26"/>
      <c r="AO11" s="31"/>
    </row>
    <row r="12" spans="3:41" s="27" customFormat="1" ht="30" customHeight="1" thickTop="1" x14ac:dyDescent="0.2">
      <c r="C12" s="36" t="s">
        <v>12</v>
      </c>
      <c r="D12" s="37"/>
      <c r="E12" s="37"/>
      <c r="F12" s="37"/>
      <c r="G12" s="37"/>
      <c r="H12" s="37"/>
      <c r="I12" s="37"/>
      <c r="J12" s="37"/>
      <c r="L12" s="37"/>
      <c r="M12" s="37"/>
      <c r="N12" s="37"/>
      <c r="O12" s="30"/>
      <c r="P12" s="30"/>
      <c r="Q12" s="30"/>
      <c r="R12" s="30"/>
      <c r="S12" s="30"/>
      <c r="T12" s="30"/>
      <c r="U12" s="31"/>
      <c r="V12" s="26"/>
      <c r="W12" s="26" t="str">
        <f t="shared" si="2"/>
        <v>Curva de Valor</v>
      </c>
      <c r="X12" s="26"/>
      <c r="Y12" s="26"/>
      <c r="Z12" s="26"/>
      <c r="AA12" s="26" t="str">
        <f>J5</f>
        <v>…</v>
      </c>
      <c r="AB12" s="26" t="str">
        <f>IF(J6="","",J6)</f>
        <v/>
      </c>
      <c r="AC12" s="26">
        <f t="shared" si="7"/>
        <v>7.0000000000000007E-5</v>
      </c>
      <c r="AD12" s="26" t="str">
        <f t="shared" si="4"/>
        <v/>
      </c>
      <c r="AE12" s="26" t="str">
        <f t="shared" si="5"/>
        <v/>
      </c>
      <c r="AF12" s="26"/>
      <c r="AG12" s="26"/>
      <c r="AH12" s="26"/>
      <c r="AI12" s="26"/>
      <c r="AJ12" s="26"/>
      <c r="AK12" s="26"/>
      <c r="AL12" s="26"/>
      <c r="AM12" s="26"/>
      <c r="AN12" s="26"/>
      <c r="AO12" s="31"/>
    </row>
    <row r="13" spans="3:41" s="27" customFormat="1" ht="30" customHeight="1" x14ac:dyDescent="0.2">
      <c r="C13" s="37"/>
      <c r="D13" s="37"/>
      <c r="E13" s="37"/>
      <c r="F13" s="37"/>
      <c r="G13" s="37"/>
      <c r="H13" s="37"/>
      <c r="I13" s="37"/>
      <c r="J13" s="37"/>
      <c r="L13" s="37"/>
      <c r="M13" s="37"/>
      <c r="N13" s="37"/>
      <c r="O13" s="30"/>
      <c r="P13" s="30"/>
      <c r="Q13" s="30"/>
      <c r="R13" s="30"/>
      <c r="S13" s="30"/>
      <c r="T13" s="30"/>
      <c r="U13" s="31"/>
      <c r="V13" s="26"/>
      <c r="W13" s="26"/>
      <c r="X13" s="26"/>
      <c r="Y13" s="26"/>
      <c r="Z13" s="26"/>
      <c r="AA13" s="26" t="str">
        <f>K5</f>
        <v>…</v>
      </c>
      <c r="AB13" s="26" t="str">
        <f>IF(K6="","",K6)</f>
        <v/>
      </c>
      <c r="AC13" s="26">
        <f t="shared" si="7"/>
        <v>8.0000000000000007E-5</v>
      </c>
      <c r="AD13" s="26" t="str">
        <f t="shared" si="4"/>
        <v/>
      </c>
      <c r="AE13" s="26" t="str">
        <f t="shared" si="5"/>
        <v/>
      </c>
      <c r="AF13" s="26"/>
      <c r="AG13" s="26"/>
      <c r="AH13" s="26"/>
      <c r="AI13" s="26"/>
      <c r="AJ13" s="26"/>
      <c r="AK13" s="26"/>
      <c r="AL13" s="26"/>
      <c r="AM13" s="26"/>
      <c r="AN13" s="26"/>
      <c r="AO13" s="31"/>
    </row>
    <row r="14" spans="3:41" s="27" customFormat="1" ht="30" customHeight="1" x14ac:dyDescent="0.2">
      <c r="C14" s="37"/>
      <c r="D14" s="37"/>
      <c r="E14" s="37"/>
      <c r="F14" s="37"/>
      <c r="G14" s="37"/>
      <c r="H14" s="37"/>
      <c r="I14" s="37"/>
      <c r="J14" s="37"/>
      <c r="L14" s="37"/>
      <c r="M14" s="37"/>
      <c r="N14" s="37"/>
      <c r="O14" s="30"/>
      <c r="P14" s="30"/>
      <c r="Q14" s="30"/>
      <c r="R14" s="30"/>
      <c r="S14" s="30"/>
      <c r="T14" s="30"/>
      <c r="U14" s="31"/>
      <c r="V14" s="26"/>
      <c r="W14" s="26"/>
      <c r="X14" s="26"/>
      <c r="Y14" s="26"/>
      <c r="Z14" s="26"/>
      <c r="AA14" s="26" t="str">
        <f>L5</f>
        <v>…</v>
      </c>
      <c r="AB14" s="26" t="str">
        <f>IF(L6="","",L6)</f>
        <v/>
      </c>
      <c r="AC14" s="26">
        <f t="shared" si="7"/>
        <v>9.0000000000000006E-5</v>
      </c>
      <c r="AD14" s="26" t="str">
        <f t="shared" si="4"/>
        <v/>
      </c>
      <c r="AE14" s="26" t="str">
        <f t="shared" si="5"/>
        <v/>
      </c>
      <c r="AF14" s="26"/>
      <c r="AG14" s="26"/>
      <c r="AH14" s="26"/>
      <c r="AI14" s="26"/>
      <c r="AJ14" s="26"/>
      <c r="AK14" s="26"/>
      <c r="AL14" s="26"/>
      <c r="AM14" s="26"/>
      <c r="AN14" s="26"/>
      <c r="AO14" s="31"/>
    </row>
    <row r="15" spans="3:41" s="27" customFormat="1" ht="30" customHeight="1" x14ac:dyDescent="0.2">
      <c r="C15" s="37"/>
      <c r="D15" s="37"/>
      <c r="E15" s="37"/>
      <c r="F15" s="37"/>
      <c r="G15" s="37"/>
      <c r="H15" s="37"/>
      <c r="I15" s="37"/>
      <c r="J15" s="37"/>
      <c r="L15" s="37"/>
      <c r="M15" s="37"/>
      <c r="N15" s="37"/>
      <c r="O15" s="30"/>
      <c r="P15" s="30"/>
      <c r="Q15" s="30"/>
      <c r="R15" s="30"/>
      <c r="S15" s="30"/>
      <c r="T15" s="30"/>
      <c r="U15" s="31"/>
      <c r="V15" s="26"/>
      <c r="W15" s="26"/>
      <c r="X15" s="26"/>
      <c r="Y15" s="26"/>
      <c r="Z15" s="26"/>
      <c r="AA15" s="26" t="str">
        <f>M5</f>
        <v>…</v>
      </c>
      <c r="AB15" s="26" t="str">
        <f>IF(M6="","",M6)</f>
        <v/>
      </c>
      <c r="AC15" s="26">
        <f t="shared" si="7"/>
        <v>1E-4</v>
      </c>
      <c r="AD15" s="26" t="str">
        <f t="shared" si="4"/>
        <v/>
      </c>
      <c r="AE15" s="26" t="str">
        <f t="shared" si="5"/>
        <v/>
      </c>
      <c r="AF15" s="26"/>
      <c r="AG15" s="26"/>
      <c r="AH15" s="26"/>
      <c r="AI15" s="26"/>
      <c r="AJ15" s="26"/>
      <c r="AK15" s="26"/>
      <c r="AL15" s="26"/>
      <c r="AM15" s="26"/>
      <c r="AN15" s="26"/>
      <c r="AO15" s="31"/>
    </row>
    <row r="16" spans="3:41" ht="30" customHeight="1" x14ac:dyDescent="0.2">
      <c r="C16" s="37"/>
      <c r="D16" s="37"/>
      <c r="E16" s="37"/>
      <c r="F16" s="37"/>
      <c r="G16" s="37"/>
      <c r="H16" s="37"/>
      <c r="I16" s="37"/>
      <c r="J16" s="37"/>
      <c r="AA16" s="26" t="str">
        <f>N5</f>
        <v>…</v>
      </c>
      <c r="AB16" s="26" t="str">
        <f>IF(N6="","",N6)</f>
        <v/>
      </c>
      <c r="AC16" s="26">
        <f t="shared" si="7"/>
        <v>1.1E-4</v>
      </c>
      <c r="AD16" s="26" t="str">
        <f t="shared" si="4"/>
        <v/>
      </c>
      <c r="AE16" s="26" t="str">
        <f t="shared" si="5"/>
        <v/>
      </c>
    </row>
    <row r="17" spans="3:31" ht="30" customHeight="1" x14ac:dyDescent="0.2">
      <c r="C17" s="37"/>
      <c r="D17" s="37"/>
      <c r="E17" s="37"/>
      <c r="F17" s="37"/>
      <c r="G17" s="37"/>
      <c r="H17" s="37"/>
      <c r="I17" s="37"/>
      <c r="J17" s="37"/>
      <c r="AA17" s="26" t="str">
        <f>O5</f>
        <v>…</v>
      </c>
      <c r="AB17" s="26" t="str">
        <f>IF(O6="","",O6)</f>
        <v/>
      </c>
      <c r="AC17" s="26">
        <f t="shared" si="7"/>
        <v>1.2E-4</v>
      </c>
      <c r="AD17" s="26" t="str">
        <f t="shared" si="4"/>
        <v/>
      </c>
      <c r="AE17" s="26" t="str">
        <f t="shared" si="5"/>
        <v/>
      </c>
    </row>
    <row r="18" spans="3:31" ht="30" customHeight="1" x14ac:dyDescent="0.2">
      <c r="C18" s="37"/>
      <c r="D18" s="37"/>
      <c r="E18" s="37"/>
      <c r="F18" s="37"/>
      <c r="G18" s="37"/>
      <c r="H18" s="37"/>
      <c r="I18" s="37"/>
      <c r="J18" s="37"/>
      <c r="AA18" s="26" t="str">
        <f>P5</f>
        <v>…</v>
      </c>
      <c r="AB18" s="26" t="str">
        <f>IF(P6="","",P6)</f>
        <v/>
      </c>
      <c r="AC18" s="26">
        <f t="shared" si="7"/>
        <v>1.3000000000000002E-4</v>
      </c>
      <c r="AD18" s="26" t="str">
        <f t="shared" si="4"/>
        <v/>
      </c>
      <c r="AE18" s="26" t="str">
        <f t="shared" si="5"/>
        <v/>
      </c>
    </row>
    <row r="19" spans="3:31" ht="30" customHeight="1" x14ac:dyDescent="0.2">
      <c r="C19" s="37"/>
      <c r="D19" s="37"/>
      <c r="E19" s="37"/>
      <c r="F19" s="37"/>
      <c r="G19" s="37"/>
      <c r="H19" s="37"/>
      <c r="I19" s="37"/>
      <c r="J19" s="37"/>
      <c r="AA19" s="26" t="str">
        <f>Q5</f>
        <v>…</v>
      </c>
      <c r="AB19" s="26" t="str">
        <f>IF(Q6="","",Q6)</f>
        <v/>
      </c>
      <c r="AC19" s="26">
        <f t="shared" si="7"/>
        <v>1.4000000000000001E-4</v>
      </c>
      <c r="AD19" s="26" t="str">
        <f t="shared" si="4"/>
        <v/>
      </c>
      <c r="AE19" s="26" t="str">
        <f t="shared" si="5"/>
        <v/>
      </c>
    </row>
    <row r="20" spans="3:31" ht="30" customHeight="1" x14ac:dyDescent="0.2">
      <c r="C20" s="37"/>
      <c r="D20" s="37"/>
      <c r="E20" s="37"/>
      <c r="F20" s="37"/>
      <c r="G20" s="37"/>
      <c r="H20" s="37"/>
      <c r="I20" s="37"/>
      <c r="J20" s="37"/>
      <c r="AA20" s="26">
        <f>R5</f>
        <v>0</v>
      </c>
      <c r="AB20" s="26" t="str">
        <f>IF(R6="","",R6)</f>
        <v/>
      </c>
      <c r="AC20" s="26">
        <f t="shared" si="7"/>
        <v>1.5000000000000001E-4</v>
      </c>
      <c r="AD20" s="26" t="str">
        <f t="shared" si="4"/>
        <v/>
      </c>
      <c r="AE20" s="26" t="str">
        <f t="shared" si="5"/>
        <v/>
      </c>
    </row>
    <row r="21" spans="3:31" ht="5.25" customHeight="1" x14ac:dyDescent="0.2">
      <c r="C21" s="37"/>
      <c r="D21" s="37"/>
      <c r="E21" s="37"/>
      <c r="F21" s="37"/>
      <c r="G21" s="37"/>
      <c r="H21" s="37"/>
      <c r="I21" s="37"/>
      <c r="J21" s="37"/>
    </row>
    <row r="22" spans="3:31" ht="30" customHeight="1" x14ac:dyDescent="0.3">
      <c r="C22" s="38" t="s">
        <v>13</v>
      </c>
      <c r="D22" s="37"/>
      <c r="E22" s="37"/>
      <c r="F22" s="37"/>
      <c r="G22" s="37"/>
      <c r="H22" s="37"/>
      <c r="I22" s="37"/>
      <c r="J22" s="37"/>
    </row>
    <row r="23" spans="3:31" ht="13" customHeight="1" thickBot="1" x14ac:dyDescent="0.25">
      <c r="C23" s="37"/>
      <c r="D23" s="37"/>
      <c r="E23" s="37"/>
      <c r="F23" s="37"/>
      <c r="G23" s="37"/>
      <c r="H23" s="37"/>
      <c r="I23" s="37"/>
      <c r="J23" s="37"/>
    </row>
    <row r="24" spans="3:31" ht="46" customHeight="1" thickTop="1" thickBot="1" x14ac:dyDescent="0.25">
      <c r="C24" s="39" t="s">
        <v>14</v>
      </c>
      <c r="D24" s="45" t="str">
        <f>"Usted optó por un modelo de negocio donde su mayor característica es "&amp;AG6&amp;"."</f>
        <v>Usted optó por un modelo de negocio donde su mayor característica es .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V24" s="24"/>
      <c r="W24" s="24"/>
      <c r="X24" s="24"/>
    </row>
    <row r="25" spans="3:31" ht="46" customHeight="1" thickTop="1" thickBot="1" x14ac:dyDescent="0.25">
      <c r="C25" s="40" t="s">
        <v>14</v>
      </c>
      <c r="D25" s="45" t="str">
        <f>IF(COUNTA(D6:R6)&gt;7, "De las 15 posibles características, usted ha utilizado"&amp;COUNTA(D6:R6)&amp;"."," "&amp;COUNTA(E8:S8)&amp;". Haga una reflexión y trate de identificar si las características utilizadas son suficientes para el análisis.")</f>
        <v xml:space="preserve"> 1. Haga una reflexión y trate de identificar si las características utilizadas son suficientes para el análisis.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V25" s="24"/>
      <c r="W25" s="24"/>
      <c r="X25" s="24"/>
    </row>
    <row r="26" spans="3:31" ht="46" customHeight="1" thickTop="1" thickBot="1" x14ac:dyDescent="0.25">
      <c r="C26" s="39" t="str">
        <f>IF(Y6=C6,":)",":(")</f>
        <v>:(</v>
      </c>
      <c r="D26" s="45" t="str">
        <f>IF(Y6=C6,"Su promedio es mayor que el de su competencia. Sigue así.","Su promedio es menor que el de sus competidores. Busque revisar sus puntos débiles para aumentar la evaluación de estos atributos.")</f>
        <v>Su promedio es menor que el de sus competidores. Busque revisar sus puntos débiles para aumentar la evaluación de estos atributos.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V26" s="24"/>
      <c r="W26" s="24"/>
      <c r="X26" s="24"/>
    </row>
    <row r="27" spans="3:31" ht="46" customHeight="1" thickTop="1" thickBot="1" x14ac:dyDescent="0.25">
      <c r="C27" s="41" t="s">
        <v>15</v>
      </c>
      <c r="D27" s="45" t="str">
        <f>"Su mayor punto débil es "&amp;AJ6&amp;". Tal vez éste pueda ser el primer punto de mejoria para buscar una mayor competitividad."</f>
        <v>Su mayor punto débil es . Tal vez éste pueda ser el primer punto de mejoria para buscar una mayor competitividad.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V27" s="24"/>
      <c r="W27" s="24"/>
      <c r="X27" s="24"/>
    </row>
    <row r="28" spans="3:31" ht="46" customHeight="1" thickTop="1" thickBot="1" x14ac:dyDescent="0.25">
      <c r="C28" s="42" t="s">
        <v>16</v>
      </c>
      <c r="D28" s="45" t="str">
        <f>"Su mayor punto fuerte es "&amp;AG6&amp;". Este puede ser su principal argumento de venta y debe haber un esfuerzo para aprovechar los beneficios de esta fuerza."</f>
        <v>Su mayor punto fuerte es . Este puede ser su principal argumento de venta y debe haber un esfuerzo para aprovechar los beneficios de esta fuerza.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V28" s="24"/>
      <c r="W28" s="24"/>
      <c r="X28" s="24"/>
    </row>
    <row r="29" spans="3:31" ht="30" customHeight="1" thickTop="1" x14ac:dyDescent="0.2">
      <c r="C29" s="37"/>
      <c r="D29" s="37"/>
      <c r="E29" s="37"/>
      <c r="F29" s="37"/>
      <c r="G29" s="37"/>
      <c r="H29" s="37"/>
      <c r="I29" s="37"/>
      <c r="J29" s="37"/>
      <c r="V29" s="24"/>
      <c r="W29" s="24"/>
      <c r="X29" s="24"/>
    </row>
    <row r="30" spans="3:31" ht="30" customHeight="1" x14ac:dyDescent="0.2">
      <c r="C30" s="37"/>
      <c r="D30" s="37"/>
      <c r="E30" s="37"/>
      <c r="F30" s="37"/>
      <c r="G30" s="37"/>
      <c r="H30" s="37"/>
      <c r="I30" s="37"/>
      <c r="J30" s="37"/>
    </row>
    <row r="31" spans="3:31" ht="30" customHeight="1" x14ac:dyDescent="0.2">
      <c r="C31" s="37"/>
      <c r="D31" s="37"/>
      <c r="E31" s="37"/>
      <c r="F31" s="37"/>
      <c r="G31" s="37"/>
      <c r="H31" s="37"/>
      <c r="I31" s="37"/>
      <c r="J31" s="37"/>
    </row>
    <row r="32" spans="3:31" ht="30" customHeight="1" x14ac:dyDescent="0.2">
      <c r="C32" s="37"/>
      <c r="D32" s="37"/>
      <c r="E32" s="37"/>
      <c r="F32" s="37"/>
      <c r="G32" s="37"/>
      <c r="H32" s="37"/>
      <c r="I32" s="37"/>
      <c r="J32" s="37"/>
    </row>
    <row r="33" spans="3:10" ht="30" customHeight="1" x14ac:dyDescent="0.2">
      <c r="C33" s="37"/>
      <c r="D33" s="37"/>
      <c r="E33" s="37"/>
      <c r="F33" s="37"/>
      <c r="G33" s="37"/>
      <c r="H33" s="37"/>
      <c r="I33" s="37"/>
      <c r="J33" s="37"/>
    </row>
    <row r="34" spans="3:10" ht="30" customHeight="1" x14ac:dyDescent="0.2">
      <c r="C34" s="37"/>
      <c r="D34" s="37"/>
      <c r="E34" s="37"/>
      <c r="F34" s="37"/>
      <c r="G34" s="37"/>
      <c r="H34" s="37"/>
      <c r="I34" s="37"/>
      <c r="J34" s="37"/>
    </row>
    <row r="35" spans="3:10" ht="30" customHeight="1" x14ac:dyDescent="0.2">
      <c r="C35" s="37"/>
      <c r="D35" s="37"/>
      <c r="E35" s="37"/>
      <c r="F35" s="37"/>
      <c r="G35" s="37"/>
      <c r="H35" s="37"/>
      <c r="I35" s="37"/>
      <c r="J35" s="37"/>
    </row>
    <row r="36" spans="3:10" ht="30" customHeight="1" x14ac:dyDescent="0.2">
      <c r="C36" s="37"/>
      <c r="D36" s="37"/>
      <c r="E36" s="37"/>
      <c r="F36" s="37"/>
      <c r="G36" s="37"/>
      <c r="H36" s="37"/>
      <c r="I36" s="37"/>
      <c r="J36" s="37"/>
    </row>
    <row r="37" spans="3:10" ht="30" customHeight="1" x14ac:dyDescent="0.2">
      <c r="C37" s="37"/>
      <c r="D37" s="37"/>
      <c r="E37" s="37"/>
      <c r="F37" s="37"/>
      <c r="G37" s="37"/>
      <c r="H37" s="37"/>
      <c r="I37" s="37"/>
      <c r="J37" s="37"/>
    </row>
    <row r="38" spans="3:10" ht="30" customHeight="1" x14ac:dyDescent="0.2">
      <c r="C38" s="37"/>
      <c r="D38" s="37"/>
      <c r="E38" s="37"/>
      <c r="F38" s="37"/>
      <c r="G38" s="37"/>
      <c r="H38" s="37"/>
      <c r="I38" s="37"/>
      <c r="J38" s="37"/>
    </row>
    <row r="39" spans="3:10" ht="30" customHeight="1" x14ac:dyDescent="0.2">
      <c r="C39" s="37"/>
      <c r="D39" s="37"/>
      <c r="E39" s="37"/>
      <c r="F39" s="37"/>
      <c r="G39" s="37"/>
      <c r="H39" s="37"/>
      <c r="I39" s="37"/>
      <c r="J39" s="37"/>
    </row>
    <row r="40" spans="3:10" ht="30" customHeight="1" x14ac:dyDescent="0.2">
      <c r="C40" s="37"/>
      <c r="D40" s="37"/>
      <c r="E40" s="37"/>
      <c r="F40" s="37"/>
      <c r="G40" s="37"/>
      <c r="H40" s="37"/>
      <c r="I40" s="37"/>
      <c r="J40" s="37"/>
    </row>
    <row r="41" spans="3:10" ht="30" customHeight="1" x14ac:dyDescent="0.2">
      <c r="C41" s="37"/>
      <c r="D41" s="37"/>
      <c r="E41" s="37"/>
      <c r="F41" s="37"/>
      <c r="G41" s="37"/>
      <c r="H41" s="37"/>
      <c r="I41" s="37"/>
      <c r="J41" s="37"/>
    </row>
    <row r="42" spans="3:10" ht="30" customHeight="1" x14ac:dyDescent="0.2">
      <c r="C42" s="37"/>
      <c r="D42" s="37"/>
      <c r="E42" s="37"/>
      <c r="F42" s="37"/>
      <c r="G42" s="37"/>
      <c r="H42" s="37"/>
      <c r="I42" s="37"/>
      <c r="J42" s="37"/>
    </row>
    <row r="43" spans="3:10" ht="30" customHeight="1" x14ac:dyDescent="0.2">
      <c r="C43" s="37"/>
      <c r="D43" s="37"/>
      <c r="E43" s="37"/>
      <c r="F43" s="37"/>
      <c r="G43" s="37"/>
      <c r="H43" s="37"/>
      <c r="I43" s="37"/>
      <c r="J43" s="37"/>
    </row>
    <row r="44" spans="3:10" ht="30" customHeight="1" x14ac:dyDescent="0.2">
      <c r="C44" s="37"/>
      <c r="D44" s="37"/>
      <c r="E44" s="37"/>
      <c r="F44" s="37"/>
      <c r="G44" s="37"/>
      <c r="H44" s="37"/>
      <c r="I44" s="37"/>
      <c r="J44" s="37"/>
    </row>
    <row r="45" spans="3:10" ht="30" customHeight="1" x14ac:dyDescent="0.2">
      <c r="C45" s="37"/>
      <c r="D45" s="37"/>
      <c r="E45" s="37"/>
      <c r="F45" s="37"/>
      <c r="G45" s="37"/>
      <c r="H45" s="37"/>
      <c r="I45" s="37"/>
      <c r="J45" s="37"/>
    </row>
    <row r="46" spans="3:10" ht="30" customHeight="1" x14ac:dyDescent="0.2">
      <c r="C46" s="37"/>
      <c r="D46" s="37"/>
      <c r="E46" s="37"/>
      <c r="F46" s="37"/>
      <c r="G46" s="37"/>
      <c r="H46" s="37"/>
      <c r="I46" s="37"/>
      <c r="J46" s="37"/>
    </row>
    <row r="47" spans="3:10" ht="30" customHeight="1" x14ac:dyDescent="0.2">
      <c r="C47" s="37"/>
      <c r="D47" s="37"/>
      <c r="E47" s="37"/>
      <c r="F47" s="37"/>
      <c r="G47" s="37"/>
      <c r="H47" s="37"/>
      <c r="I47" s="37"/>
      <c r="J47" s="37"/>
    </row>
    <row r="48" spans="3:10" ht="30" customHeight="1" x14ac:dyDescent="0.2">
      <c r="C48" s="37"/>
      <c r="D48" s="37"/>
      <c r="E48" s="37"/>
      <c r="F48" s="37"/>
      <c r="G48" s="37"/>
      <c r="H48" s="37"/>
      <c r="I48" s="37"/>
      <c r="J48" s="37"/>
    </row>
    <row r="49" spans="3:10" ht="30" customHeight="1" x14ac:dyDescent="0.2">
      <c r="C49" s="37"/>
      <c r="D49" s="37"/>
      <c r="E49" s="37"/>
      <c r="F49" s="37"/>
      <c r="G49" s="37"/>
      <c r="H49" s="37"/>
      <c r="I49" s="37"/>
      <c r="J49" s="37"/>
    </row>
    <row r="50" spans="3:10" ht="30" customHeight="1" x14ac:dyDescent="0.2">
      <c r="C50" s="37"/>
      <c r="D50" s="37"/>
      <c r="E50" s="37"/>
      <c r="F50" s="37"/>
      <c r="G50" s="37"/>
      <c r="H50" s="37"/>
      <c r="I50" s="37"/>
      <c r="J50" s="37"/>
    </row>
    <row r="51" spans="3:10" ht="30" customHeight="1" x14ac:dyDescent="0.2">
      <c r="C51" s="37"/>
      <c r="D51" s="37"/>
      <c r="E51" s="37"/>
      <c r="F51" s="37"/>
      <c r="G51" s="37"/>
      <c r="H51" s="37"/>
      <c r="I51" s="37"/>
      <c r="J51" s="37"/>
    </row>
    <row r="52" spans="3:10" ht="30" customHeight="1" x14ac:dyDescent="0.2">
      <c r="C52" s="37"/>
      <c r="D52" s="37"/>
      <c r="E52" s="37"/>
      <c r="F52" s="37"/>
      <c r="G52" s="37"/>
      <c r="H52" s="37"/>
      <c r="I52" s="37"/>
      <c r="J52" s="37"/>
    </row>
    <row r="53" spans="3:10" ht="30" customHeight="1" x14ac:dyDescent="0.2">
      <c r="C53" s="37"/>
      <c r="D53" s="37"/>
      <c r="E53" s="37"/>
      <c r="F53" s="37"/>
      <c r="G53" s="37"/>
      <c r="H53" s="37"/>
      <c r="I53" s="37"/>
      <c r="J53" s="37"/>
    </row>
    <row r="54" spans="3:10" ht="30" customHeight="1" x14ac:dyDescent="0.2">
      <c r="C54" s="37"/>
      <c r="D54" s="37"/>
      <c r="E54" s="37"/>
      <c r="F54" s="37"/>
      <c r="G54" s="37"/>
      <c r="H54" s="37"/>
      <c r="I54" s="37"/>
      <c r="J54" s="37"/>
    </row>
    <row r="55" spans="3:10" ht="30" customHeight="1" x14ac:dyDescent="0.2">
      <c r="C55" s="37"/>
      <c r="D55" s="37"/>
      <c r="E55" s="37"/>
      <c r="F55" s="37"/>
      <c r="G55" s="37"/>
      <c r="H55" s="37"/>
      <c r="I55" s="37"/>
      <c r="J55" s="37"/>
    </row>
    <row r="56" spans="3:10" ht="30" customHeight="1" x14ac:dyDescent="0.2">
      <c r="C56" s="37"/>
      <c r="D56" s="37"/>
      <c r="E56" s="37"/>
      <c r="F56" s="37"/>
      <c r="G56" s="37"/>
      <c r="H56" s="37"/>
      <c r="I56" s="37"/>
      <c r="J56" s="37"/>
    </row>
    <row r="57" spans="3:10" ht="30" customHeight="1" x14ac:dyDescent="0.2">
      <c r="C57" s="37"/>
      <c r="D57" s="37"/>
      <c r="E57" s="37"/>
      <c r="F57" s="37"/>
      <c r="G57" s="37"/>
      <c r="H57" s="37"/>
      <c r="I57" s="37"/>
      <c r="J57" s="37"/>
    </row>
    <row r="58" spans="3:10" ht="30" customHeight="1" x14ac:dyDescent="0.2">
      <c r="C58" s="37"/>
      <c r="D58" s="37"/>
      <c r="E58" s="37"/>
      <c r="F58" s="37"/>
      <c r="G58" s="37"/>
      <c r="H58" s="37"/>
      <c r="I58" s="37"/>
      <c r="J58" s="37"/>
    </row>
    <row r="59" spans="3:10" ht="30" customHeight="1" x14ac:dyDescent="0.2">
      <c r="C59" s="37"/>
      <c r="D59" s="37"/>
      <c r="E59" s="37"/>
      <c r="F59" s="37"/>
      <c r="G59" s="37"/>
      <c r="H59" s="37"/>
      <c r="I59" s="37"/>
      <c r="J59" s="37"/>
    </row>
    <row r="60" spans="3:10" ht="30" customHeight="1" x14ac:dyDescent="0.2">
      <c r="C60" s="37"/>
      <c r="D60" s="37"/>
      <c r="E60" s="37"/>
      <c r="F60" s="37"/>
      <c r="G60" s="37"/>
      <c r="H60" s="37"/>
      <c r="I60" s="37"/>
      <c r="J60" s="37"/>
    </row>
    <row r="61" spans="3:10" ht="30" customHeight="1" x14ac:dyDescent="0.2">
      <c r="C61" s="37"/>
      <c r="D61" s="37"/>
      <c r="E61" s="37"/>
      <c r="F61" s="37"/>
      <c r="G61" s="37"/>
      <c r="H61" s="37"/>
      <c r="I61" s="37"/>
      <c r="J61" s="37"/>
    </row>
    <row r="62" spans="3:10" ht="30" customHeight="1" x14ac:dyDescent="0.2">
      <c r="C62" s="37"/>
      <c r="D62" s="37"/>
      <c r="E62" s="37"/>
      <c r="F62" s="37"/>
      <c r="G62" s="37"/>
      <c r="H62" s="37"/>
      <c r="I62" s="37"/>
      <c r="J62" s="37"/>
    </row>
    <row r="63" spans="3:10" ht="30" customHeight="1" x14ac:dyDescent="0.2">
      <c r="C63" s="37"/>
      <c r="D63" s="37"/>
      <c r="E63" s="37"/>
      <c r="F63" s="37"/>
      <c r="G63" s="37"/>
      <c r="H63" s="37"/>
      <c r="I63" s="37"/>
      <c r="J63" s="37"/>
    </row>
    <row r="64" spans="3:10" ht="30" customHeight="1" x14ac:dyDescent="0.2">
      <c r="C64" s="37"/>
      <c r="D64" s="37"/>
      <c r="E64" s="37"/>
      <c r="F64" s="37"/>
      <c r="G64" s="37"/>
      <c r="H64" s="37"/>
      <c r="I64" s="37"/>
      <c r="J64" s="37"/>
    </row>
    <row r="65" spans="3:10" ht="30" customHeight="1" x14ac:dyDescent="0.2">
      <c r="C65" s="37"/>
      <c r="D65" s="37"/>
      <c r="E65" s="37"/>
      <c r="F65" s="37"/>
      <c r="G65" s="37"/>
      <c r="H65" s="37"/>
      <c r="I65" s="37"/>
      <c r="J65" s="37"/>
    </row>
    <row r="66" spans="3:10" ht="30" customHeight="1" x14ac:dyDescent="0.2">
      <c r="C66" s="37"/>
      <c r="D66" s="37"/>
      <c r="E66" s="37"/>
      <c r="F66" s="37"/>
      <c r="G66" s="37"/>
      <c r="H66" s="37"/>
      <c r="I66" s="37"/>
      <c r="J66" s="37"/>
    </row>
    <row r="67" spans="3:10" ht="30" customHeight="1" x14ac:dyDescent="0.2">
      <c r="C67" s="37"/>
      <c r="D67" s="37"/>
      <c r="E67" s="37"/>
      <c r="F67" s="37"/>
      <c r="G67" s="37"/>
      <c r="H67" s="37"/>
      <c r="I67" s="37"/>
      <c r="J67" s="37"/>
    </row>
    <row r="68" spans="3:10" ht="30" customHeight="1" x14ac:dyDescent="0.2">
      <c r="C68" s="37"/>
      <c r="D68" s="37"/>
      <c r="E68" s="37"/>
      <c r="F68" s="37"/>
      <c r="G68" s="37"/>
      <c r="H68" s="37"/>
      <c r="I68" s="37"/>
      <c r="J68" s="37"/>
    </row>
    <row r="69" spans="3:10" ht="30" customHeight="1" x14ac:dyDescent="0.2">
      <c r="C69" s="37"/>
      <c r="D69" s="37"/>
      <c r="E69" s="37"/>
      <c r="F69" s="37"/>
      <c r="G69" s="37"/>
      <c r="H69" s="37"/>
      <c r="I69" s="37"/>
      <c r="J69" s="37"/>
    </row>
    <row r="70" spans="3:10" ht="30" customHeight="1" x14ac:dyDescent="0.2">
      <c r="C70" s="37"/>
      <c r="D70" s="37"/>
      <c r="E70" s="37"/>
      <c r="F70" s="37"/>
      <c r="G70" s="37"/>
      <c r="H70" s="37"/>
      <c r="I70" s="37"/>
      <c r="J70" s="37"/>
    </row>
    <row r="71" spans="3:10" ht="30" customHeight="1" x14ac:dyDescent="0.2">
      <c r="C71" s="37"/>
      <c r="D71" s="37"/>
      <c r="E71" s="37"/>
      <c r="F71" s="37"/>
      <c r="G71" s="37"/>
      <c r="H71" s="37"/>
      <c r="I71" s="37"/>
      <c r="J71" s="37"/>
    </row>
    <row r="72" spans="3:10" ht="30" customHeight="1" x14ac:dyDescent="0.2">
      <c r="C72" s="37"/>
      <c r="D72" s="37"/>
      <c r="E72" s="37"/>
      <c r="F72" s="37"/>
      <c r="G72" s="37"/>
      <c r="H72" s="37"/>
      <c r="I72" s="37"/>
      <c r="J72" s="37"/>
    </row>
    <row r="73" spans="3:10" ht="30" customHeight="1" x14ac:dyDescent="0.2">
      <c r="C73" s="37"/>
      <c r="D73" s="37"/>
      <c r="E73" s="37"/>
      <c r="F73" s="37"/>
      <c r="G73" s="37"/>
      <c r="H73" s="37"/>
      <c r="I73" s="37"/>
      <c r="J73" s="37"/>
    </row>
    <row r="74" spans="3:10" ht="30" customHeight="1" x14ac:dyDescent="0.2">
      <c r="C74" s="37"/>
      <c r="D74" s="37"/>
      <c r="E74" s="37"/>
      <c r="F74" s="37"/>
      <c r="G74" s="37"/>
      <c r="H74" s="37"/>
      <c r="I74" s="37"/>
      <c r="J74" s="37"/>
    </row>
    <row r="75" spans="3:10" ht="30" customHeight="1" x14ac:dyDescent="0.2">
      <c r="C75" s="37"/>
      <c r="D75" s="37"/>
      <c r="E75" s="37"/>
      <c r="F75" s="37"/>
      <c r="G75" s="37"/>
      <c r="H75" s="37"/>
      <c r="I75" s="37"/>
      <c r="J75" s="37"/>
    </row>
    <row r="76" spans="3:10" ht="30" customHeight="1" x14ac:dyDescent="0.2">
      <c r="C76" s="37"/>
      <c r="D76" s="37"/>
      <c r="E76" s="37"/>
      <c r="F76" s="37"/>
      <c r="G76" s="37"/>
      <c r="H76" s="37"/>
      <c r="I76" s="37"/>
      <c r="J76" s="37"/>
    </row>
    <row r="77" spans="3:10" ht="30" customHeight="1" x14ac:dyDescent="0.2">
      <c r="C77" s="37"/>
      <c r="D77" s="37"/>
      <c r="E77" s="37"/>
      <c r="F77" s="37"/>
      <c r="G77" s="37"/>
      <c r="H77" s="37"/>
      <c r="I77" s="37"/>
      <c r="J77" s="37"/>
    </row>
    <row r="78" spans="3:10" ht="30" customHeight="1" x14ac:dyDescent="0.2">
      <c r="C78" s="37"/>
      <c r="D78" s="37"/>
      <c r="E78" s="37"/>
      <c r="F78" s="37"/>
      <c r="G78" s="37"/>
      <c r="H78" s="37"/>
      <c r="I78" s="37"/>
      <c r="J78" s="37"/>
    </row>
    <row r="79" spans="3:10" ht="30" customHeight="1" x14ac:dyDescent="0.2">
      <c r="C79" s="37"/>
      <c r="D79" s="37"/>
      <c r="E79" s="37"/>
      <c r="F79" s="37"/>
      <c r="G79" s="37"/>
      <c r="H79" s="37"/>
      <c r="I79" s="37"/>
      <c r="J79" s="37"/>
    </row>
    <row r="80" spans="3:10" ht="30" customHeight="1" x14ac:dyDescent="0.2">
      <c r="C80" s="37"/>
      <c r="D80" s="37"/>
      <c r="E80" s="37"/>
      <c r="F80" s="37"/>
      <c r="G80" s="37"/>
      <c r="H80" s="37"/>
      <c r="I80" s="37"/>
      <c r="J80" s="37"/>
    </row>
    <row r="81" spans="3:10" ht="30" customHeight="1" x14ac:dyDescent="0.2">
      <c r="C81" s="37"/>
      <c r="D81" s="37"/>
      <c r="E81" s="37"/>
      <c r="F81" s="37"/>
      <c r="G81" s="37"/>
      <c r="H81" s="37"/>
      <c r="I81" s="37"/>
      <c r="J81" s="37"/>
    </row>
    <row r="82" spans="3:10" ht="30" customHeight="1" x14ac:dyDescent="0.2">
      <c r="C82" s="37"/>
      <c r="D82" s="37"/>
      <c r="E82" s="37"/>
      <c r="F82" s="37"/>
      <c r="G82" s="37"/>
      <c r="H82" s="37"/>
      <c r="I82" s="37"/>
      <c r="J82" s="37"/>
    </row>
    <row r="83" spans="3:10" ht="30" customHeight="1" x14ac:dyDescent="0.2">
      <c r="C83" s="37"/>
      <c r="D83" s="37"/>
      <c r="E83" s="37"/>
      <c r="F83" s="37"/>
      <c r="G83" s="37"/>
      <c r="H83" s="37"/>
      <c r="I83" s="37"/>
      <c r="J83" s="37"/>
    </row>
    <row r="84" spans="3:10" ht="30" customHeight="1" x14ac:dyDescent="0.2">
      <c r="C84" s="37"/>
      <c r="D84" s="37"/>
      <c r="E84" s="37"/>
      <c r="F84" s="37"/>
      <c r="G84" s="37"/>
      <c r="H84" s="37"/>
      <c r="I84" s="37"/>
      <c r="J84" s="37"/>
    </row>
    <row r="85" spans="3:10" ht="30" customHeight="1" x14ac:dyDescent="0.2">
      <c r="C85" s="37"/>
      <c r="D85" s="37"/>
      <c r="E85" s="37"/>
      <c r="F85" s="37"/>
      <c r="G85" s="37"/>
      <c r="H85" s="37"/>
      <c r="I85" s="37"/>
      <c r="J85" s="37"/>
    </row>
    <row r="86" spans="3:10" ht="30" customHeight="1" x14ac:dyDescent="0.2">
      <c r="C86" s="37"/>
      <c r="D86" s="37"/>
      <c r="E86" s="37"/>
      <c r="F86" s="37"/>
      <c r="G86" s="37"/>
      <c r="H86" s="37"/>
      <c r="I86" s="37"/>
      <c r="J86" s="37"/>
    </row>
    <row r="87" spans="3:10" ht="30" customHeight="1" x14ac:dyDescent="0.2">
      <c r="C87" s="37"/>
      <c r="D87" s="37"/>
      <c r="E87" s="37"/>
      <c r="F87" s="37"/>
      <c r="G87" s="37"/>
      <c r="H87" s="37"/>
      <c r="I87" s="37"/>
      <c r="J87" s="37"/>
    </row>
    <row r="88" spans="3:10" ht="30" customHeight="1" x14ac:dyDescent="0.2">
      <c r="C88" s="37"/>
      <c r="D88" s="37"/>
      <c r="E88" s="37"/>
      <c r="F88" s="37"/>
      <c r="G88" s="37"/>
      <c r="H88" s="37"/>
      <c r="I88" s="37"/>
      <c r="J88" s="37"/>
    </row>
    <row r="89" spans="3:10" ht="30" customHeight="1" x14ac:dyDescent="0.2">
      <c r="C89" s="37"/>
      <c r="D89" s="37"/>
      <c r="E89" s="37"/>
      <c r="F89" s="37"/>
      <c r="G89" s="37"/>
      <c r="H89" s="37"/>
      <c r="I89" s="37"/>
      <c r="J89" s="37"/>
    </row>
    <row r="90" spans="3:10" ht="30" customHeight="1" x14ac:dyDescent="0.2">
      <c r="C90" s="37"/>
      <c r="D90" s="37"/>
      <c r="E90" s="37"/>
      <c r="F90" s="37"/>
      <c r="G90" s="37"/>
      <c r="H90" s="37"/>
      <c r="I90" s="37"/>
      <c r="J90" s="37"/>
    </row>
    <row r="91" spans="3:10" ht="30" customHeight="1" x14ac:dyDescent="0.2">
      <c r="C91" s="37"/>
      <c r="D91" s="37"/>
      <c r="E91" s="37"/>
      <c r="F91" s="37"/>
      <c r="G91" s="37"/>
      <c r="H91" s="37"/>
      <c r="I91" s="37"/>
      <c r="J91" s="37"/>
    </row>
    <row r="92" spans="3:10" ht="30" customHeight="1" x14ac:dyDescent="0.2">
      <c r="C92" s="37"/>
      <c r="D92" s="37"/>
      <c r="E92" s="37"/>
      <c r="F92" s="37"/>
      <c r="G92" s="37"/>
      <c r="H92" s="37"/>
      <c r="I92" s="37"/>
      <c r="J92" s="37"/>
    </row>
    <row r="93" spans="3:10" ht="30" customHeight="1" x14ac:dyDescent="0.2">
      <c r="C93" s="37"/>
      <c r="D93" s="37"/>
      <c r="E93" s="37"/>
      <c r="F93" s="37"/>
      <c r="G93" s="37"/>
      <c r="H93" s="37"/>
      <c r="I93" s="37"/>
      <c r="J93" s="37"/>
    </row>
    <row r="94" spans="3:10" ht="30" customHeight="1" x14ac:dyDescent="0.2">
      <c r="C94" s="37"/>
      <c r="D94" s="37"/>
      <c r="E94" s="37"/>
      <c r="F94" s="37"/>
      <c r="G94" s="37"/>
      <c r="H94" s="37"/>
      <c r="I94" s="37"/>
      <c r="J94" s="37"/>
    </row>
    <row r="95" spans="3:10" ht="30" customHeight="1" x14ac:dyDescent="0.2">
      <c r="C95" s="37"/>
      <c r="D95" s="37"/>
      <c r="E95" s="37"/>
      <c r="F95" s="37"/>
      <c r="G95" s="37"/>
      <c r="H95" s="37"/>
      <c r="I95" s="37"/>
      <c r="J95" s="37"/>
    </row>
    <row r="96" spans="3:10" ht="30" customHeight="1" x14ac:dyDescent="0.2">
      <c r="C96" s="37"/>
      <c r="D96" s="37"/>
      <c r="E96" s="37"/>
      <c r="F96" s="37"/>
      <c r="G96" s="37"/>
      <c r="H96" s="37"/>
      <c r="I96" s="37"/>
      <c r="J96" s="37"/>
    </row>
    <row r="97" spans="3:10" ht="30" customHeight="1" x14ac:dyDescent="0.2">
      <c r="C97" s="37"/>
      <c r="D97" s="37"/>
      <c r="E97" s="37"/>
      <c r="F97" s="37"/>
      <c r="G97" s="37"/>
      <c r="H97" s="37"/>
      <c r="I97" s="37"/>
      <c r="J97" s="37"/>
    </row>
    <row r="98" spans="3:10" ht="30" customHeight="1" x14ac:dyDescent="0.2">
      <c r="C98" s="37"/>
      <c r="D98" s="37"/>
      <c r="E98" s="37"/>
      <c r="F98" s="37"/>
      <c r="G98" s="37"/>
      <c r="H98" s="37"/>
      <c r="I98" s="37"/>
      <c r="J98" s="37"/>
    </row>
    <row r="99" spans="3:10" ht="30" customHeight="1" x14ac:dyDescent="0.2">
      <c r="C99" s="37"/>
      <c r="D99" s="37"/>
      <c r="E99" s="37"/>
      <c r="F99" s="37"/>
      <c r="G99" s="37"/>
      <c r="H99" s="37"/>
      <c r="I99" s="37"/>
      <c r="J99" s="37"/>
    </row>
    <row r="100" spans="3:10" ht="30" customHeight="1" x14ac:dyDescent="0.2">
      <c r="C100" s="37"/>
      <c r="D100" s="37"/>
      <c r="E100" s="37"/>
      <c r="F100" s="37"/>
      <c r="G100" s="37"/>
      <c r="H100" s="37"/>
      <c r="I100" s="37"/>
      <c r="J100" s="37"/>
    </row>
    <row r="101" spans="3:10" ht="30" customHeight="1" x14ac:dyDescent="0.2">
      <c r="C101" s="37"/>
      <c r="D101" s="37"/>
      <c r="E101" s="37"/>
      <c r="F101" s="37"/>
      <c r="G101" s="37"/>
      <c r="H101" s="37"/>
      <c r="I101" s="37"/>
      <c r="J101" s="37"/>
    </row>
    <row r="102" spans="3:10" ht="30" customHeight="1" x14ac:dyDescent="0.2">
      <c r="C102" s="37"/>
      <c r="D102" s="37"/>
      <c r="E102" s="37"/>
      <c r="F102" s="37"/>
      <c r="G102" s="37"/>
      <c r="H102" s="37"/>
      <c r="I102" s="37"/>
      <c r="J102" s="37"/>
    </row>
    <row r="103" spans="3:10" ht="30" customHeight="1" x14ac:dyDescent="0.2">
      <c r="C103" s="37"/>
      <c r="D103" s="37"/>
      <c r="E103" s="37"/>
      <c r="F103" s="37"/>
      <c r="G103" s="37"/>
      <c r="H103" s="37"/>
      <c r="I103" s="37"/>
      <c r="J103" s="37"/>
    </row>
    <row r="104" spans="3:10" ht="30" customHeight="1" x14ac:dyDescent="0.2">
      <c r="C104" s="37"/>
      <c r="D104" s="37"/>
      <c r="E104" s="37"/>
      <c r="F104" s="37"/>
      <c r="G104" s="37"/>
      <c r="H104" s="37"/>
      <c r="I104" s="37"/>
      <c r="J104" s="37"/>
    </row>
    <row r="105" spans="3:10" ht="30" customHeight="1" x14ac:dyDescent="0.2">
      <c r="C105" s="37"/>
      <c r="D105" s="37"/>
      <c r="E105" s="37"/>
      <c r="F105" s="37"/>
      <c r="G105" s="37"/>
      <c r="H105" s="37"/>
      <c r="I105" s="37"/>
      <c r="J105" s="37"/>
    </row>
    <row r="106" spans="3:10" x14ac:dyDescent="0.2">
      <c r="C106" s="37"/>
      <c r="D106" s="37"/>
      <c r="E106" s="37"/>
      <c r="F106" s="37"/>
      <c r="G106" s="37"/>
      <c r="H106" s="37"/>
      <c r="I106" s="37"/>
      <c r="J106" s="37"/>
    </row>
    <row r="107" spans="3:10" x14ac:dyDescent="0.2">
      <c r="C107" s="37"/>
      <c r="D107" s="37"/>
      <c r="E107" s="37"/>
      <c r="F107" s="37"/>
      <c r="G107" s="37"/>
      <c r="H107" s="37"/>
      <c r="I107" s="37"/>
      <c r="J107" s="37"/>
    </row>
  </sheetData>
  <sheetProtection algorithmName="SHA-512" hashValue="6jMOC4E+impQelGyDiQ1hXPC5S0lX0obC1eQI9FBFej3PHCKtHmRc0K2xF+Iz9KsJCe8JQ74e+79l9MH+q/tyg==" saltValue="HQ4JtVr3UAXochkav2wjmA==" spinCount="100000" formatCells="0" formatColumns="0" formatRows="0" selectLockedCells="1"/>
  <mergeCells count="10">
    <mergeCell ref="D25:S25"/>
    <mergeCell ref="D26:S26"/>
    <mergeCell ref="D27:S27"/>
    <mergeCell ref="D28:S28"/>
    <mergeCell ref="C1:D1"/>
    <mergeCell ref="E1:F1"/>
    <mergeCell ref="G1:H1"/>
    <mergeCell ref="I1:J1"/>
    <mergeCell ref="K1:L1"/>
    <mergeCell ref="D24:S24"/>
  </mergeCells>
  <conditionalFormatting sqref="C26">
    <cfRule type="containsText" dxfId="1" priority="1" operator="containsText" text=":)">
      <formula>NOT(ISERROR(SEARCH(":)",C26)))</formula>
    </cfRule>
    <cfRule type="containsText" dxfId="0" priority="2" operator="containsText" text=":(">
      <formula>NOT(ISERROR(SEARCH(":(",C26)))</formula>
    </cfRule>
  </conditionalFormatting>
  <dataValidations count="1">
    <dataValidation type="list" allowBlank="1" showInputMessage="1" showErrorMessage="1" sqref="D6:R11" xr:uid="{2F366C51-1181-44C8-9E61-FB67D13CD368}">
      <formula1>"0,1,2,3,4,5"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MODELAGEM_CURVAL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Vargas</dc:creator>
  <cp:lastModifiedBy>Sebastían Piñeros C.</cp:lastModifiedBy>
  <dcterms:created xsi:type="dcterms:W3CDTF">2020-04-16T00:19:50Z</dcterms:created>
  <dcterms:modified xsi:type="dcterms:W3CDTF">2020-04-21T19:58:49Z</dcterms:modified>
</cp:coreProperties>
</file>