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9D275A95-0532-42A1-82E6-07E0C55E2065}" xr6:coauthVersionLast="47" xr6:coauthVersionMax="47" xr10:uidLastSave="{00000000-0000-0000-0000-000000000000}"/>
  <bookViews>
    <workbookView xWindow="-120" yWindow="-120" windowWidth="20730" windowHeight="11760" firstSheet="2" activeTab="2" xr2:uid="{06CB6E98-1083-4F02-8A5C-6F56B6B8D988}"/>
  </bookViews>
  <sheets>
    <sheet name="Degeneración" sheetId="1" r:id="rId1"/>
    <sheet name="Soluciones múltiples" sheetId="2" r:id="rId2"/>
    <sheet name="Solución No Acota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3" l="1"/>
  <c r="G28" i="3"/>
  <c r="G30" i="3" s="1"/>
  <c r="G31" i="3" s="1"/>
  <c r="F28" i="3"/>
  <c r="E28" i="3"/>
  <c r="E30" i="3" s="1"/>
  <c r="E31" i="3" s="1"/>
  <c r="D28" i="3"/>
  <c r="H30" i="3"/>
  <c r="H31" i="3" s="1"/>
  <c r="F30" i="3"/>
  <c r="F31" i="3" s="1"/>
  <c r="D30" i="3"/>
  <c r="J21" i="3"/>
  <c r="J20" i="3"/>
  <c r="F22" i="3"/>
  <c r="F23" i="3" s="1"/>
  <c r="G22" i="3"/>
  <c r="G23" i="3" s="1"/>
  <c r="E22" i="3"/>
  <c r="E23" i="3" s="1"/>
  <c r="D22" i="3"/>
  <c r="H22" i="3"/>
  <c r="H23" i="3" s="1"/>
  <c r="H13" i="3"/>
  <c r="G13" i="3"/>
  <c r="F13" i="3"/>
  <c r="F14" i="3" s="1"/>
  <c r="F15" i="3" s="1"/>
  <c r="E13" i="3"/>
  <c r="D13" i="3"/>
  <c r="D14" i="3" s="1"/>
  <c r="J5" i="3"/>
  <c r="J4" i="3"/>
  <c r="H14" i="3"/>
  <c r="H15" i="3" s="1"/>
  <c r="G14" i="3"/>
  <c r="G15" i="3" s="1"/>
  <c r="E14" i="3"/>
  <c r="E15" i="3" s="1"/>
  <c r="H9" i="2"/>
  <c r="G9" i="2"/>
  <c r="F9" i="2"/>
  <c r="E9" i="2"/>
  <c r="E10" i="2" s="1"/>
  <c r="H17" i="2"/>
  <c r="G17" i="2"/>
  <c r="G18" i="2" s="1"/>
  <c r="F17" i="2"/>
  <c r="E17" i="2"/>
  <c r="D9" i="2"/>
  <c r="D17" i="2"/>
  <c r="H16" i="2"/>
  <c r="G16" i="2"/>
  <c r="F16" i="2"/>
  <c r="F18" i="2" s="1"/>
  <c r="E16" i="2"/>
  <c r="D16" i="2"/>
  <c r="H15" i="2"/>
  <c r="G15" i="2"/>
  <c r="F15" i="2"/>
  <c r="E15" i="2"/>
  <c r="D15" i="2"/>
  <c r="J8" i="2"/>
  <c r="J7" i="2"/>
  <c r="E18" i="2"/>
  <c r="H10" i="2"/>
  <c r="G10" i="2"/>
  <c r="F10" i="2"/>
  <c r="V39" i="1"/>
  <c r="U39" i="1"/>
  <c r="T39" i="1"/>
  <c r="S39" i="1"/>
  <c r="R39" i="1"/>
  <c r="R40" i="1" s="1"/>
  <c r="R41" i="1" s="1"/>
  <c r="Q39" i="1"/>
  <c r="V38" i="1"/>
  <c r="U38" i="1"/>
  <c r="T38" i="1"/>
  <c r="S38" i="1"/>
  <c r="R38" i="1"/>
  <c r="Q38" i="1"/>
  <c r="V37" i="1"/>
  <c r="V40" i="1" s="1"/>
  <c r="V41" i="1" s="1"/>
  <c r="U37" i="1"/>
  <c r="T37" i="1"/>
  <c r="S37" i="1"/>
  <c r="R37" i="1"/>
  <c r="Q37" i="1"/>
  <c r="U40" i="1"/>
  <c r="U41" i="1" s="1"/>
  <c r="T40" i="1"/>
  <c r="T41" i="1" s="1"/>
  <c r="S40" i="1"/>
  <c r="S41" i="1" s="1"/>
  <c r="X29" i="1"/>
  <c r="X30" i="1"/>
  <c r="X28" i="1"/>
  <c r="U31" i="1"/>
  <c r="U32" i="1" s="1"/>
  <c r="R31" i="1"/>
  <c r="R32" i="1" s="1"/>
  <c r="V31" i="1"/>
  <c r="V32" i="1" s="1"/>
  <c r="T31" i="1"/>
  <c r="T32" i="1" s="1"/>
  <c r="S31" i="1"/>
  <c r="S32" i="1" s="1"/>
  <c r="V21" i="1"/>
  <c r="U21" i="1"/>
  <c r="T21" i="1"/>
  <c r="S21" i="1"/>
  <c r="R21" i="1"/>
  <c r="Q21" i="1"/>
  <c r="V19" i="1"/>
  <c r="U19" i="1"/>
  <c r="T19" i="1"/>
  <c r="S19" i="1"/>
  <c r="R19" i="1"/>
  <c r="Q19" i="1"/>
  <c r="V20" i="1"/>
  <c r="U20" i="1"/>
  <c r="T20" i="1"/>
  <c r="S20" i="1"/>
  <c r="R20" i="1"/>
  <c r="R22" i="1" s="1"/>
  <c r="R23" i="1" s="1"/>
  <c r="Q20" i="1"/>
  <c r="T22" i="1"/>
  <c r="T23" i="1" s="1"/>
  <c r="Q22" i="1"/>
  <c r="X10" i="1"/>
  <c r="X11" i="1"/>
  <c r="X9" i="1"/>
  <c r="V12" i="1"/>
  <c r="V13" i="1" s="1"/>
  <c r="U12" i="1"/>
  <c r="U13" i="1" s="1"/>
  <c r="T12" i="1"/>
  <c r="T13" i="1" s="1"/>
  <c r="S12" i="1"/>
  <c r="S13" i="1" s="1"/>
  <c r="R12" i="1"/>
  <c r="Q12" i="1"/>
  <c r="R13" i="1"/>
  <c r="I51" i="1"/>
  <c r="I52" i="1" s="1"/>
  <c r="H51" i="1"/>
  <c r="H52" i="1" s="1"/>
  <c r="G51" i="1"/>
  <c r="G52" i="1" s="1"/>
  <c r="F51" i="1"/>
  <c r="F52" i="1" s="1"/>
  <c r="E51" i="1"/>
  <c r="K42" i="1"/>
  <c r="K41" i="1"/>
  <c r="I43" i="1"/>
  <c r="I44" i="1" s="1"/>
  <c r="H43" i="1"/>
  <c r="H44" i="1" s="1"/>
  <c r="G43" i="1"/>
  <c r="G44" i="1" s="1"/>
  <c r="F43" i="1"/>
  <c r="F44" i="1" s="1"/>
  <c r="E43" i="1"/>
  <c r="I25" i="1"/>
  <c r="I26" i="1" s="1"/>
  <c r="H25" i="1"/>
  <c r="G25" i="1"/>
  <c r="G26" i="1" s="1"/>
  <c r="G27" i="1" s="1"/>
  <c r="G28" i="1" s="1"/>
  <c r="F25" i="1"/>
  <c r="F26" i="1" s="1"/>
  <c r="F27" i="1" s="1"/>
  <c r="F28" i="1" s="1"/>
  <c r="E25" i="1"/>
  <c r="E26" i="1" s="1"/>
  <c r="K18" i="1"/>
  <c r="K17" i="1"/>
  <c r="I19" i="1"/>
  <c r="I20" i="1" s="1"/>
  <c r="H19" i="1"/>
  <c r="H20" i="1" s="1"/>
  <c r="G19" i="1"/>
  <c r="G20" i="1" s="1"/>
  <c r="F19" i="1"/>
  <c r="F20" i="1" s="1"/>
  <c r="E19" i="1"/>
  <c r="I11" i="1"/>
  <c r="I12" i="1" s="1"/>
  <c r="H11" i="1"/>
  <c r="H12" i="1" s="1"/>
  <c r="G11" i="1"/>
  <c r="G12" i="1" s="1"/>
  <c r="F11" i="1"/>
  <c r="F12" i="1" s="1"/>
  <c r="E11" i="1"/>
  <c r="H18" i="2" l="1"/>
  <c r="Q40" i="1"/>
  <c r="Q31" i="1"/>
  <c r="S22" i="1"/>
  <c r="S23" i="1" s="1"/>
  <c r="U22" i="1"/>
  <c r="U23" i="1" s="1"/>
  <c r="V22" i="1"/>
  <c r="V23" i="1" s="1"/>
  <c r="E34" i="1"/>
  <c r="E33" i="1" s="1"/>
  <c r="E35" i="1" s="1"/>
  <c r="H26" i="1"/>
  <c r="H27" i="1" s="1"/>
  <c r="H28" i="1" s="1"/>
  <c r="I27" i="1"/>
  <c r="I28" i="1" s="1"/>
  <c r="I34" i="1"/>
  <c r="I33" i="1" s="1"/>
  <c r="I35" i="1" s="1"/>
  <c r="I36" i="1" s="1"/>
  <c r="F34" i="1"/>
  <c r="F33" i="1" s="1"/>
  <c r="F35" i="1" s="1"/>
  <c r="F36" i="1" s="1"/>
  <c r="E27" i="1"/>
  <c r="G34" i="1"/>
  <c r="G33" i="1" s="1"/>
  <c r="G35" i="1" s="1"/>
  <c r="G36" i="1" s="1"/>
  <c r="H34" i="1" l="1"/>
  <c r="H33" i="1" s="1"/>
  <c r="H35" i="1" s="1"/>
  <c r="H36" i="1" s="1"/>
  <c r="H6" i="3"/>
  <c r="H7" i="3" s="1"/>
  <c r="D6" i="3"/>
  <c r="E6" i="3"/>
  <c r="E7" i="3" s="1"/>
  <c r="F6" i="3"/>
  <c r="F7" i="3" s="1"/>
  <c r="G6" i="3"/>
  <c r="G7" i="3" s="1"/>
</calcChain>
</file>

<file path=xl/sharedStrings.xml><?xml version="1.0" encoding="utf-8"?>
<sst xmlns="http://schemas.openxmlformats.org/spreadsheetml/2006/main" count="237" uniqueCount="42">
  <si>
    <t>X1 + 4X2 +1S1 + 0S2 = 8</t>
  </si>
  <si>
    <t>X1 + 2X2 + 0S1 + 1S2 = 4</t>
  </si>
  <si>
    <t>F.O</t>
  </si>
  <si>
    <t>3X1 + 9X2 + 0S1 + 0S2</t>
  </si>
  <si>
    <t>Solución básica inicial</t>
  </si>
  <si>
    <t>S1 = 8</t>
  </si>
  <si>
    <t>S2 = 4</t>
  </si>
  <si>
    <t>Cj</t>
  </si>
  <si>
    <t>Cb</t>
  </si>
  <si>
    <t>Variable Solución</t>
  </si>
  <si>
    <t>Solución</t>
  </si>
  <si>
    <t>X1</t>
  </si>
  <si>
    <t>X2</t>
  </si>
  <si>
    <t>S1</t>
  </si>
  <si>
    <t>S2</t>
  </si>
  <si>
    <t>Zj</t>
  </si>
  <si>
    <t>Cj - Zj</t>
  </si>
  <si>
    <t>b/a</t>
  </si>
  <si>
    <t>F1 / 4</t>
  </si>
  <si>
    <t>(-2)F1 + F2t-1</t>
  </si>
  <si>
    <t>F2 / 0,5</t>
  </si>
  <si>
    <t>-0,25F2+F1t-1</t>
  </si>
  <si>
    <t>F.O MAX Z</t>
  </si>
  <si>
    <t>s.a:</t>
  </si>
  <si>
    <t>4X1 + 3X2 +1S1 +0S2 + 0S3 =12</t>
  </si>
  <si>
    <t>4X1 + 1X2 + 0S1 + 1S2 + 0S3 = 8</t>
  </si>
  <si>
    <t>4X1 - 1X2 + 0S1 + 0S2 +1S3 = 8</t>
  </si>
  <si>
    <t>F.O 2X1 +X2 +0S1 + 0S2 +0S3</t>
  </si>
  <si>
    <t>S1=12</t>
  </si>
  <si>
    <t>S2=8</t>
  </si>
  <si>
    <t>S3=8</t>
  </si>
  <si>
    <t>S3</t>
  </si>
  <si>
    <t>F2 / 4</t>
  </si>
  <si>
    <t>-4F2+F1t-1</t>
  </si>
  <si>
    <t>-4F2+F3t-1</t>
  </si>
  <si>
    <t>F1 / 2</t>
  </si>
  <si>
    <t>-0,25F1+F2t-1</t>
  </si>
  <si>
    <t>2F1+F3t-1</t>
  </si>
  <si>
    <t>b(a</t>
  </si>
  <si>
    <t>F1 / 7</t>
  </si>
  <si>
    <t>-2F1+F2t-1</t>
  </si>
  <si>
    <t>F2 + F1t-1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</si>
</sst>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1" fillId="11" borderId="0" xfId="0" quotePrefix="1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/>
    </xf>
    <xf numFmtId="0" fontId="1" fillId="11" borderId="0" xfId="0" quotePrefix="1" applyFont="1" applyFill="1" applyAlignment="1">
      <alignment horizontal="left"/>
    </xf>
    <xf numFmtId="0" fontId="1" fillId="11" borderId="0" xfId="0" applyFont="1" applyFill="1"/>
    <xf numFmtId="0" fontId="2" fillId="11" borderId="0" xfId="0" applyFont="1" applyFill="1"/>
    <xf numFmtId="0" fontId="1" fillId="11" borderId="0" xfId="0" quotePrefix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316A673-5BD1-469C-A32B-9D8E354C65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</xdr:colOff>
      <xdr:row>0</xdr:row>
      <xdr:rowOff>0</xdr:rowOff>
    </xdr:from>
    <xdr:to>
      <xdr:col>3</xdr:col>
      <xdr:colOff>1017612</xdr:colOff>
      <xdr:row>0</xdr:row>
      <xdr:rowOff>360053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83268D7-755B-18FD-F7ED-2FB322E2D50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821" y="0"/>
          <a:ext cx="1575505" cy="360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150074</xdr:colOff>
      <xdr:row>0</xdr:row>
      <xdr:rowOff>340178</xdr:rowOff>
    </xdr:from>
    <xdr:to>
      <xdr:col>3</xdr:col>
      <xdr:colOff>1010533</xdr:colOff>
      <xdr:row>3</xdr:row>
      <xdr:rowOff>189732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C396A42-F53C-0334-08B5-5FDD8A4E8EF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81" y="340178"/>
          <a:ext cx="1445566" cy="1183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89353</xdr:colOff>
      <xdr:row>0</xdr:row>
      <xdr:rowOff>95250</xdr:rowOff>
    </xdr:from>
    <xdr:to>
      <xdr:col>16</xdr:col>
      <xdr:colOff>637041</xdr:colOff>
      <xdr:row>0</xdr:row>
      <xdr:rowOff>438679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C0A561C-B5E1-E865-CB45-EBD51D08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1782" y="95250"/>
          <a:ext cx="1404938" cy="34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0</xdr:row>
      <xdr:rowOff>0</xdr:rowOff>
    </xdr:from>
    <xdr:to>
      <xdr:col>21</xdr:col>
      <xdr:colOff>449263</xdr:colOff>
      <xdr:row>3</xdr:row>
      <xdr:rowOff>165100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EAC0AAE2-B2D7-9567-4F10-3E45A241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429" y="0"/>
          <a:ext cx="1592263" cy="149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427803</xdr:colOff>
      <xdr:row>0</xdr:row>
      <xdr:rowOff>39461</xdr:rowOff>
    </xdr:from>
    <xdr:to>
      <xdr:col>14</xdr:col>
      <xdr:colOff>70592</xdr:colOff>
      <xdr:row>1</xdr:row>
      <xdr:rowOff>221596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4050826-ED8E-0FA6-6986-1D0227F9D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3089" y="39461"/>
          <a:ext cx="1928789" cy="413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183696</xdr:colOff>
      <xdr:row>5</xdr:row>
      <xdr:rowOff>299358</xdr:rowOff>
    </xdr:from>
    <xdr:to>
      <xdr:col>16</xdr:col>
      <xdr:colOff>588483</xdr:colOff>
      <xdr:row>10</xdr:row>
      <xdr:rowOff>45358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D03A969-32F2-E437-623E-5C44EC54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4303" y="1455965"/>
          <a:ext cx="1928787" cy="1351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343202</xdr:colOff>
      <xdr:row>2</xdr:row>
      <xdr:rowOff>228600</xdr:rowOff>
    </xdr:from>
    <xdr:to>
      <xdr:col>13</xdr:col>
      <xdr:colOff>563904</xdr:colOff>
      <xdr:row>5</xdr:row>
      <xdr:rowOff>152037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E14A3D7-EC85-8257-5520-4CF48568B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302" y="685800"/>
          <a:ext cx="1744702" cy="129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438150</xdr:colOff>
      <xdr:row>0</xdr:row>
      <xdr:rowOff>116290</xdr:rowOff>
    </xdr:from>
    <xdr:to>
      <xdr:col>13</xdr:col>
      <xdr:colOff>532946</xdr:colOff>
      <xdr:row>2</xdr:row>
      <xdr:rowOff>54796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75239-D967-1BD3-FD55-1563080F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16290"/>
          <a:ext cx="1618796" cy="395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FB0A-9570-41C6-B0C0-F33782DA5B7F}">
  <dimension ref="A1:AO52"/>
  <sheetViews>
    <sheetView zoomScale="70" zoomScaleNormal="70" workbookViewId="0">
      <selection activeCell="C7" sqref="C7:I12"/>
    </sheetView>
  </sheetViews>
  <sheetFormatPr baseColWidth="10" defaultRowHeight="18" outlineLevelCol="1" x14ac:dyDescent="0.25"/>
  <cols>
    <col min="1" max="1" width="11.42578125" style="18" customWidth="1" outlineLevel="1"/>
    <col min="2" max="2" width="5.85546875" style="19" customWidth="1" outlineLevel="1"/>
    <col min="3" max="3" width="8.7109375" style="18" customWidth="1" outlineLevel="1"/>
    <col min="4" max="4" width="16.28515625" style="18" customWidth="1" outlineLevel="1"/>
    <col min="5" max="5" width="13.28515625" style="18" customWidth="1" outlineLevel="1"/>
    <col min="6" max="9" width="11.42578125" style="18" customWidth="1" outlineLevel="1"/>
    <col min="10" max="10" width="3.85546875" style="18" customWidth="1" outlineLevel="1"/>
    <col min="11" max="11" width="16.85546875" style="18" customWidth="1" outlineLevel="1"/>
    <col min="12" max="12" width="11.42578125" style="18" customWidth="1" outlineLevel="1"/>
    <col min="13" max="13" width="4.28515625" style="17" customWidth="1"/>
    <col min="14" max="14" width="4.7109375" style="23" customWidth="1"/>
    <col min="15" max="15" width="11.42578125" style="18"/>
    <col min="16" max="17" width="12.85546875" style="18" customWidth="1"/>
    <col min="18" max="22" width="11.42578125" style="18"/>
    <col min="23" max="23" width="5.5703125" style="18" customWidth="1"/>
    <col min="24" max="24" width="11.42578125" style="19"/>
    <col min="25" max="41" width="11.42578125" style="18"/>
    <col min="42" max="16384" width="11.42578125" style="1"/>
  </cols>
  <sheetData>
    <row r="1" spans="1:24" ht="68.25" customHeight="1" x14ac:dyDescent="0.25">
      <c r="A1" s="18" t="s">
        <v>2</v>
      </c>
      <c r="B1" s="18"/>
      <c r="E1" s="19" t="s">
        <v>4</v>
      </c>
      <c r="H1" s="19" t="s">
        <v>3</v>
      </c>
      <c r="N1" s="23" t="s">
        <v>22</v>
      </c>
      <c r="S1" s="22" t="s">
        <v>23</v>
      </c>
    </row>
    <row r="2" spans="1:24" x14ac:dyDescent="0.25">
      <c r="B2" s="18"/>
      <c r="E2" s="18" t="s">
        <v>5</v>
      </c>
      <c r="H2" s="19" t="s">
        <v>0</v>
      </c>
      <c r="N2" s="23" t="s">
        <v>24</v>
      </c>
      <c r="W2" s="18" t="s">
        <v>28</v>
      </c>
    </row>
    <row r="3" spans="1:24" x14ac:dyDescent="0.25">
      <c r="B3" s="18"/>
      <c r="E3" s="18" t="s">
        <v>6</v>
      </c>
      <c r="H3" s="19" t="s">
        <v>1</v>
      </c>
      <c r="N3" s="23" t="s">
        <v>25</v>
      </c>
      <c r="W3" s="18" t="s">
        <v>29</v>
      </c>
    </row>
    <row r="4" spans="1:24" x14ac:dyDescent="0.25">
      <c r="B4" s="18"/>
      <c r="H4" s="19"/>
      <c r="N4" s="23" t="s">
        <v>26</v>
      </c>
      <c r="W4" s="18" t="s">
        <v>30</v>
      </c>
    </row>
    <row r="5" spans="1:24" x14ac:dyDescent="0.25">
      <c r="B5" s="18"/>
      <c r="H5" s="19"/>
      <c r="N5" s="23" t="s">
        <v>27</v>
      </c>
    </row>
    <row r="7" spans="1:24" x14ac:dyDescent="0.25">
      <c r="C7" s="4" t="s">
        <v>7</v>
      </c>
      <c r="D7" s="4"/>
      <c r="E7" s="4"/>
      <c r="F7" s="2">
        <v>3</v>
      </c>
      <c r="G7" s="2">
        <v>9</v>
      </c>
      <c r="H7" s="2">
        <v>0</v>
      </c>
      <c r="I7" s="2">
        <v>0</v>
      </c>
      <c r="O7" s="4" t="s">
        <v>7</v>
      </c>
      <c r="P7" s="4"/>
      <c r="Q7" s="4"/>
      <c r="R7" s="2">
        <v>2</v>
      </c>
      <c r="S7" s="2">
        <v>1</v>
      </c>
      <c r="T7" s="2">
        <v>0</v>
      </c>
      <c r="U7" s="2">
        <v>0</v>
      </c>
      <c r="V7" s="2">
        <v>0</v>
      </c>
    </row>
    <row r="8" spans="1:24" ht="54" x14ac:dyDescent="0.25">
      <c r="C8" s="3" t="s">
        <v>8</v>
      </c>
      <c r="D8" s="3" t="s">
        <v>9</v>
      </c>
      <c r="E8" s="3" t="s">
        <v>10</v>
      </c>
      <c r="F8" s="3" t="s">
        <v>11</v>
      </c>
      <c r="G8" s="11" t="s">
        <v>12</v>
      </c>
      <c r="H8" s="3" t="s">
        <v>13</v>
      </c>
      <c r="I8" s="3" t="s">
        <v>14</v>
      </c>
      <c r="J8" s="22"/>
      <c r="K8" s="22"/>
      <c r="O8" s="3" t="s">
        <v>8</v>
      </c>
      <c r="P8" s="3" t="s">
        <v>9</v>
      </c>
      <c r="Q8" s="3" t="s">
        <v>10</v>
      </c>
      <c r="R8" s="11" t="s">
        <v>11</v>
      </c>
      <c r="S8" s="3" t="s">
        <v>12</v>
      </c>
      <c r="T8" s="3" t="s">
        <v>13</v>
      </c>
      <c r="U8" s="3" t="s">
        <v>14</v>
      </c>
      <c r="V8" s="3" t="s">
        <v>31</v>
      </c>
      <c r="X8" s="19" t="s">
        <v>17</v>
      </c>
    </row>
    <row r="9" spans="1:24" x14ac:dyDescent="0.25">
      <c r="C9" s="2">
        <v>0</v>
      </c>
      <c r="D9" s="8" t="s">
        <v>13</v>
      </c>
      <c r="E9" s="2">
        <v>8</v>
      </c>
      <c r="F9" s="2">
        <v>1</v>
      </c>
      <c r="G9" s="2">
        <v>4</v>
      </c>
      <c r="H9" s="2">
        <v>1</v>
      </c>
      <c r="I9" s="2">
        <v>0</v>
      </c>
      <c r="O9" s="2">
        <v>0</v>
      </c>
      <c r="P9" s="8" t="s">
        <v>13</v>
      </c>
      <c r="Q9" s="2">
        <v>12</v>
      </c>
      <c r="R9" s="2">
        <v>4</v>
      </c>
      <c r="S9" s="2">
        <v>3</v>
      </c>
      <c r="T9" s="2">
        <v>1</v>
      </c>
      <c r="U9" s="2">
        <v>0</v>
      </c>
      <c r="V9" s="2">
        <v>0</v>
      </c>
      <c r="X9" s="19">
        <f>Q9/R9</f>
        <v>3</v>
      </c>
    </row>
    <row r="10" spans="1:24" x14ac:dyDescent="0.25">
      <c r="C10" s="2">
        <v>0</v>
      </c>
      <c r="D10" s="8" t="s">
        <v>14</v>
      </c>
      <c r="E10" s="2">
        <v>4</v>
      </c>
      <c r="F10" s="2">
        <v>1</v>
      </c>
      <c r="G10" s="2">
        <v>2</v>
      </c>
      <c r="H10" s="2">
        <v>0</v>
      </c>
      <c r="I10" s="2">
        <v>1</v>
      </c>
      <c r="O10" s="2">
        <v>0</v>
      </c>
      <c r="P10" s="12" t="s">
        <v>14</v>
      </c>
      <c r="Q10" s="2">
        <v>8</v>
      </c>
      <c r="R10" s="2">
        <v>4</v>
      </c>
      <c r="S10" s="2">
        <v>1</v>
      </c>
      <c r="T10" s="2">
        <v>0</v>
      </c>
      <c r="U10" s="2">
        <v>1</v>
      </c>
      <c r="V10" s="2">
        <v>0</v>
      </c>
      <c r="X10" s="24">
        <f t="shared" ref="X10:X11" si="0">Q10/R10</f>
        <v>2</v>
      </c>
    </row>
    <row r="11" spans="1:24" x14ac:dyDescent="0.25">
      <c r="C11" s="2"/>
      <c r="D11" s="8" t="s">
        <v>15</v>
      </c>
      <c r="E11" s="9">
        <f>SUMPRODUCT($C9:$C10,E9:E10)</f>
        <v>0</v>
      </c>
      <c r="F11" s="9">
        <f t="shared" ref="F11:I11" si="1">SUMPRODUCT($C9:$C10,F9:F10)</f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O11" s="2">
        <v>0</v>
      </c>
      <c r="P11" s="8" t="s">
        <v>31</v>
      </c>
      <c r="Q11" s="2">
        <v>8</v>
      </c>
      <c r="R11" s="2">
        <v>4</v>
      </c>
      <c r="S11" s="2">
        <v>-1</v>
      </c>
      <c r="T11" s="2">
        <v>0</v>
      </c>
      <c r="U11" s="2">
        <v>0</v>
      </c>
      <c r="V11" s="2">
        <v>1</v>
      </c>
      <c r="X11" s="24">
        <f t="shared" si="0"/>
        <v>2</v>
      </c>
    </row>
    <row r="12" spans="1:24" x14ac:dyDescent="0.25">
      <c r="C12" s="5" t="s">
        <v>16</v>
      </c>
      <c r="D12" s="6"/>
      <c r="E12" s="7"/>
      <c r="F12" s="2">
        <f>F7-F11</f>
        <v>3</v>
      </c>
      <c r="G12" s="10">
        <f t="shared" ref="G12:I12" si="2">G7-G11</f>
        <v>9</v>
      </c>
      <c r="H12" s="2">
        <f t="shared" si="2"/>
        <v>0</v>
      </c>
      <c r="I12" s="2">
        <f t="shared" si="2"/>
        <v>0</v>
      </c>
      <c r="O12" s="5" t="s">
        <v>15</v>
      </c>
      <c r="P12" s="7"/>
      <c r="Q12" s="9">
        <f>SUMPRODUCT($O9:$O11,Q9:Q11)</f>
        <v>0</v>
      </c>
      <c r="R12" s="9">
        <f t="shared" ref="R12:V12" si="3">SUMPRODUCT($O9:$O11,R9:R11)</f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</row>
    <row r="13" spans="1:24" x14ac:dyDescent="0.25">
      <c r="O13" s="5" t="s">
        <v>16</v>
      </c>
      <c r="P13" s="6"/>
      <c r="Q13" s="7"/>
      <c r="R13" s="10">
        <f>R7-R12</f>
        <v>2</v>
      </c>
      <c r="S13" s="15">
        <f>S7-S12</f>
        <v>1</v>
      </c>
      <c r="T13" s="2">
        <f>T7-T12</f>
        <v>0</v>
      </c>
      <c r="U13" s="2">
        <f>U7-U12</f>
        <v>0</v>
      </c>
      <c r="V13" s="2">
        <f>V7-V12</f>
        <v>0</v>
      </c>
    </row>
    <row r="15" spans="1:24" x14ac:dyDescent="0.25">
      <c r="C15" s="4" t="s">
        <v>7</v>
      </c>
      <c r="D15" s="4"/>
      <c r="E15" s="4"/>
      <c r="F15" s="2">
        <v>3</v>
      </c>
      <c r="G15" s="2">
        <v>9</v>
      </c>
      <c r="H15" s="2">
        <v>0</v>
      </c>
      <c r="I15" s="2">
        <v>0</v>
      </c>
    </row>
    <row r="16" spans="1:24" ht="36" x14ac:dyDescent="0.25">
      <c r="C16" s="3" t="s">
        <v>8</v>
      </c>
      <c r="D16" s="3" t="s">
        <v>9</v>
      </c>
      <c r="E16" s="3" t="s">
        <v>10</v>
      </c>
      <c r="F16" s="3" t="s">
        <v>11</v>
      </c>
      <c r="G16" s="11" t="s">
        <v>12</v>
      </c>
      <c r="H16" s="3" t="s">
        <v>13</v>
      </c>
      <c r="I16" s="3" t="s">
        <v>14</v>
      </c>
      <c r="K16" s="18" t="s">
        <v>17</v>
      </c>
    </row>
    <row r="17" spans="3:24" x14ac:dyDescent="0.25">
      <c r="C17" s="2">
        <v>0</v>
      </c>
      <c r="D17" s="12" t="s">
        <v>13</v>
      </c>
      <c r="E17" s="2">
        <v>8</v>
      </c>
      <c r="F17" s="2">
        <v>1</v>
      </c>
      <c r="G17" s="2">
        <v>4</v>
      </c>
      <c r="H17" s="2">
        <v>1</v>
      </c>
      <c r="I17" s="2">
        <v>0</v>
      </c>
      <c r="K17" s="20">
        <f>E17/G17</f>
        <v>2</v>
      </c>
      <c r="O17" s="4" t="s">
        <v>7</v>
      </c>
      <c r="P17" s="4"/>
      <c r="Q17" s="4"/>
      <c r="R17" s="2">
        <v>2</v>
      </c>
      <c r="S17" s="2">
        <v>1</v>
      </c>
      <c r="T17" s="2">
        <v>0</v>
      </c>
      <c r="U17" s="2">
        <v>0</v>
      </c>
      <c r="V17" s="2">
        <v>0</v>
      </c>
    </row>
    <row r="18" spans="3:24" ht="54" x14ac:dyDescent="0.25">
      <c r="C18" s="2">
        <v>0</v>
      </c>
      <c r="D18" s="8" t="s">
        <v>14</v>
      </c>
      <c r="E18" s="2">
        <v>4</v>
      </c>
      <c r="F18" s="2">
        <v>1</v>
      </c>
      <c r="G18" s="2">
        <v>2</v>
      </c>
      <c r="H18" s="2">
        <v>0</v>
      </c>
      <c r="I18" s="2">
        <v>1</v>
      </c>
      <c r="K18" s="20">
        <f>E18/G18</f>
        <v>2</v>
      </c>
      <c r="O18" s="3" t="s">
        <v>8</v>
      </c>
      <c r="P18" s="3" t="s">
        <v>9</v>
      </c>
      <c r="Q18" s="3" t="s">
        <v>10</v>
      </c>
      <c r="R18" s="11" t="s">
        <v>11</v>
      </c>
      <c r="S18" s="3" t="s">
        <v>12</v>
      </c>
      <c r="T18" s="3" t="s">
        <v>13</v>
      </c>
      <c r="U18" s="3" t="s">
        <v>14</v>
      </c>
      <c r="V18" s="3" t="s">
        <v>31</v>
      </c>
    </row>
    <row r="19" spans="3:24" x14ac:dyDescent="0.25">
      <c r="C19" s="2"/>
      <c r="D19" s="8" t="s">
        <v>15</v>
      </c>
      <c r="E19" s="9">
        <f>SUMPRODUCT($C17:$C18,E17:E18)</f>
        <v>0</v>
      </c>
      <c r="F19" s="9">
        <f t="shared" ref="F19" si="4">SUMPRODUCT($C17:$C18,F17:F18)</f>
        <v>0</v>
      </c>
      <c r="G19" s="9">
        <f t="shared" ref="G19" si="5">SUMPRODUCT($C17:$C18,G17:G18)</f>
        <v>0</v>
      </c>
      <c r="H19" s="9">
        <f t="shared" ref="H19" si="6">SUMPRODUCT($C17:$C18,H17:H18)</f>
        <v>0</v>
      </c>
      <c r="I19" s="9">
        <f t="shared" ref="I19" si="7">SUMPRODUCT($C17:$C18,I17:I18)</f>
        <v>0</v>
      </c>
      <c r="O19" s="2">
        <v>0</v>
      </c>
      <c r="P19" s="8" t="s">
        <v>13</v>
      </c>
      <c r="Q19" s="2">
        <f>-4*Q20+Q9</f>
        <v>4</v>
      </c>
      <c r="R19" s="15">
        <f t="shared" ref="R19:V19" si="8">-4*R20+R9</f>
        <v>0</v>
      </c>
      <c r="S19" s="2">
        <f t="shared" si="8"/>
        <v>2</v>
      </c>
      <c r="T19" s="2">
        <f t="shared" si="8"/>
        <v>1</v>
      </c>
      <c r="U19" s="2">
        <f t="shared" si="8"/>
        <v>-1</v>
      </c>
      <c r="V19" s="2">
        <f t="shared" si="8"/>
        <v>0</v>
      </c>
      <c r="X19" s="25" t="s">
        <v>33</v>
      </c>
    </row>
    <row r="20" spans="3:24" x14ac:dyDescent="0.25">
      <c r="C20" s="5" t="s">
        <v>16</v>
      </c>
      <c r="D20" s="6"/>
      <c r="E20" s="7"/>
      <c r="F20" s="2">
        <f>F15-F19</f>
        <v>3</v>
      </c>
      <c r="G20" s="10">
        <f t="shared" ref="G20" si="9">G15-G19</f>
        <v>9</v>
      </c>
      <c r="H20" s="2">
        <f t="shared" ref="H20" si="10">H15-H19</f>
        <v>0</v>
      </c>
      <c r="I20" s="2">
        <f t="shared" ref="I20" si="11">I15-I19</f>
        <v>0</v>
      </c>
      <c r="O20" s="2">
        <v>2</v>
      </c>
      <c r="P20" s="16" t="s">
        <v>11</v>
      </c>
      <c r="Q20" s="2">
        <f>Q10/$R$10</f>
        <v>2</v>
      </c>
      <c r="R20" s="15">
        <f t="shared" ref="R20:V20" si="12">R10/$R$10</f>
        <v>1</v>
      </c>
      <c r="S20" s="2">
        <f t="shared" si="12"/>
        <v>0.25</v>
      </c>
      <c r="T20" s="2">
        <f t="shared" si="12"/>
        <v>0</v>
      </c>
      <c r="U20" s="2">
        <f t="shared" si="12"/>
        <v>0.25</v>
      </c>
      <c r="V20" s="2">
        <f t="shared" si="12"/>
        <v>0</v>
      </c>
      <c r="X20" s="19" t="s">
        <v>32</v>
      </c>
    </row>
    <row r="21" spans="3:24" x14ac:dyDescent="0.25">
      <c r="O21" s="2">
        <v>0</v>
      </c>
      <c r="P21" s="8" t="s">
        <v>31</v>
      </c>
      <c r="Q21" s="2">
        <f>-4*Q20+Q11</f>
        <v>0</v>
      </c>
      <c r="R21" s="15">
        <f t="shared" ref="R21:V21" si="13">-4*R20+R11</f>
        <v>0</v>
      </c>
      <c r="S21" s="2">
        <f t="shared" si="13"/>
        <v>-2</v>
      </c>
      <c r="T21" s="2">
        <f t="shared" si="13"/>
        <v>0</v>
      </c>
      <c r="U21" s="2">
        <f t="shared" si="13"/>
        <v>-1</v>
      </c>
      <c r="V21" s="2">
        <f t="shared" si="13"/>
        <v>1</v>
      </c>
      <c r="X21" s="25" t="s">
        <v>34</v>
      </c>
    </row>
    <row r="22" spans="3:24" x14ac:dyDescent="0.25">
      <c r="O22" s="5" t="s">
        <v>15</v>
      </c>
      <c r="P22" s="7"/>
      <c r="Q22" s="9">
        <f>SUMPRODUCT($O19:$O21,Q19:Q21)</f>
        <v>4</v>
      </c>
      <c r="R22" s="9">
        <f t="shared" ref="R22" si="14">SUMPRODUCT($O19:$O21,R19:R21)</f>
        <v>2</v>
      </c>
      <c r="S22" s="9">
        <f t="shared" ref="S22" si="15">SUMPRODUCT($O19:$O21,S19:S21)</f>
        <v>0.5</v>
      </c>
      <c r="T22" s="9">
        <f t="shared" ref="T22" si="16">SUMPRODUCT($O19:$O21,T19:T21)</f>
        <v>0</v>
      </c>
      <c r="U22" s="9">
        <f t="shared" ref="U22" si="17">SUMPRODUCT($O19:$O21,U19:U21)</f>
        <v>0.5</v>
      </c>
      <c r="V22" s="9">
        <f t="shared" ref="V22" si="18">SUMPRODUCT($O19:$O21,V19:V21)</f>
        <v>0</v>
      </c>
    </row>
    <row r="23" spans="3:24" x14ac:dyDescent="0.25">
      <c r="C23" s="4" t="s">
        <v>7</v>
      </c>
      <c r="D23" s="4"/>
      <c r="E23" s="4"/>
      <c r="F23" s="2">
        <v>3</v>
      </c>
      <c r="G23" s="2">
        <v>9</v>
      </c>
      <c r="H23" s="2">
        <v>0</v>
      </c>
      <c r="I23" s="2">
        <v>0</v>
      </c>
      <c r="O23" s="5" t="s">
        <v>16</v>
      </c>
      <c r="P23" s="6"/>
      <c r="Q23" s="7"/>
      <c r="R23" s="10">
        <f>R17-R22</f>
        <v>0</v>
      </c>
      <c r="S23" s="15">
        <f>S17-S22</f>
        <v>0.5</v>
      </c>
      <c r="T23" s="2">
        <f>T17-T22</f>
        <v>0</v>
      </c>
      <c r="U23" s="2">
        <f>U17-U22</f>
        <v>-0.5</v>
      </c>
      <c r="V23" s="2">
        <f>V17-V22</f>
        <v>0</v>
      </c>
    </row>
    <row r="24" spans="3:24" ht="36" x14ac:dyDescent="0.25">
      <c r="C24" s="3" t="s">
        <v>8</v>
      </c>
      <c r="D24" s="3" t="s">
        <v>9</v>
      </c>
      <c r="E24" s="3" t="s">
        <v>10</v>
      </c>
      <c r="F24" s="3" t="s">
        <v>11</v>
      </c>
      <c r="G24" s="11" t="s">
        <v>12</v>
      </c>
      <c r="H24" s="3" t="s">
        <v>13</v>
      </c>
      <c r="I24" s="3" t="s">
        <v>14</v>
      </c>
    </row>
    <row r="25" spans="3:24" x14ac:dyDescent="0.25">
      <c r="C25" s="2">
        <v>9</v>
      </c>
      <c r="D25" s="12" t="s">
        <v>12</v>
      </c>
      <c r="E25" s="2">
        <f>E17/$G$17</f>
        <v>2</v>
      </c>
      <c r="F25" s="2">
        <f t="shared" ref="F25:I25" si="19">F17/$G$17</f>
        <v>0.25</v>
      </c>
      <c r="G25" s="2">
        <f t="shared" si="19"/>
        <v>1</v>
      </c>
      <c r="H25" s="2">
        <f t="shared" si="19"/>
        <v>0.25</v>
      </c>
      <c r="I25" s="2">
        <f t="shared" si="19"/>
        <v>0</v>
      </c>
      <c r="K25" s="18" t="s">
        <v>18</v>
      </c>
    </row>
    <row r="26" spans="3:24" x14ac:dyDescent="0.25">
      <c r="C26" s="2">
        <v>0</v>
      </c>
      <c r="D26" s="8" t="s">
        <v>14</v>
      </c>
      <c r="E26" s="2">
        <f>-2*E25+E18</f>
        <v>0</v>
      </c>
      <c r="F26" s="2">
        <f t="shared" ref="F26:I26" si="20">-2*F25+F18</f>
        <v>0.5</v>
      </c>
      <c r="G26" s="13">
        <f t="shared" si="20"/>
        <v>0</v>
      </c>
      <c r="H26" s="2">
        <f t="shared" si="20"/>
        <v>-0.5</v>
      </c>
      <c r="I26" s="2">
        <f t="shared" si="20"/>
        <v>1</v>
      </c>
      <c r="K26" s="18" t="s">
        <v>19</v>
      </c>
      <c r="O26" s="4" t="s">
        <v>7</v>
      </c>
      <c r="P26" s="4"/>
      <c r="Q26" s="4"/>
      <c r="R26" s="2">
        <v>2</v>
      </c>
      <c r="S26" s="2">
        <v>1</v>
      </c>
      <c r="T26" s="2">
        <v>0</v>
      </c>
      <c r="U26" s="2">
        <v>0</v>
      </c>
      <c r="V26" s="2">
        <v>0</v>
      </c>
    </row>
    <row r="27" spans="3:24" ht="54" x14ac:dyDescent="0.25">
      <c r="C27" s="2"/>
      <c r="D27" s="8" t="s">
        <v>15</v>
      </c>
      <c r="E27" s="14">
        <f>SUMPRODUCT($C25:$C26,E25:E26)</f>
        <v>18</v>
      </c>
      <c r="F27" s="9">
        <f t="shared" ref="F27" si="21">SUMPRODUCT($C25:$C26,F25:F26)</f>
        <v>2.25</v>
      </c>
      <c r="G27" s="9">
        <f t="shared" ref="G27" si="22">SUMPRODUCT($C25:$C26,G25:G26)</f>
        <v>9</v>
      </c>
      <c r="H27" s="9">
        <f t="shared" ref="H27" si="23">SUMPRODUCT($C25:$C26,H25:H26)</f>
        <v>2.25</v>
      </c>
      <c r="I27" s="9">
        <f t="shared" ref="I27" si="24">SUMPRODUCT($C25:$C26,I25:I26)</f>
        <v>0</v>
      </c>
      <c r="O27" s="3" t="s">
        <v>8</v>
      </c>
      <c r="P27" s="3" t="s">
        <v>9</v>
      </c>
      <c r="Q27" s="3" t="s">
        <v>10</v>
      </c>
      <c r="R27" s="3" t="s">
        <v>11</v>
      </c>
      <c r="S27" s="11" t="s">
        <v>12</v>
      </c>
      <c r="T27" s="3" t="s">
        <v>13</v>
      </c>
      <c r="U27" s="3" t="s">
        <v>14</v>
      </c>
      <c r="V27" s="3" t="s">
        <v>31</v>
      </c>
      <c r="X27" s="19" t="s">
        <v>17</v>
      </c>
    </row>
    <row r="28" spans="3:24" x14ac:dyDescent="0.25">
      <c r="C28" s="5" t="s">
        <v>16</v>
      </c>
      <c r="D28" s="6"/>
      <c r="E28" s="7"/>
      <c r="F28" s="2">
        <f>F23-F27</f>
        <v>0.75</v>
      </c>
      <c r="G28" s="10">
        <f t="shared" ref="G28" si="25">G23-G27</f>
        <v>0</v>
      </c>
      <c r="H28" s="2">
        <f t="shared" ref="H28" si="26">H23-H27</f>
        <v>-2.25</v>
      </c>
      <c r="I28" s="2">
        <f t="shared" ref="I28" si="27">I23-I27</f>
        <v>0</v>
      </c>
      <c r="O28" s="2">
        <v>0</v>
      </c>
      <c r="P28" s="12" t="s">
        <v>13</v>
      </c>
      <c r="Q28" s="2">
        <v>4</v>
      </c>
      <c r="R28" s="15">
        <v>0</v>
      </c>
      <c r="S28" s="2">
        <v>2</v>
      </c>
      <c r="T28" s="2">
        <v>1</v>
      </c>
      <c r="U28" s="2">
        <v>-1</v>
      </c>
      <c r="V28" s="2">
        <v>0</v>
      </c>
      <c r="X28" s="24">
        <f>Q28/S28</f>
        <v>2</v>
      </c>
    </row>
    <row r="29" spans="3:24" x14ac:dyDescent="0.25">
      <c r="O29" s="2">
        <v>2</v>
      </c>
      <c r="P29" s="8" t="s">
        <v>11</v>
      </c>
      <c r="Q29" s="2">
        <v>2</v>
      </c>
      <c r="R29" s="15">
        <v>1</v>
      </c>
      <c r="S29" s="2">
        <v>0.25</v>
      </c>
      <c r="T29" s="2">
        <v>0</v>
      </c>
      <c r="U29" s="2">
        <v>0.25</v>
      </c>
      <c r="V29" s="2">
        <v>0</v>
      </c>
      <c r="X29" s="19">
        <f t="shared" ref="X29:X30" si="28">Q29/S29</f>
        <v>8</v>
      </c>
    </row>
    <row r="30" spans="3:24" x14ac:dyDescent="0.25">
      <c r="O30" s="2">
        <v>0</v>
      </c>
      <c r="P30" s="8" t="s">
        <v>31</v>
      </c>
      <c r="Q30" s="2">
        <v>0</v>
      </c>
      <c r="R30" s="15">
        <v>0</v>
      </c>
      <c r="S30" s="2">
        <v>-2</v>
      </c>
      <c r="T30" s="2">
        <v>0</v>
      </c>
      <c r="U30" s="2">
        <v>-1</v>
      </c>
      <c r="V30" s="2">
        <v>1</v>
      </c>
      <c r="X30" s="19">
        <f t="shared" si="28"/>
        <v>0</v>
      </c>
    </row>
    <row r="31" spans="3:24" x14ac:dyDescent="0.25">
      <c r="C31" s="4" t="s">
        <v>7</v>
      </c>
      <c r="D31" s="4"/>
      <c r="E31" s="4"/>
      <c r="F31" s="2">
        <v>3</v>
      </c>
      <c r="G31" s="2">
        <v>9</v>
      </c>
      <c r="H31" s="2">
        <v>0</v>
      </c>
      <c r="I31" s="2">
        <v>0</v>
      </c>
      <c r="O31" s="5" t="s">
        <v>15</v>
      </c>
      <c r="P31" s="7"/>
      <c r="Q31" s="9">
        <f>SUMPRODUCT($O28:$O30,Q28:Q30)</f>
        <v>4</v>
      </c>
      <c r="R31" s="9">
        <f t="shared" ref="R31" si="29">SUMPRODUCT($O28:$O30,R28:R30)</f>
        <v>2</v>
      </c>
      <c r="S31" s="9">
        <f t="shared" ref="S31" si="30">SUMPRODUCT($O28:$O30,S28:S30)</f>
        <v>0.5</v>
      </c>
      <c r="T31" s="9">
        <f t="shared" ref="T31" si="31">SUMPRODUCT($O28:$O30,T28:T30)</f>
        <v>0</v>
      </c>
      <c r="U31" s="9">
        <f t="shared" ref="U31" si="32">SUMPRODUCT($O28:$O30,U28:U30)</f>
        <v>0.5</v>
      </c>
      <c r="V31" s="9">
        <f t="shared" ref="V31" si="33">SUMPRODUCT($O28:$O30,V28:V30)</f>
        <v>0</v>
      </c>
    </row>
    <row r="32" spans="3:24" ht="36" x14ac:dyDescent="0.25">
      <c r="C32" s="3" t="s">
        <v>8</v>
      </c>
      <c r="D32" s="3" t="s">
        <v>9</v>
      </c>
      <c r="E32" s="3" t="s">
        <v>10</v>
      </c>
      <c r="F32" s="11" t="s">
        <v>11</v>
      </c>
      <c r="G32" s="3" t="s">
        <v>12</v>
      </c>
      <c r="H32" s="3" t="s">
        <v>13</v>
      </c>
      <c r="I32" s="3" t="s">
        <v>14</v>
      </c>
      <c r="O32" s="5" t="s">
        <v>16</v>
      </c>
      <c r="P32" s="6"/>
      <c r="Q32" s="7"/>
      <c r="R32" s="10">
        <f>R26-R31</f>
        <v>0</v>
      </c>
      <c r="S32" s="15">
        <f>S26-S31</f>
        <v>0.5</v>
      </c>
      <c r="T32" s="2">
        <f>T26-T31</f>
        <v>0</v>
      </c>
      <c r="U32" s="2">
        <f>U26-U31</f>
        <v>-0.5</v>
      </c>
      <c r="V32" s="2">
        <f>V26-V31</f>
        <v>0</v>
      </c>
    </row>
    <row r="33" spans="3:24" x14ac:dyDescent="0.25">
      <c r="C33" s="2">
        <v>3</v>
      </c>
      <c r="D33" s="16" t="s">
        <v>11</v>
      </c>
      <c r="E33" s="2">
        <f>-0.25*E34+E25</f>
        <v>2</v>
      </c>
      <c r="F33" s="15">
        <f t="shared" ref="F33:I33" si="34">-0.25*F34+F25</f>
        <v>0</v>
      </c>
      <c r="G33" s="2">
        <f t="shared" si="34"/>
        <v>1</v>
      </c>
      <c r="H33" s="2">
        <f t="shared" si="34"/>
        <v>0.5</v>
      </c>
      <c r="I33" s="2">
        <f t="shared" si="34"/>
        <v>-0.5</v>
      </c>
      <c r="K33" s="21" t="s">
        <v>21</v>
      </c>
    </row>
    <row r="34" spans="3:24" x14ac:dyDescent="0.25">
      <c r="C34" s="2">
        <v>0</v>
      </c>
      <c r="D34" s="8" t="s">
        <v>14</v>
      </c>
      <c r="E34" s="2">
        <f>E26/$F$26</f>
        <v>0</v>
      </c>
      <c r="F34" s="2">
        <f t="shared" ref="F34:I34" si="35">F26/$F$26</f>
        <v>1</v>
      </c>
      <c r="G34" s="15">
        <f t="shared" si="35"/>
        <v>0</v>
      </c>
      <c r="H34" s="2">
        <f t="shared" si="35"/>
        <v>-1</v>
      </c>
      <c r="I34" s="2">
        <f t="shared" si="35"/>
        <v>2</v>
      </c>
      <c r="K34" s="18" t="s">
        <v>20</v>
      </c>
    </row>
    <row r="35" spans="3:24" x14ac:dyDescent="0.25">
      <c r="C35" s="2"/>
      <c r="D35" s="8" t="s">
        <v>15</v>
      </c>
      <c r="E35" s="14">
        <f>SUMPRODUCT($C33:$C34,E33:E34)</f>
        <v>6</v>
      </c>
      <c r="F35" s="9">
        <f t="shared" ref="F35" si="36">SUMPRODUCT($C33:$C34,F33:F34)</f>
        <v>0</v>
      </c>
      <c r="G35" s="9">
        <f t="shared" ref="G35" si="37">SUMPRODUCT($C33:$C34,G33:G34)</f>
        <v>3</v>
      </c>
      <c r="H35" s="9">
        <f t="shared" ref="H35" si="38">SUMPRODUCT($C33:$C34,H33:H34)</f>
        <v>1.5</v>
      </c>
      <c r="I35" s="9">
        <f t="shared" ref="I35" si="39">SUMPRODUCT($C33:$C34,I33:I34)</f>
        <v>-1.5</v>
      </c>
      <c r="O35" s="4" t="s">
        <v>7</v>
      </c>
      <c r="P35" s="4"/>
      <c r="Q35" s="4"/>
      <c r="R35" s="2">
        <v>2</v>
      </c>
      <c r="S35" s="2">
        <v>1</v>
      </c>
      <c r="T35" s="2">
        <v>0</v>
      </c>
      <c r="U35" s="2">
        <v>0</v>
      </c>
      <c r="V35" s="2">
        <v>0</v>
      </c>
    </row>
    <row r="36" spans="3:24" ht="54" x14ac:dyDescent="0.25">
      <c r="C36" s="5" t="s">
        <v>16</v>
      </c>
      <c r="D36" s="6"/>
      <c r="E36" s="7"/>
      <c r="F36" s="2">
        <f>F31-F35</f>
        <v>3</v>
      </c>
      <c r="G36" s="15">
        <f t="shared" ref="G36" si="40">G31-G35</f>
        <v>6</v>
      </c>
      <c r="H36" s="2">
        <f t="shared" ref="H36" si="41">H31-H35</f>
        <v>-1.5</v>
      </c>
      <c r="I36" s="2">
        <f t="shared" ref="I36" si="42">I31-I35</f>
        <v>1.5</v>
      </c>
      <c r="O36" s="3" t="s">
        <v>8</v>
      </c>
      <c r="P36" s="3" t="s">
        <v>9</v>
      </c>
      <c r="Q36" s="3" t="s">
        <v>10</v>
      </c>
      <c r="R36" s="3" t="s">
        <v>11</v>
      </c>
      <c r="S36" s="3" t="s">
        <v>12</v>
      </c>
      <c r="T36" s="3" t="s">
        <v>13</v>
      </c>
      <c r="U36" s="3" t="s">
        <v>14</v>
      </c>
      <c r="V36" s="3" t="s">
        <v>31</v>
      </c>
    </row>
    <row r="37" spans="3:24" x14ac:dyDescent="0.25">
      <c r="O37" s="2">
        <v>1</v>
      </c>
      <c r="P37" s="8" t="s">
        <v>12</v>
      </c>
      <c r="Q37" s="2">
        <f>Q28/$S$28</f>
        <v>2</v>
      </c>
      <c r="R37" s="15">
        <f t="shared" ref="R37:V37" si="43">R28/$S$28</f>
        <v>0</v>
      </c>
      <c r="S37" s="15">
        <f t="shared" si="43"/>
        <v>1</v>
      </c>
      <c r="T37" s="2">
        <f t="shared" si="43"/>
        <v>0.5</v>
      </c>
      <c r="U37" s="2">
        <f t="shared" si="43"/>
        <v>-0.5</v>
      </c>
      <c r="V37" s="2">
        <f t="shared" si="43"/>
        <v>0</v>
      </c>
      <c r="X37" s="19" t="s">
        <v>35</v>
      </c>
    </row>
    <row r="38" spans="3:24" x14ac:dyDescent="0.25">
      <c r="O38" s="2">
        <v>2</v>
      </c>
      <c r="P38" s="8" t="s">
        <v>11</v>
      </c>
      <c r="Q38" s="2">
        <f>-0.25*Q37+Q29</f>
        <v>1.5</v>
      </c>
      <c r="R38" s="15">
        <f t="shared" ref="R38:V38" si="44">-0.25*R37+R29</f>
        <v>1</v>
      </c>
      <c r="S38" s="15">
        <f t="shared" si="44"/>
        <v>0</v>
      </c>
      <c r="T38" s="2">
        <f t="shared" si="44"/>
        <v>-0.125</v>
      </c>
      <c r="U38" s="2">
        <f t="shared" si="44"/>
        <v>0.375</v>
      </c>
      <c r="V38" s="2">
        <f t="shared" si="44"/>
        <v>0</v>
      </c>
      <c r="X38" s="25" t="s">
        <v>36</v>
      </c>
    </row>
    <row r="39" spans="3:24" x14ac:dyDescent="0.25">
      <c r="C39" s="4" t="s">
        <v>7</v>
      </c>
      <c r="D39" s="4"/>
      <c r="E39" s="4"/>
      <c r="F39" s="2">
        <v>3</v>
      </c>
      <c r="G39" s="2">
        <v>9</v>
      </c>
      <c r="H39" s="2">
        <v>0</v>
      </c>
      <c r="I39" s="2">
        <v>0</v>
      </c>
      <c r="O39" s="2">
        <v>0</v>
      </c>
      <c r="P39" s="8" t="s">
        <v>31</v>
      </c>
      <c r="Q39" s="2">
        <f>2*Q37+Q30</f>
        <v>4</v>
      </c>
      <c r="R39" s="15">
        <f t="shared" ref="R39:V39" si="45">2*R37+R30</f>
        <v>0</v>
      </c>
      <c r="S39" s="15">
        <f t="shared" si="45"/>
        <v>0</v>
      </c>
      <c r="T39" s="2">
        <f t="shared" si="45"/>
        <v>1</v>
      </c>
      <c r="U39" s="2">
        <f t="shared" si="45"/>
        <v>-2</v>
      </c>
      <c r="V39" s="2">
        <f t="shared" si="45"/>
        <v>1</v>
      </c>
      <c r="X39" s="19" t="s">
        <v>37</v>
      </c>
    </row>
    <row r="40" spans="3:24" ht="36" x14ac:dyDescent="0.25">
      <c r="C40" s="3" t="s">
        <v>8</v>
      </c>
      <c r="D40" s="3" t="s">
        <v>9</v>
      </c>
      <c r="E40" s="3" t="s">
        <v>10</v>
      </c>
      <c r="F40" s="3" t="s">
        <v>11</v>
      </c>
      <c r="G40" s="11" t="s">
        <v>12</v>
      </c>
      <c r="H40" s="3" t="s">
        <v>13</v>
      </c>
      <c r="I40" s="3" t="s">
        <v>14</v>
      </c>
      <c r="K40" s="18" t="s">
        <v>17</v>
      </c>
      <c r="O40" s="5" t="s">
        <v>15</v>
      </c>
      <c r="P40" s="7"/>
      <c r="Q40" s="9">
        <f>SUMPRODUCT($O37:$O39,Q37:Q39)</f>
        <v>5</v>
      </c>
      <c r="R40" s="9">
        <f t="shared" ref="R40" si="46">SUMPRODUCT($O37:$O39,R37:R39)</f>
        <v>2</v>
      </c>
      <c r="S40" s="9">
        <f t="shared" ref="S40" si="47">SUMPRODUCT($O37:$O39,S37:S39)</f>
        <v>1</v>
      </c>
      <c r="T40" s="9">
        <f t="shared" ref="T40" si="48">SUMPRODUCT($O37:$O39,T37:T39)</f>
        <v>0.25</v>
      </c>
      <c r="U40" s="9">
        <f t="shared" ref="U40" si="49">SUMPRODUCT($O37:$O39,U37:U39)</f>
        <v>0.25</v>
      </c>
      <c r="V40" s="9">
        <f t="shared" ref="V40" si="50">SUMPRODUCT($O37:$O39,V37:V39)</f>
        <v>0</v>
      </c>
    </row>
    <row r="41" spans="3:24" x14ac:dyDescent="0.25">
      <c r="C41" s="2">
        <v>3</v>
      </c>
      <c r="D41" s="12" t="s">
        <v>11</v>
      </c>
      <c r="E41" s="2">
        <v>2</v>
      </c>
      <c r="F41" s="15">
        <v>0</v>
      </c>
      <c r="G41" s="2">
        <v>1</v>
      </c>
      <c r="H41" s="2">
        <v>0.5</v>
      </c>
      <c r="I41" s="2">
        <v>-0.5</v>
      </c>
      <c r="K41" s="20">
        <f>E41/G41</f>
        <v>2</v>
      </c>
      <c r="O41" s="5" t="s">
        <v>16</v>
      </c>
      <c r="P41" s="6"/>
      <c r="Q41" s="7"/>
      <c r="R41" s="10">
        <f>R35-R40</f>
        <v>0</v>
      </c>
      <c r="S41" s="15">
        <f>S35-S40</f>
        <v>0</v>
      </c>
      <c r="T41" s="2">
        <f>T35-T40</f>
        <v>-0.25</v>
      </c>
      <c r="U41" s="2">
        <f>U35-U40</f>
        <v>-0.25</v>
      </c>
      <c r="V41" s="2">
        <f>V35-V40</f>
        <v>0</v>
      </c>
    </row>
    <row r="42" spans="3:24" x14ac:dyDescent="0.25">
      <c r="C42" s="2">
        <v>0</v>
      </c>
      <c r="D42" s="8" t="s">
        <v>14</v>
      </c>
      <c r="E42" s="2">
        <v>0</v>
      </c>
      <c r="F42" s="2">
        <v>1</v>
      </c>
      <c r="G42" s="15">
        <v>0</v>
      </c>
      <c r="H42" s="2">
        <v>-1</v>
      </c>
      <c r="I42" s="2">
        <v>2</v>
      </c>
      <c r="K42" s="18" t="e">
        <f>E42/G42</f>
        <v>#DIV/0!</v>
      </c>
    </row>
    <row r="43" spans="3:24" x14ac:dyDescent="0.25">
      <c r="C43" s="2"/>
      <c r="D43" s="8" t="s">
        <v>15</v>
      </c>
      <c r="E43" s="14">
        <f>SUMPRODUCT($C41:$C42,E41:E42)</f>
        <v>6</v>
      </c>
      <c r="F43" s="9">
        <f t="shared" ref="F43" si="51">SUMPRODUCT($C41:$C42,F41:F42)</f>
        <v>0</v>
      </c>
      <c r="G43" s="9">
        <f t="shared" ref="G43" si="52">SUMPRODUCT($C41:$C42,G41:G42)</f>
        <v>3</v>
      </c>
      <c r="H43" s="9">
        <f t="shared" ref="H43" si="53">SUMPRODUCT($C41:$C42,H41:H42)</f>
        <v>1.5</v>
      </c>
      <c r="I43" s="9">
        <f t="shared" ref="I43" si="54">SUMPRODUCT($C41:$C42,I41:I42)</f>
        <v>-1.5</v>
      </c>
    </row>
    <row r="44" spans="3:24" x14ac:dyDescent="0.25">
      <c r="C44" s="5" t="s">
        <v>16</v>
      </c>
      <c r="D44" s="6"/>
      <c r="E44" s="7"/>
      <c r="F44" s="2">
        <f>F39-F43</f>
        <v>3</v>
      </c>
      <c r="G44" s="15">
        <f t="shared" ref="G44" si="55">G39-G43</f>
        <v>6</v>
      </c>
      <c r="H44" s="2">
        <f t="shared" ref="H44" si="56">H39-H43</f>
        <v>-1.5</v>
      </c>
      <c r="I44" s="2">
        <f t="shared" ref="I44" si="57">I39-I43</f>
        <v>1.5</v>
      </c>
    </row>
    <row r="47" spans="3:24" x14ac:dyDescent="0.25">
      <c r="C47" s="4" t="s">
        <v>7</v>
      </c>
      <c r="D47" s="4"/>
      <c r="E47" s="4"/>
      <c r="F47" s="2">
        <v>3</v>
      </c>
      <c r="G47" s="2">
        <v>9</v>
      </c>
      <c r="H47" s="2">
        <v>0</v>
      </c>
      <c r="I47" s="2">
        <v>0</v>
      </c>
    </row>
    <row r="48" spans="3:24" ht="36" x14ac:dyDescent="0.25">
      <c r="C48" s="3" t="s">
        <v>8</v>
      </c>
      <c r="D48" s="3" t="s">
        <v>9</v>
      </c>
      <c r="E48" s="3" t="s">
        <v>10</v>
      </c>
      <c r="F48" s="3" t="s">
        <v>11</v>
      </c>
      <c r="G48" s="11" t="s">
        <v>12</v>
      </c>
      <c r="H48" s="3" t="s">
        <v>13</v>
      </c>
      <c r="I48" s="3" t="s">
        <v>14</v>
      </c>
    </row>
    <row r="49" spans="3:9" x14ac:dyDescent="0.25">
      <c r="C49" s="2">
        <v>9</v>
      </c>
      <c r="D49" s="16" t="s">
        <v>12</v>
      </c>
      <c r="E49" s="2">
        <v>2</v>
      </c>
      <c r="F49" s="15">
        <v>0</v>
      </c>
      <c r="G49" s="2">
        <v>1</v>
      </c>
      <c r="H49" s="2">
        <v>0.5</v>
      </c>
      <c r="I49" s="2">
        <v>-0.5</v>
      </c>
    </row>
    <row r="50" spans="3:9" x14ac:dyDescent="0.25">
      <c r="C50" s="2">
        <v>0</v>
      </c>
      <c r="D50" s="8" t="s">
        <v>14</v>
      </c>
      <c r="E50" s="2">
        <v>0</v>
      </c>
      <c r="F50" s="2">
        <v>1</v>
      </c>
      <c r="G50" s="15">
        <v>0</v>
      </c>
      <c r="H50" s="2">
        <v>-1</v>
      </c>
      <c r="I50" s="2">
        <v>2</v>
      </c>
    </row>
    <row r="51" spans="3:9" x14ac:dyDescent="0.25">
      <c r="C51" s="2"/>
      <c r="D51" s="8" t="s">
        <v>15</v>
      </c>
      <c r="E51" s="14">
        <f>SUMPRODUCT($C49:$C50,E49:E50)</f>
        <v>18</v>
      </c>
      <c r="F51" s="9">
        <f t="shared" ref="F51" si="58">SUMPRODUCT($C49:$C50,F49:F50)</f>
        <v>0</v>
      </c>
      <c r="G51" s="9">
        <f t="shared" ref="G51" si="59">SUMPRODUCT($C49:$C50,G49:G50)</f>
        <v>9</v>
      </c>
      <c r="H51" s="9">
        <f t="shared" ref="H51" si="60">SUMPRODUCT($C49:$C50,H49:H50)</f>
        <v>4.5</v>
      </c>
      <c r="I51" s="9">
        <f t="shared" ref="I51" si="61">SUMPRODUCT($C49:$C50,I49:I50)</f>
        <v>-4.5</v>
      </c>
    </row>
    <row r="52" spans="3:9" x14ac:dyDescent="0.25">
      <c r="C52" s="5" t="s">
        <v>16</v>
      </c>
      <c r="D52" s="6"/>
      <c r="E52" s="7"/>
      <c r="F52" s="2">
        <f>F47-F51</f>
        <v>3</v>
      </c>
      <c r="G52" s="15">
        <f t="shared" ref="G52" si="62">G47-G51</f>
        <v>0</v>
      </c>
      <c r="H52" s="2">
        <f t="shared" ref="H52" si="63">H47-H51</f>
        <v>-4.5</v>
      </c>
      <c r="I52" s="2">
        <f t="shared" ref="I52" si="64">I47-I51</f>
        <v>4.5</v>
      </c>
    </row>
  </sheetData>
  <mergeCells count="24">
    <mergeCell ref="O26:Q26"/>
    <mergeCell ref="O31:P31"/>
    <mergeCell ref="O32:Q32"/>
    <mergeCell ref="O35:Q35"/>
    <mergeCell ref="O40:P40"/>
    <mergeCell ref="O41:Q41"/>
    <mergeCell ref="O7:Q7"/>
    <mergeCell ref="O13:Q13"/>
    <mergeCell ref="O12:P12"/>
    <mergeCell ref="O17:Q17"/>
    <mergeCell ref="O22:P22"/>
    <mergeCell ref="O23:Q23"/>
    <mergeCell ref="C31:E31"/>
    <mergeCell ref="C36:E36"/>
    <mergeCell ref="C39:E39"/>
    <mergeCell ref="C44:E44"/>
    <mergeCell ref="C47:E47"/>
    <mergeCell ref="C52:E52"/>
    <mergeCell ref="C7:E7"/>
    <mergeCell ref="C12:E12"/>
    <mergeCell ref="C15:E15"/>
    <mergeCell ref="C20:E20"/>
    <mergeCell ref="C23:E23"/>
    <mergeCell ref="C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5CAF-0D2B-4357-BF02-9AE591F9518D}">
  <dimension ref="B5:J18"/>
  <sheetViews>
    <sheetView zoomScale="70" zoomScaleNormal="70" workbookViewId="0">
      <selection activeCell="B13" sqref="B13:H18"/>
    </sheetView>
  </sheetViews>
  <sheetFormatPr baseColWidth="10" defaultRowHeight="18" x14ac:dyDescent="0.25"/>
  <cols>
    <col min="1" max="2" width="11.42578125" style="26"/>
    <col min="3" max="4" width="12.7109375" style="26" customWidth="1"/>
    <col min="5" max="8" width="11.42578125" style="26"/>
    <col min="9" max="9" width="3.42578125" style="26" customWidth="1"/>
    <col min="10" max="16384" width="11.42578125" style="26"/>
  </cols>
  <sheetData>
    <row r="5" spans="2:10" x14ac:dyDescent="0.25">
      <c r="B5" s="4" t="s">
        <v>7</v>
      </c>
      <c r="C5" s="4"/>
      <c r="D5" s="4"/>
      <c r="E5" s="2">
        <v>4</v>
      </c>
      <c r="F5" s="2">
        <v>14</v>
      </c>
      <c r="G5" s="2">
        <v>0</v>
      </c>
      <c r="H5" s="2">
        <v>0</v>
      </c>
    </row>
    <row r="6" spans="2:10" ht="54" x14ac:dyDescent="0.25">
      <c r="B6" s="3" t="s">
        <v>8</v>
      </c>
      <c r="C6" s="3" t="s">
        <v>9</v>
      </c>
      <c r="D6" s="3" t="s">
        <v>10</v>
      </c>
      <c r="E6" s="3" t="s">
        <v>11</v>
      </c>
      <c r="F6" s="11" t="s">
        <v>12</v>
      </c>
      <c r="G6" s="3" t="s">
        <v>13</v>
      </c>
      <c r="H6" s="3" t="s">
        <v>14</v>
      </c>
      <c r="J6" s="26" t="s">
        <v>38</v>
      </c>
    </row>
    <row r="7" spans="2:10" x14ac:dyDescent="0.25">
      <c r="B7" s="2">
        <v>0</v>
      </c>
      <c r="C7" s="12" t="s">
        <v>13</v>
      </c>
      <c r="D7" s="2">
        <v>21</v>
      </c>
      <c r="E7" s="2">
        <v>2</v>
      </c>
      <c r="F7" s="2">
        <v>7</v>
      </c>
      <c r="G7" s="2">
        <v>1</v>
      </c>
      <c r="H7" s="2">
        <v>0</v>
      </c>
      <c r="J7" s="27">
        <f>D7/F7</f>
        <v>3</v>
      </c>
    </row>
    <row r="8" spans="2:10" x14ac:dyDescent="0.25">
      <c r="B8" s="2">
        <v>0</v>
      </c>
      <c r="C8" s="8" t="s">
        <v>14</v>
      </c>
      <c r="D8" s="2">
        <v>21</v>
      </c>
      <c r="E8" s="2">
        <v>7</v>
      </c>
      <c r="F8" s="2">
        <v>2</v>
      </c>
      <c r="G8" s="2">
        <v>0</v>
      </c>
      <c r="H8" s="2">
        <v>1</v>
      </c>
      <c r="J8" s="26">
        <f>D8/F8</f>
        <v>10.5</v>
      </c>
    </row>
    <row r="9" spans="2:10" x14ac:dyDescent="0.25">
      <c r="B9" s="2"/>
      <c r="C9" s="8" t="s">
        <v>15</v>
      </c>
      <c r="D9" s="9">
        <f>SUMPRODUCT($B7:$B8,D7:D8)</f>
        <v>0</v>
      </c>
      <c r="E9" s="9">
        <f t="shared" ref="E9:H9" si="0">SUMPRODUCT($B7:$B8,E7:E8)</f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</row>
    <row r="10" spans="2:10" x14ac:dyDescent="0.25">
      <c r="B10" s="5" t="s">
        <v>16</v>
      </c>
      <c r="C10" s="6"/>
      <c r="D10" s="7"/>
      <c r="E10" s="2">
        <f>E5-E9</f>
        <v>4</v>
      </c>
      <c r="F10" s="10">
        <f t="shared" ref="F10:H10" si="1">F5-F9</f>
        <v>14</v>
      </c>
      <c r="G10" s="2">
        <f t="shared" si="1"/>
        <v>0</v>
      </c>
      <c r="H10" s="2">
        <f t="shared" si="1"/>
        <v>0</v>
      </c>
    </row>
    <row r="13" spans="2:10" x14ac:dyDescent="0.25">
      <c r="B13" s="4" t="s">
        <v>7</v>
      </c>
      <c r="C13" s="4"/>
      <c r="D13" s="4"/>
      <c r="E13" s="2">
        <v>4</v>
      </c>
      <c r="F13" s="2">
        <v>14</v>
      </c>
      <c r="G13" s="2">
        <v>0</v>
      </c>
      <c r="H13" s="2">
        <v>0</v>
      </c>
    </row>
    <row r="14" spans="2:10" ht="54" x14ac:dyDescent="0.25">
      <c r="B14" s="3" t="s">
        <v>8</v>
      </c>
      <c r="C14" s="3" t="s">
        <v>9</v>
      </c>
      <c r="D14" s="3" t="s">
        <v>10</v>
      </c>
      <c r="E14" s="3" t="s">
        <v>11</v>
      </c>
      <c r="F14" s="3" t="s">
        <v>12</v>
      </c>
      <c r="G14" s="3" t="s">
        <v>13</v>
      </c>
      <c r="H14" s="3" t="s">
        <v>14</v>
      </c>
    </row>
    <row r="15" spans="2:10" x14ac:dyDescent="0.25">
      <c r="B15" s="2">
        <v>14</v>
      </c>
      <c r="C15" s="8" t="s">
        <v>12</v>
      </c>
      <c r="D15" s="2">
        <f>D7/$F$7</f>
        <v>3</v>
      </c>
      <c r="E15" s="2">
        <f t="shared" ref="E15:H15" si="2">E7/$F$7</f>
        <v>0.2857142857142857</v>
      </c>
      <c r="F15" s="15">
        <f t="shared" si="2"/>
        <v>1</v>
      </c>
      <c r="G15" s="2">
        <f t="shared" si="2"/>
        <v>0.14285714285714285</v>
      </c>
      <c r="H15" s="2">
        <f t="shared" si="2"/>
        <v>0</v>
      </c>
      <c r="J15" s="26" t="s">
        <v>39</v>
      </c>
    </row>
    <row r="16" spans="2:10" x14ac:dyDescent="0.25">
      <c r="B16" s="2">
        <v>0</v>
      </c>
      <c r="C16" s="8" t="s">
        <v>14</v>
      </c>
      <c r="D16" s="2">
        <f>-2*D15+D8</f>
        <v>15</v>
      </c>
      <c r="E16" s="2">
        <f t="shared" ref="E16:H16" si="3">-2*E15+E8</f>
        <v>6.4285714285714288</v>
      </c>
      <c r="F16" s="15">
        <f t="shared" si="3"/>
        <v>0</v>
      </c>
      <c r="G16" s="2">
        <f t="shared" si="3"/>
        <v>-0.2857142857142857</v>
      </c>
      <c r="H16" s="2">
        <f t="shared" si="3"/>
        <v>1</v>
      </c>
      <c r="J16" s="28" t="s">
        <v>40</v>
      </c>
    </row>
    <row r="17" spans="2:8" x14ac:dyDescent="0.25">
      <c r="B17" s="5" t="s">
        <v>15</v>
      </c>
      <c r="C17" s="7"/>
      <c r="D17" s="9">
        <f>SUMPRODUCT($B15:$B16,D15:D16)</f>
        <v>42</v>
      </c>
      <c r="E17" s="9">
        <f t="shared" ref="E17:H17" si="4">SUMPRODUCT($B15:$B16,E15:E16)</f>
        <v>4</v>
      </c>
      <c r="F17" s="9">
        <f t="shared" si="4"/>
        <v>14</v>
      </c>
      <c r="G17" s="9">
        <f t="shared" si="4"/>
        <v>2</v>
      </c>
      <c r="H17" s="9">
        <f t="shared" si="4"/>
        <v>0</v>
      </c>
    </row>
    <row r="18" spans="2:8" x14ac:dyDescent="0.25">
      <c r="B18" s="5" t="s">
        <v>16</v>
      </c>
      <c r="C18" s="6"/>
      <c r="D18" s="7"/>
      <c r="E18" s="2">
        <f>E13-E17</f>
        <v>0</v>
      </c>
      <c r="F18" s="15">
        <f t="shared" ref="F18" si="5">F13-F17</f>
        <v>0</v>
      </c>
      <c r="G18" s="2">
        <f t="shared" ref="G18" si="6">G13-G17</f>
        <v>-2</v>
      </c>
      <c r="H18" s="2">
        <f t="shared" ref="H18" si="7">H13-H17</f>
        <v>0</v>
      </c>
    </row>
  </sheetData>
  <mergeCells count="5">
    <mergeCell ref="B5:D5"/>
    <mergeCell ref="B10:D10"/>
    <mergeCell ref="B13:D13"/>
    <mergeCell ref="B18:D18"/>
    <mergeCell ref="B17:C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CFF0-3D2B-42CE-9530-F1763E995217}">
  <dimension ref="B2:J31"/>
  <sheetViews>
    <sheetView tabSelected="1" topLeftCell="E1" zoomScale="85" zoomScaleNormal="85" workbookViewId="0">
      <selection activeCell="G31" sqref="G31"/>
    </sheetView>
  </sheetViews>
  <sheetFormatPr baseColWidth="10" defaultRowHeight="18" x14ac:dyDescent="0.25"/>
  <cols>
    <col min="1" max="2" width="11.42578125" style="26"/>
    <col min="3" max="4" width="13.140625" style="26" customWidth="1"/>
    <col min="5" max="8" width="11.42578125" style="26"/>
    <col min="9" max="9" width="2.85546875" style="26" customWidth="1"/>
    <col min="10" max="16384" width="11.42578125" style="26"/>
  </cols>
  <sheetData>
    <row r="2" spans="2:10" x14ac:dyDescent="0.25">
      <c r="B2" s="4" t="s">
        <v>7</v>
      </c>
      <c r="C2" s="4"/>
      <c r="D2" s="4"/>
      <c r="E2" s="2">
        <v>2</v>
      </c>
      <c r="F2" s="2">
        <v>1</v>
      </c>
      <c r="G2" s="2">
        <v>0</v>
      </c>
      <c r="H2" s="2">
        <v>0</v>
      </c>
    </row>
    <row r="3" spans="2:10" ht="72" x14ac:dyDescent="0.25">
      <c r="B3" s="3" t="s">
        <v>8</v>
      </c>
      <c r="C3" s="3" t="s">
        <v>9</v>
      </c>
      <c r="D3" s="3" t="s">
        <v>10</v>
      </c>
      <c r="E3" s="11" t="s">
        <v>11</v>
      </c>
      <c r="F3" s="3" t="s">
        <v>12</v>
      </c>
      <c r="G3" s="3" t="s">
        <v>13</v>
      </c>
      <c r="H3" s="3" t="s">
        <v>14</v>
      </c>
      <c r="J3" s="26" t="s">
        <v>17</v>
      </c>
    </row>
    <row r="4" spans="2:10" x14ac:dyDescent="0.25">
      <c r="B4" s="2">
        <v>0</v>
      </c>
      <c r="C4" s="12" t="s">
        <v>13</v>
      </c>
      <c r="D4" s="2">
        <v>10</v>
      </c>
      <c r="E4" s="2">
        <v>1</v>
      </c>
      <c r="F4" s="15">
        <v>-1</v>
      </c>
      <c r="G4" s="2">
        <v>1</v>
      </c>
      <c r="H4" s="2">
        <v>0</v>
      </c>
      <c r="J4" s="27">
        <f>D4/E4</f>
        <v>10</v>
      </c>
    </row>
    <row r="5" spans="2:10" x14ac:dyDescent="0.25">
      <c r="B5" s="2">
        <v>0</v>
      </c>
      <c r="C5" s="8" t="s">
        <v>14</v>
      </c>
      <c r="D5" s="2">
        <v>40</v>
      </c>
      <c r="E5" s="2">
        <v>2</v>
      </c>
      <c r="F5" s="15">
        <v>-1</v>
      </c>
      <c r="G5" s="2">
        <v>0</v>
      </c>
      <c r="H5" s="2">
        <v>1</v>
      </c>
      <c r="J5" s="26">
        <f>D5/E5</f>
        <v>20</v>
      </c>
    </row>
    <row r="6" spans="2:10" x14ac:dyDescent="0.25">
      <c r="B6" s="5" t="s">
        <v>15</v>
      </c>
      <c r="C6" s="7"/>
      <c r="D6" s="9">
        <f>SUMPRODUCT($B4:$B5,D4:D5)</f>
        <v>0</v>
      </c>
      <c r="E6" s="9">
        <f t="shared" ref="E6:H6" si="0">SUMPRODUCT($B4:$B5,E4:E5)</f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</row>
    <row r="7" spans="2:10" x14ac:dyDescent="0.25">
      <c r="B7" s="5" t="s">
        <v>16</v>
      </c>
      <c r="C7" s="6"/>
      <c r="D7" s="7"/>
      <c r="E7" s="10">
        <f>E2-E6</f>
        <v>2</v>
      </c>
      <c r="F7" s="15">
        <f t="shared" ref="F7:H7" si="1">F2-F6</f>
        <v>1</v>
      </c>
      <c r="G7" s="2">
        <f t="shared" si="1"/>
        <v>0</v>
      </c>
      <c r="H7" s="2">
        <f t="shared" si="1"/>
        <v>0</v>
      </c>
    </row>
    <row r="10" spans="2:10" x14ac:dyDescent="0.25">
      <c r="B10" s="4" t="s">
        <v>7</v>
      </c>
      <c r="C10" s="4"/>
      <c r="D10" s="4"/>
      <c r="E10" s="2">
        <v>2</v>
      </c>
      <c r="F10" s="2">
        <v>1</v>
      </c>
      <c r="G10" s="2">
        <v>0</v>
      </c>
      <c r="H10" s="2">
        <v>0</v>
      </c>
    </row>
    <row r="11" spans="2:10" ht="36" x14ac:dyDescent="0.25">
      <c r="B11" s="3" t="s">
        <v>8</v>
      </c>
      <c r="C11" s="3" t="s">
        <v>9</v>
      </c>
      <c r="D11" s="3" t="s">
        <v>10</v>
      </c>
      <c r="E11" s="3" t="s">
        <v>11</v>
      </c>
      <c r="F11" s="11" t="s">
        <v>12</v>
      </c>
      <c r="G11" s="3" t="s">
        <v>13</v>
      </c>
      <c r="H11" s="3" t="s">
        <v>14</v>
      </c>
    </row>
    <row r="12" spans="2:10" x14ac:dyDescent="0.25">
      <c r="B12" s="2">
        <v>2</v>
      </c>
      <c r="C12" s="16" t="s">
        <v>11</v>
      </c>
      <c r="D12" s="2">
        <v>10</v>
      </c>
      <c r="E12" s="15">
        <v>1</v>
      </c>
      <c r="F12" s="15">
        <v>-1</v>
      </c>
      <c r="G12" s="2">
        <v>1</v>
      </c>
      <c r="H12" s="2">
        <v>0</v>
      </c>
    </row>
    <row r="13" spans="2:10" x14ac:dyDescent="0.25">
      <c r="B13" s="2">
        <v>0</v>
      </c>
      <c r="C13" s="8" t="s">
        <v>14</v>
      </c>
      <c r="D13" s="2">
        <f>-2*D12+D5</f>
        <v>20</v>
      </c>
      <c r="E13" s="15">
        <f t="shared" ref="E13:H13" si="2">-2*E12+E5</f>
        <v>0</v>
      </c>
      <c r="F13" s="15">
        <f t="shared" si="2"/>
        <v>1</v>
      </c>
      <c r="G13" s="2">
        <f t="shared" si="2"/>
        <v>-2</v>
      </c>
      <c r="H13" s="2">
        <f t="shared" si="2"/>
        <v>1</v>
      </c>
      <c r="J13" s="28" t="s">
        <v>40</v>
      </c>
    </row>
    <row r="14" spans="2:10" x14ac:dyDescent="0.25">
      <c r="B14" s="5" t="s">
        <v>15</v>
      </c>
      <c r="C14" s="7"/>
      <c r="D14" s="9">
        <f>SUMPRODUCT($B12:$B13,D12:D13)</f>
        <v>20</v>
      </c>
      <c r="E14" s="9">
        <f t="shared" ref="E14" si="3">SUMPRODUCT($B12:$B13,E12:E13)</f>
        <v>2</v>
      </c>
      <c r="F14" s="9">
        <f t="shared" ref="F14" si="4">SUMPRODUCT($B12:$B13,F12:F13)</f>
        <v>-2</v>
      </c>
      <c r="G14" s="9">
        <f t="shared" ref="G14" si="5">SUMPRODUCT($B12:$B13,G12:G13)</f>
        <v>2</v>
      </c>
      <c r="H14" s="9">
        <f t="shared" ref="H14" si="6">SUMPRODUCT($B12:$B13,H12:H13)</f>
        <v>0</v>
      </c>
    </row>
    <row r="15" spans="2:10" x14ac:dyDescent="0.25">
      <c r="B15" s="5" t="s">
        <v>16</v>
      </c>
      <c r="C15" s="6"/>
      <c r="D15" s="7"/>
      <c r="E15" s="15">
        <f>E10-E14</f>
        <v>0</v>
      </c>
      <c r="F15" s="15">
        <f t="shared" ref="F15" si="7">F10-F14</f>
        <v>3</v>
      </c>
      <c r="G15" s="2">
        <f t="shared" ref="G15" si="8">G10-G14</f>
        <v>-2</v>
      </c>
      <c r="H15" s="2">
        <f t="shared" ref="H15" si="9">H10-H14</f>
        <v>0</v>
      </c>
    </row>
    <row r="18" spans="2:10" x14ac:dyDescent="0.25">
      <c r="B18" s="4" t="s">
        <v>7</v>
      </c>
      <c r="C18" s="4"/>
      <c r="D18" s="4"/>
      <c r="E18" s="2">
        <v>2</v>
      </c>
      <c r="F18" s="2">
        <v>1</v>
      </c>
      <c r="G18" s="2">
        <v>0</v>
      </c>
      <c r="H18" s="2">
        <v>0</v>
      </c>
    </row>
    <row r="19" spans="2:10" ht="36" x14ac:dyDescent="0.25">
      <c r="B19" s="3" t="s">
        <v>8</v>
      </c>
      <c r="C19" s="3" t="s">
        <v>9</v>
      </c>
      <c r="D19" s="3" t="s">
        <v>10</v>
      </c>
      <c r="E19" s="3" t="s">
        <v>11</v>
      </c>
      <c r="F19" s="11" t="s">
        <v>12</v>
      </c>
      <c r="G19" s="3" t="s">
        <v>13</v>
      </c>
      <c r="H19" s="3" t="s">
        <v>14</v>
      </c>
      <c r="J19" s="26" t="s">
        <v>17</v>
      </c>
    </row>
    <row r="20" spans="2:10" x14ac:dyDescent="0.25">
      <c r="B20" s="2">
        <v>2</v>
      </c>
      <c r="C20" s="16" t="s">
        <v>11</v>
      </c>
      <c r="D20" s="2">
        <v>10</v>
      </c>
      <c r="E20" s="15">
        <v>1</v>
      </c>
      <c r="F20" s="15">
        <v>-1</v>
      </c>
      <c r="G20" s="2">
        <v>1</v>
      </c>
      <c r="H20" s="2">
        <v>0</v>
      </c>
      <c r="J20" s="26">
        <f>D20/F20</f>
        <v>-10</v>
      </c>
    </row>
    <row r="21" spans="2:10" x14ac:dyDescent="0.25">
      <c r="B21" s="2">
        <v>0</v>
      </c>
      <c r="C21" s="8" t="s">
        <v>14</v>
      </c>
      <c r="D21" s="2">
        <v>20</v>
      </c>
      <c r="E21" s="15">
        <v>0</v>
      </c>
      <c r="F21" s="15">
        <v>1</v>
      </c>
      <c r="G21" s="2">
        <v>-2</v>
      </c>
      <c r="H21" s="2">
        <v>1</v>
      </c>
      <c r="J21" s="27">
        <f>D21/F21</f>
        <v>20</v>
      </c>
    </row>
    <row r="22" spans="2:10" x14ac:dyDescent="0.25">
      <c r="B22" s="5" t="s">
        <v>15</v>
      </c>
      <c r="C22" s="7"/>
      <c r="D22" s="9">
        <f>SUMPRODUCT($B20:$B21,D20:D21)</f>
        <v>20</v>
      </c>
      <c r="E22" s="9">
        <f t="shared" ref="E22" si="10">SUMPRODUCT($B20:$B21,E20:E21)</f>
        <v>2</v>
      </c>
      <c r="F22" s="9">
        <f t="shared" ref="F22" si="11">SUMPRODUCT($B20:$B21,F20:F21)</f>
        <v>-2</v>
      </c>
      <c r="G22" s="9">
        <f t="shared" ref="G22" si="12">SUMPRODUCT($B20:$B21,G20:G21)</f>
        <v>2</v>
      </c>
      <c r="H22" s="9">
        <f t="shared" ref="H22" si="13">SUMPRODUCT($B20:$B21,H20:H21)</f>
        <v>0</v>
      </c>
    </row>
    <row r="23" spans="2:10" x14ac:dyDescent="0.25">
      <c r="B23" s="5" t="s">
        <v>16</v>
      </c>
      <c r="C23" s="6"/>
      <c r="D23" s="7"/>
      <c r="E23" s="15">
        <f>E18-E22</f>
        <v>0</v>
      </c>
      <c r="F23" s="15">
        <f t="shared" ref="F23" si="14">F18-F22</f>
        <v>3</v>
      </c>
      <c r="G23" s="2">
        <f t="shared" ref="G23" si="15">G18-G22</f>
        <v>-2</v>
      </c>
      <c r="H23" s="2">
        <f t="shared" ref="H23" si="16">H18-H22</f>
        <v>0</v>
      </c>
    </row>
    <row r="26" spans="2:10" x14ac:dyDescent="0.25">
      <c r="B26" s="4" t="s">
        <v>7</v>
      </c>
      <c r="C26" s="4"/>
      <c r="D26" s="4"/>
      <c r="E26" s="2">
        <v>2</v>
      </c>
      <c r="F26" s="2">
        <v>1</v>
      </c>
      <c r="G26" s="2">
        <v>0</v>
      </c>
      <c r="H26" s="2">
        <v>0</v>
      </c>
    </row>
    <row r="27" spans="2:10" ht="36" x14ac:dyDescent="0.25"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3" t="s">
        <v>13</v>
      </c>
      <c r="H27" s="3" t="s">
        <v>14</v>
      </c>
    </row>
    <row r="28" spans="2:10" x14ac:dyDescent="0.25">
      <c r="B28" s="2">
        <v>2</v>
      </c>
      <c r="C28" s="8" t="s">
        <v>11</v>
      </c>
      <c r="D28" s="2">
        <f>D29+D20</f>
        <v>30</v>
      </c>
      <c r="E28" s="15">
        <f t="shared" ref="E28:H28" si="17">E29+E20</f>
        <v>1</v>
      </c>
      <c r="F28" s="15">
        <f t="shared" si="17"/>
        <v>0</v>
      </c>
      <c r="G28" s="2">
        <f t="shared" si="17"/>
        <v>-1</v>
      </c>
      <c r="H28" s="2">
        <f t="shared" si="17"/>
        <v>1</v>
      </c>
      <c r="J28" s="26" t="s">
        <v>41</v>
      </c>
    </row>
    <row r="29" spans="2:10" x14ac:dyDescent="0.25">
      <c r="B29" s="2">
        <v>1</v>
      </c>
      <c r="C29" s="8" t="s">
        <v>12</v>
      </c>
      <c r="D29" s="2">
        <v>20</v>
      </c>
      <c r="E29" s="15">
        <v>0</v>
      </c>
      <c r="F29" s="15">
        <v>1</v>
      </c>
      <c r="G29" s="2">
        <v>-2</v>
      </c>
      <c r="H29" s="2">
        <v>1</v>
      </c>
    </row>
    <row r="30" spans="2:10" x14ac:dyDescent="0.25">
      <c r="B30" s="5" t="s">
        <v>15</v>
      </c>
      <c r="C30" s="7"/>
      <c r="D30" s="9">
        <f>SUMPRODUCT($B28:$B29,D28:D29)</f>
        <v>80</v>
      </c>
      <c r="E30" s="9">
        <f t="shared" ref="E30" si="18">SUMPRODUCT($B28:$B29,E28:E29)</f>
        <v>2</v>
      </c>
      <c r="F30" s="9">
        <f t="shared" ref="F30" si="19">SUMPRODUCT($B28:$B29,F28:F29)</f>
        <v>1</v>
      </c>
      <c r="G30" s="9">
        <f t="shared" ref="G30" si="20">SUMPRODUCT($B28:$B29,G28:G29)</f>
        <v>-4</v>
      </c>
      <c r="H30" s="9">
        <f t="shared" ref="H30" si="21">SUMPRODUCT($B28:$B29,H28:H29)</f>
        <v>3</v>
      </c>
    </row>
    <row r="31" spans="2:10" x14ac:dyDescent="0.25">
      <c r="B31" s="5" t="s">
        <v>16</v>
      </c>
      <c r="C31" s="6"/>
      <c r="D31" s="7"/>
      <c r="E31" s="15">
        <f>E26-E30</f>
        <v>0</v>
      </c>
      <c r="F31" s="15">
        <f t="shared" ref="F31" si="22">F26-F30</f>
        <v>0</v>
      </c>
      <c r="G31" s="2">
        <f t="shared" ref="G31" si="23">G26-G30</f>
        <v>4</v>
      </c>
      <c r="H31" s="2">
        <f t="shared" ref="H31" si="24">H26-H30</f>
        <v>-3</v>
      </c>
    </row>
  </sheetData>
  <mergeCells count="12">
    <mergeCell ref="B18:D18"/>
    <mergeCell ref="B22:C22"/>
    <mergeCell ref="B23:D23"/>
    <mergeCell ref="B26:D26"/>
    <mergeCell ref="B30:C30"/>
    <mergeCell ref="B31:D31"/>
    <mergeCell ref="B2:D2"/>
    <mergeCell ref="B6:C6"/>
    <mergeCell ref="B7:D7"/>
    <mergeCell ref="B10:D10"/>
    <mergeCell ref="B14:C14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Degeneración</vt:lpstr>
      <vt:lpstr>Soluciones múltiples</vt:lpstr>
      <vt:lpstr>Solución No Acotada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2023-03-21T05:29:14Z</dcterms:created>
  <dcterms:modified xsi:type="dcterms:W3CDTF">2023-03-21T07:28:30Z</dcterms:modified>
</cp:coreProperties>
</file>