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 y aprendizaje\U SAN JOSE\trimestre 2022 II\inteligencia artificial y Big data\Semana 6\"/>
    </mc:Choice>
  </mc:AlternateContent>
  <xr:revisionPtr revIDLastSave="0" documentId="13_ncr:1_{2024E6EB-AEC8-4EE9-A808-D73CCAD25D1B}" xr6:coauthVersionLast="47" xr6:coauthVersionMax="47" xr10:uidLastSave="{00000000-0000-0000-0000-000000000000}"/>
  <bookViews>
    <workbookView xWindow="-120" yWindow="-120" windowWidth="19440" windowHeight="11640" tabRatio="754" xr2:uid="{C1E9C71A-1A0E-490D-ACEC-5888130F5A6E}"/>
  </bookViews>
  <sheets>
    <sheet name="Introduccion" sheetId="15" r:id="rId1"/>
    <sheet name="Base de datos" sheetId="1" r:id="rId2"/>
    <sheet name="Entrenamiento perceptron" sheetId="9" r:id="rId3"/>
    <sheet name="entrenamiento adaline" sheetId="17" r:id="rId4"/>
    <sheet name="RED ADALINE 2 EJEMPLO" sheetId="16" r:id="rId5"/>
    <sheet name="EJEMPLO 3 RED perceptron" sheetId="11" r:id="rId6"/>
    <sheet name="Formas de clasificacion" sheetId="14" r:id="rId7"/>
    <sheet name="grafica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6" i="14" l="1"/>
  <c r="B57" i="14"/>
  <c r="B58" i="14"/>
  <c r="B59" i="14"/>
  <c r="B60" i="14"/>
  <c r="B61" i="14"/>
  <c r="B62" i="14"/>
  <c r="B63" i="14"/>
  <c r="B64" i="14"/>
  <c r="B65" i="14"/>
  <c r="D2" i="14"/>
  <c r="A18" i="16"/>
  <c r="B18" i="16" s="1"/>
  <c r="G4" i="16" s="1"/>
  <c r="C18" i="16"/>
  <c r="D18" i="16" s="1"/>
  <c r="B3" i="4"/>
  <c r="B4" i="4"/>
  <c r="B5" i="4"/>
  <c r="B6" i="4"/>
  <c r="B7" i="4"/>
  <c r="B8" i="4"/>
  <c r="B9" i="4"/>
  <c r="B10" i="4"/>
  <c r="B11" i="4"/>
  <c r="B2" i="4"/>
  <c r="H86" i="17"/>
  <c r="G86" i="17"/>
  <c r="F86" i="17"/>
  <c r="E86" i="17"/>
  <c r="D86" i="17"/>
  <c r="H22" i="17"/>
  <c r="G22" i="17"/>
  <c r="F22" i="17"/>
  <c r="E22" i="17"/>
  <c r="D22" i="17"/>
  <c r="C15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D3" i="14"/>
  <c r="D4" i="14"/>
  <c r="D5" i="14"/>
  <c r="D6" i="14"/>
  <c r="D7" i="14"/>
  <c r="D8" i="14"/>
  <c r="D9" i="14"/>
  <c r="D10" i="14"/>
  <c r="D11" i="14"/>
  <c r="E2" i="1"/>
  <c r="H22" i="9" l="1"/>
  <c r="I18" i="16"/>
  <c r="A23" i="17"/>
  <c r="B23" i="17" s="1"/>
  <c r="C23" i="17" s="1"/>
  <c r="A87" i="17"/>
  <c r="B87" i="17" s="1"/>
  <c r="C87" i="17" s="1"/>
  <c r="D87" i="17" s="1"/>
  <c r="E87" i="17"/>
  <c r="F87" i="17"/>
  <c r="G87" i="17"/>
  <c r="H87" i="17"/>
  <c r="H81" i="11"/>
  <c r="G81" i="11"/>
  <c r="F81" i="11"/>
  <c r="E81" i="11"/>
  <c r="D81" i="11"/>
  <c r="H17" i="11"/>
  <c r="G17" i="11"/>
  <c r="F17" i="11"/>
  <c r="A18" i="11" s="1"/>
  <c r="B18" i="11" s="1"/>
  <c r="C18" i="11" s="1"/>
  <c r="E17" i="11"/>
  <c r="D17" i="11"/>
  <c r="H85" i="9"/>
  <c r="G85" i="9"/>
  <c r="F85" i="9"/>
  <c r="E85" i="9"/>
  <c r="D85" i="9"/>
  <c r="H21" i="9"/>
  <c r="G21" i="9"/>
  <c r="F21" i="9"/>
  <c r="E21" i="9"/>
  <c r="D21" i="9"/>
  <c r="D23" i="17" l="1"/>
  <c r="E23" i="17"/>
  <c r="F23" i="17"/>
  <c r="G23" i="17"/>
  <c r="H23" i="17"/>
  <c r="E18" i="16"/>
  <c r="F18" i="16"/>
  <c r="G18" i="16"/>
  <c r="H18" i="16"/>
  <c r="A88" i="17"/>
  <c r="B88" i="17" s="1"/>
  <c r="C88" i="17" s="1"/>
  <c r="A24" i="17"/>
  <c r="B24" i="17" s="1"/>
  <c r="C24" i="17" s="1"/>
  <c r="H24" i="17" s="1"/>
  <c r="D18" i="11"/>
  <c r="E18" i="11"/>
  <c r="F18" i="11"/>
  <c r="G18" i="11"/>
  <c r="H18" i="11"/>
  <c r="A82" i="11"/>
  <c r="A22" i="9"/>
  <c r="B22" i="9" s="1"/>
  <c r="C22" i="9" s="1"/>
  <c r="D22" i="9" s="1"/>
  <c r="E22" i="9"/>
  <c r="F22" i="9"/>
  <c r="G22" i="9"/>
  <c r="A86" i="9"/>
  <c r="B86" i="9" s="1"/>
  <c r="C86" i="9" s="1"/>
  <c r="D86" i="9" s="1"/>
  <c r="E86" i="9"/>
  <c r="F86" i="9"/>
  <c r="G86" i="9"/>
  <c r="H86" i="9"/>
  <c r="D24" i="17" l="1"/>
  <c r="A19" i="16"/>
  <c r="B19" i="16" s="1"/>
  <c r="G5" i="16" s="1"/>
  <c r="G24" i="17"/>
  <c r="F24" i="17"/>
  <c r="E24" i="17"/>
  <c r="H88" i="17"/>
  <c r="G88" i="17"/>
  <c r="F88" i="17"/>
  <c r="E88" i="17"/>
  <c r="D88" i="17"/>
  <c r="B82" i="11"/>
  <c r="C82" i="11" s="1"/>
  <c r="A19" i="11"/>
  <c r="A87" i="9"/>
  <c r="B87" i="9" s="1"/>
  <c r="C87" i="9" s="1"/>
  <c r="A23" i="9"/>
  <c r="B23" i="9" s="1"/>
  <c r="C23" i="9" s="1"/>
  <c r="C19" i="16" l="1"/>
  <c r="H23" i="9"/>
  <c r="A89" i="17"/>
  <c r="B89" i="17" s="1"/>
  <c r="C89" i="17" s="1"/>
  <c r="D89" i="17" s="1"/>
  <c r="E89" i="17"/>
  <c r="F89" i="17"/>
  <c r="G89" i="17"/>
  <c r="H89" i="17"/>
  <c r="A25" i="17"/>
  <c r="B25" i="17" s="1"/>
  <c r="C25" i="17" s="1"/>
  <c r="H25" i="17" s="1"/>
  <c r="B19" i="11"/>
  <c r="C19" i="11" s="1"/>
  <c r="D82" i="11"/>
  <c r="E82" i="11"/>
  <c r="F82" i="11"/>
  <c r="G82" i="11"/>
  <c r="H82" i="11"/>
  <c r="H19" i="11"/>
  <c r="G19" i="11"/>
  <c r="F19" i="11"/>
  <c r="E19" i="11"/>
  <c r="D19" i="11"/>
  <c r="G23" i="9"/>
  <c r="F23" i="9"/>
  <c r="E23" i="9"/>
  <c r="D23" i="9"/>
  <c r="H87" i="9"/>
  <c r="G87" i="9"/>
  <c r="F87" i="9"/>
  <c r="E87" i="9"/>
  <c r="D87" i="9"/>
  <c r="D19" i="16" l="1"/>
  <c r="G19" i="16"/>
  <c r="F19" i="16"/>
  <c r="E19" i="16"/>
  <c r="I19" i="16"/>
  <c r="H19" i="16"/>
  <c r="D25" i="17"/>
  <c r="E25" i="17"/>
  <c r="F25" i="17"/>
  <c r="G25" i="17"/>
  <c r="A26" i="17"/>
  <c r="B26" i="17" s="1"/>
  <c r="C26" i="17" s="1"/>
  <c r="H26" i="17" s="1"/>
  <c r="A90" i="17"/>
  <c r="B90" i="17" s="1"/>
  <c r="C90" i="17" s="1"/>
  <c r="A83" i="11"/>
  <c r="A20" i="11"/>
  <c r="A88" i="9"/>
  <c r="B88" i="9" s="1"/>
  <c r="C88" i="9" s="1"/>
  <c r="D88" i="9" s="1"/>
  <c r="E88" i="9"/>
  <c r="F88" i="9"/>
  <c r="G88" i="9"/>
  <c r="H88" i="9"/>
  <c r="A24" i="9"/>
  <c r="B24" i="9" s="1"/>
  <c r="C24" i="9" s="1"/>
  <c r="D24" i="9" s="1"/>
  <c r="E24" i="9"/>
  <c r="F24" i="9"/>
  <c r="G24" i="9"/>
  <c r="H24" i="9"/>
  <c r="A20" i="16" l="1"/>
  <c r="B20" i="16" s="1"/>
  <c r="G26" i="17"/>
  <c r="F26" i="17"/>
  <c r="E26" i="17"/>
  <c r="D26" i="17"/>
  <c r="H90" i="17"/>
  <c r="G90" i="17"/>
  <c r="F90" i="17"/>
  <c r="E90" i="17"/>
  <c r="D90" i="17"/>
  <c r="B83" i="11"/>
  <c r="C83" i="11" s="1"/>
  <c r="B20" i="11"/>
  <c r="C20" i="11" s="1"/>
  <c r="A25" i="9"/>
  <c r="B25" i="9" s="1"/>
  <c r="C25" i="9" s="1"/>
  <c r="A89" i="9"/>
  <c r="B89" i="9" s="1"/>
  <c r="C89" i="9" s="1"/>
  <c r="C20" i="16" l="1"/>
  <c r="G6" i="16"/>
  <c r="D20" i="16"/>
  <c r="E20" i="16"/>
  <c r="F20" i="16"/>
  <c r="G20" i="16"/>
  <c r="H20" i="16"/>
  <c r="I20" i="16"/>
  <c r="A27" i="17"/>
  <c r="B27" i="17" s="1"/>
  <c r="C27" i="17" s="1"/>
  <c r="H27" i="17" s="1"/>
  <c r="A91" i="17"/>
  <c r="B91" i="17" s="1"/>
  <c r="C91" i="17" s="1"/>
  <c r="D91" i="17" s="1"/>
  <c r="E91" i="17"/>
  <c r="F91" i="17"/>
  <c r="G91" i="17"/>
  <c r="H91" i="17"/>
  <c r="H83" i="11"/>
  <c r="G83" i="11"/>
  <c r="F83" i="11"/>
  <c r="E83" i="11"/>
  <c r="D83" i="11"/>
  <c r="A84" i="11" s="1"/>
  <c r="B84" i="11" s="1"/>
  <c r="C84" i="11" s="1"/>
  <c r="D84" i="11"/>
  <c r="E84" i="11"/>
  <c r="F84" i="11"/>
  <c r="G84" i="11"/>
  <c r="H84" i="11"/>
  <c r="D20" i="11"/>
  <c r="E20" i="11"/>
  <c r="F20" i="11"/>
  <c r="G20" i="11"/>
  <c r="H20" i="11"/>
  <c r="H89" i="9"/>
  <c r="G89" i="9"/>
  <c r="F89" i="9"/>
  <c r="E89" i="9"/>
  <c r="D89" i="9"/>
  <c r="H25" i="9"/>
  <c r="G25" i="9"/>
  <c r="F25" i="9"/>
  <c r="E25" i="9"/>
  <c r="D25" i="9"/>
  <c r="A21" i="16" l="1"/>
  <c r="B21" i="16" s="1"/>
  <c r="G7" i="16" s="1"/>
  <c r="D27" i="17"/>
  <c r="E27" i="17"/>
  <c r="F27" i="17"/>
  <c r="G27" i="17"/>
  <c r="A92" i="17"/>
  <c r="B92" i="17" s="1"/>
  <c r="C92" i="17" s="1"/>
  <c r="A28" i="17"/>
  <c r="B28" i="17" s="1"/>
  <c r="C28" i="17" s="1"/>
  <c r="H28" i="17" s="1"/>
  <c r="A85" i="11"/>
  <c r="A21" i="11"/>
  <c r="A26" i="9"/>
  <c r="B26" i="9" s="1"/>
  <c r="C26" i="9" s="1"/>
  <c r="D26" i="9" s="1"/>
  <c r="E26" i="9"/>
  <c r="F26" i="9"/>
  <c r="G26" i="9"/>
  <c r="H26" i="9"/>
  <c r="A90" i="9"/>
  <c r="B90" i="9" s="1"/>
  <c r="C90" i="9" s="1"/>
  <c r="D90" i="9" s="1"/>
  <c r="E90" i="9"/>
  <c r="F90" i="9"/>
  <c r="G90" i="9"/>
  <c r="H90" i="9"/>
  <c r="C21" i="16" l="1"/>
  <c r="G28" i="17"/>
  <c r="F28" i="17"/>
  <c r="E28" i="17"/>
  <c r="D28" i="17"/>
  <c r="H92" i="17"/>
  <c r="G92" i="17"/>
  <c r="F92" i="17"/>
  <c r="E92" i="17"/>
  <c r="D92" i="17"/>
  <c r="B85" i="11"/>
  <c r="C85" i="11" s="1"/>
  <c r="B21" i="11"/>
  <c r="C21" i="11" s="1"/>
  <c r="A91" i="9"/>
  <c r="B91" i="9" s="1"/>
  <c r="C91" i="9" s="1"/>
  <c r="A27" i="9"/>
  <c r="B27" i="9" s="1"/>
  <c r="C27" i="9" s="1"/>
  <c r="G21" i="16" l="1"/>
  <c r="F21" i="16"/>
  <c r="E21" i="16"/>
  <c r="D21" i="16"/>
  <c r="I21" i="16"/>
  <c r="H21" i="16"/>
  <c r="A93" i="17"/>
  <c r="B93" i="17" s="1"/>
  <c r="C93" i="17" s="1"/>
  <c r="D93" i="17" s="1"/>
  <c r="E93" i="17"/>
  <c r="F93" i="17"/>
  <c r="G93" i="17"/>
  <c r="H93" i="17"/>
  <c r="A29" i="17"/>
  <c r="B29" i="17" s="1"/>
  <c r="C29" i="17" s="1"/>
  <c r="H29" i="17" s="1"/>
  <c r="H85" i="11"/>
  <c r="G85" i="11"/>
  <c r="F85" i="11"/>
  <c r="E85" i="11"/>
  <c r="D85" i="11"/>
  <c r="A86" i="11" s="1"/>
  <c r="H21" i="11"/>
  <c r="G21" i="11"/>
  <c r="F21" i="11"/>
  <c r="E21" i="11"/>
  <c r="D21" i="11"/>
  <c r="A22" i="11" s="1"/>
  <c r="H27" i="9"/>
  <c r="G27" i="9"/>
  <c r="F27" i="9"/>
  <c r="E27" i="9"/>
  <c r="D27" i="9"/>
  <c r="H91" i="9"/>
  <c r="G91" i="9"/>
  <c r="F91" i="9"/>
  <c r="E91" i="9"/>
  <c r="D91" i="9"/>
  <c r="A22" i="16" l="1"/>
  <c r="B22" i="16" s="1"/>
  <c r="D29" i="17"/>
  <c r="E29" i="17"/>
  <c r="F29" i="17"/>
  <c r="G29" i="17"/>
  <c r="A30" i="17"/>
  <c r="B30" i="17" s="1"/>
  <c r="C30" i="17" s="1"/>
  <c r="H30" i="17" s="1"/>
  <c r="A94" i="17"/>
  <c r="B94" i="17" s="1"/>
  <c r="C94" i="17" s="1"/>
  <c r="B86" i="11"/>
  <c r="C86" i="11" s="1"/>
  <c r="D86" i="11" s="1"/>
  <c r="E86" i="11"/>
  <c r="F86" i="11"/>
  <c r="G86" i="11"/>
  <c r="H86" i="11"/>
  <c r="B22" i="11"/>
  <c r="C22" i="11" s="1"/>
  <c r="D22" i="11" s="1"/>
  <c r="E22" i="11"/>
  <c r="F22" i="11"/>
  <c r="G22" i="11"/>
  <c r="H22" i="11"/>
  <c r="A92" i="9"/>
  <c r="B92" i="9" s="1"/>
  <c r="C92" i="9" s="1"/>
  <c r="D92" i="9" s="1"/>
  <c r="E92" i="9"/>
  <c r="F92" i="9"/>
  <c r="G92" i="9"/>
  <c r="H92" i="9"/>
  <c r="A28" i="9"/>
  <c r="B28" i="9" s="1"/>
  <c r="C28" i="9" s="1"/>
  <c r="D28" i="9" s="1"/>
  <c r="E28" i="9"/>
  <c r="F28" i="9"/>
  <c r="G28" i="9"/>
  <c r="H28" i="9"/>
  <c r="C22" i="16" l="1"/>
  <c r="G8" i="16"/>
  <c r="D22" i="16"/>
  <c r="E22" i="16"/>
  <c r="F22" i="16"/>
  <c r="G22" i="16"/>
  <c r="H22" i="16"/>
  <c r="I22" i="16"/>
  <c r="G30" i="17"/>
  <c r="F30" i="17"/>
  <c r="E30" i="17"/>
  <c r="D30" i="17"/>
  <c r="H94" i="17"/>
  <c r="G94" i="17"/>
  <c r="F94" i="17"/>
  <c r="E94" i="17"/>
  <c r="D94" i="17"/>
  <c r="A87" i="11"/>
  <c r="A23" i="11"/>
  <c r="A29" i="9"/>
  <c r="B29" i="9" s="1"/>
  <c r="C29" i="9" s="1"/>
  <c r="A93" i="9"/>
  <c r="B93" i="9" s="1"/>
  <c r="C93" i="9" s="1"/>
  <c r="A23" i="16" l="1"/>
  <c r="B23" i="16" s="1"/>
  <c r="A31" i="17"/>
  <c r="B31" i="17" s="1"/>
  <c r="C31" i="17" s="1"/>
  <c r="H31" i="17" s="1"/>
  <c r="A95" i="17"/>
  <c r="B95" i="17" s="1"/>
  <c r="C95" i="17" s="1"/>
  <c r="D95" i="17" s="1"/>
  <c r="E95" i="17"/>
  <c r="F95" i="17"/>
  <c r="G95" i="17"/>
  <c r="H95" i="17"/>
  <c r="B87" i="11"/>
  <c r="C87" i="11" s="1"/>
  <c r="B23" i="11"/>
  <c r="C23" i="11" s="1"/>
  <c r="H93" i="9"/>
  <c r="G93" i="9"/>
  <c r="F93" i="9"/>
  <c r="E93" i="9"/>
  <c r="D93" i="9"/>
  <c r="H29" i="9"/>
  <c r="G29" i="9"/>
  <c r="F29" i="9"/>
  <c r="E29" i="9"/>
  <c r="D29" i="9"/>
  <c r="C23" i="16" l="1"/>
  <c r="G9" i="16"/>
  <c r="D31" i="17"/>
  <c r="E31" i="17"/>
  <c r="F31" i="17"/>
  <c r="G31" i="17"/>
  <c r="A96" i="17"/>
  <c r="B96" i="17" s="1"/>
  <c r="C96" i="17" s="1"/>
  <c r="A32" i="17"/>
  <c r="B32" i="17" s="1"/>
  <c r="C32" i="17" s="1"/>
  <c r="H32" i="17" s="1"/>
  <c r="H87" i="11"/>
  <c r="G87" i="11"/>
  <c r="F87" i="11"/>
  <c r="E87" i="11"/>
  <c r="D87" i="11"/>
  <c r="A88" i="11" s="1"/>
  <c r="H23" i="11"/>
  <c r="G23" i="11"/>
  <c r="F23" i="11"/>
  <c r="E23" i="11"/>
  <c r="D23" i="11"/>
  <c r="A24" i="11" s="1"/>
  <c r="A30" i="9"/>
  <c r="B30" i="9" s="1"/>
  <c r="C30" i="9" s="1"/>
  <c r="D30" i="9" s="1"/>
  <c r="E30" i="9"/>
  <c r="F30" i="9"/>
  <c r="G30" i="9"/>
  <c r="H30" i="9"/>
  <c r="A94" i="9"/>
  <c r="B94" i="9" s="1"/>
  <c r="C94" i="9" s="1"/>
  <c r="D94" i="9" s="1"/>
  <c r="E94" i="9"/>
  <c r="F94" i="9"/>
  <c r="G94" i="9"/>
  <c r="H94" i="9"/>
  <c r="I23" i="16" l="1"/>
  <c r="H23" i="16"/>
  <c r="G23" i="16"/>
  <c r="F23" i="16"/>
  <c r="E23" i="16"/>
  <c r="D23" i="16"/>
  <c r="G32" i="17"/>
  <c r="F32" i="17"/>
  <c r="E32" i="17"/>
  <c r="D32" i="17"/>
  <c r="H96" i="17"/>
  <c r="G96" i="17"/>
  <c r="F96" i="17"/>
  <c r="E96" i="17"/>
  <c r="D96" i="17"/>
  <c r="B88" i="11"/>
  <c r="C88" i="11" s="1"/>
  <c r="D88" i="11" s="1"/>
  <c r="E88" i="11"/>
  <c r="F88" i="11"/>
  <c r="G88" i="11"/>
  <c r="H88" i="11"/>
  <c r="B24" i="11"/>
  <c r="C24" i="11" s="1"/>
  <c r="D24" i="11" s="1"/>
  <c r="E24" i="11"/>
  <c r="F24" i="11"/>
  <c r="G24" i="11"/>
  <c r="H24" i="11"/>
  <c r="A95" i="9"/>
  <c r="B95" i="9" s="1"/>
  <c r="C95" i="9" s="1"/>
  <c r="A31" i="9"/>
  <c r="B31" i="9" s="1"/>
  <c r="C31" i="9" s="1"/>
  <c r="A24" i="16" l="1"/>
  <c r="B24" i="16" s="1"/>
  <c r="A97" i="17"/>
  <c r="B97" i="17" s="1"/>
  <c r="C97" i="17" s="1"/>
  <c r="D97" i="17" s="1"/>
  <c r="E97" i="17"/>
  <c r="F97" i="17"/>
  <c r="G97" i="17"/>
  <c r="H97" i="17"/>
  <c r="A33" i="17"/>
  <c r="B33" i="17" s="1"/>
  <c r="C33" i="17" s="1"/>
  <c r="H33" i="17"/>
  <c r="A89" i="11"/>
  <c r="A25" i="11"/>
  <c r="H31" i="9"/>
  <c r="G31" i="9"/>
  <c r="F31" i="9"/>
  <c r="E31" i="9"/>
  <c r="D31" i="9"/>
  <c r="H95" i="9"/>
  <c r="G95" i="9"/>
  <c r="F95" i="9"/>
  <c r="E95" i="9"/>
  <c r="D95" i="9"/>
  <c r="C24" i="16" l="1"/>
  <c r="G10" i="16"/>
  <c r="D33" i="17"/>
  <c r="E33" i="17"/>
  <c r="F33" i="17"/>
  <c r="G33" i="17"/>
  <c r="A34" i="17"/>
  <c r="B34" i="17" s="1"/>
  <c r="C34" i="17" s="1"/>
  <c r="A98" i="17"/>
  <c r="B98" i="17" s="1"/>
  <c r="C98" i="17" s="1"/>
  <c r="B89" i="11"/>
  <c r="C89" i="11" s="1"/>
  <c r="B25" i="11"/>
  <c r="C25" i="11" s="1"/>
  <c r="A96" i="9"/>
  <c r="B96" i="9" s="1"/>
  <c r="C96" i="9" s="1"/>
  <c r="D96" i="9" s="1"/>
  <c r="E96" i="9"/>
  <c r="F96" i="9"/>
  <c r="G96" i="9"/>
  <c r="H96" i="9"/>
  <c r="A32" i="9"/>
  <c r="B32" i="9" s="1"/>
  <c r="C32" i="9" s="1"/>
  <c r="E32" i="9"/>
  <c r="F32" i="9"/>
  <c r="G32" i="9"/>
  <c r="D24" i="16" l="1"/>
  <c r="E24" i="16"/>
  <c r="F24" i="16"/>
  <c r="G24" i="16"/>
  <c r="H24" i="16"/>
  <c r="I24" i="16"/>
  <c r="D32" i="9"/>
  <c r="H32" i="9"/>
  <c r="G34" i="17"/>
  <c r="F34" i="17"/>
  <c r="E34" i="17"/>
  <c r="D34" i="17"/>
  <c r="H98" i="17"/>
  <c r="G98" i="17"/>
  <c r="F98" i="17"/>
  <c r="E98" i="17"/>
  <c r="D98" i="17"/>
  <c r="H34" i="17"/>
  <c r="H89" i="11"/>
  <c r="G89" i="11"/>
  <c r="F89" i="11"/>
  <c r="E89" i="11"/>
  <c r="D89" i="11"/>
  <c r="A90" i="11" s="1"/>
  <c r="H25" i="11"/>
  <c r="G25" i="11"/>
  <c r="F25" i="11"/>
  <c r="E25" i="11"/>
  <c r="D25" i="11"/>
  <c r="A26" i="11" s="1"/>
  <c r="A33" i="9"/>
  <c r="B33" i="9" s="1"/>
  <c r="C33" i="9" s="1"/>
  <c r="A97" i="9"/>
  <c r="B97" i="9" s="1"/>
  <c r="C97" i="9" s="1"/>
  <c r="A25" i="16" l="1"/>
  <c r="B25" i="16" s="1"/>
  <c r="A35" i="17"/>
  <c r="B35" i="17" s="1"/>
  <c r="C35" i="17" s="1"/>
  <c r="H35" i="17"/>
  <c r="A99" i="17"/>
  <c r="B99" i="17" s="1"/>
  <c r="C99" i="17" s="1"/>
  <c r="D99" i="17" s="1"/>
  <c r="E99" i="17"/>
  <c r="F99" i="17"/>
  <c r="G99" i="17"/>
  <c r="H99" i="17"/>
  <c r="B90" i="11"/>
  <c r="C90" i="11" s="1"/>
  <c r="D90" i="11" s="1"/>
  <c r="E90" i="11"/>
  <c r="F90" i="11"/>
  <c r="G90" i="11"/>
  <c r="H90" i="11"/>
  <c r="B26" i="11"/>
  <c r="C26" i="11" s="1"/>
  <c r="D26" i="11" s="1"/>
  <c r="E26" i="11"/>
  <c r="F26" i="11"/>
  <c r="G26" i="11"/>
  <c r="H26" i="11"/>
  <c r="H97" i="9"/>
  <c r="G97" i="9"/>
  <c r="F97" i="9"/>
  <c r="E97" i="9"/>
  <c r="D97" i="9"/>
  <c r="H33" i="9"/>
  <c r="G33" i="9"/>
  <c r="F33" i="9"/>
  <c r="E33" i="9"/>
  <c r="D33" i="9"/>
  <c r="C25" i="16" l="1"/>
  <c r="G11" i="16"/>
  <c r="D35" i="17"/>
  <c r="E35" i="17"/>
  <c r="F35" i="17"/>
  <c r="G35" i="17"/>
  <c r="A100" i="17"/>
  <c r="B100" i="17" s="1"/>
  <c r="C100" i="17" s="1"/>
  <c r="A36" i="17"/>
  <c r="B36" i="17" s="1"/>
  <c r="C36" i="17" s="1"/>
  <c r="A91" i="11"/>
  <c r="A27" i="11"/>
  <c r="A34" i="9"/>
  <c r="B34" i="9" s="1"/>
  <c r="C34" i="9" s="1"/>
  <c r="D34" i="9" s="1"/>
  <c r="E34" i="9"/>
  <c r="F34" i="9"/>
  <c r="G34" i="9"/>
  <c r="H34" i="9"/>
  <c r="A98" i="9"/>
  <c r="B98" i="9" s="1"/>
  <c r="C98" i="9" s="1"/>
  <c r="D98" i="9" s="1"/>
  <c r="E98" i="9"/>
  <c r="F98" i="9"/>
  <c r="G98" i="9"/>
  <c r="H98" i="9"/>
  <c r="I25" i="16" l="1"/>
  <c r="H25" i="16"/>
  <c r="G25" i="16"/>
  <c r="F25" i="16"/>
  <c r="E25" i="16"/>
  <c r="D25" i="16"/>
  <c r="G36" i="17"/>
  <c r="F36" i="17"/>
  <c r="E36" i="17"/>
  <c r="D36" i="17"/>
  <c r="H36" i="17"/>
  <c r="H100" i="17"/>
  <c r="G100" i="17"/>
  <c r="F100" i="17"/>
  <c r="E100" i="17"/>
  <c r="D100" i="17"/>
  <c r="B91" i="11"/>
  <c r="C91" i="11" s="1"/>
  <c r="B27" i="11"/>
  <c r="C27" i="11" s="1"/>
  <c r="A99" i="9"/>
  <c r="B99" i="9" s="1"/>
  <c r="C99" i="9" s="1"/>
  <c r="A35" i="9"/>
  <c r="B35" i="9" s="1"/>
  <c r="C35" i="9" s="1"/>
  <c r="A26" i="16" l="1"/>
  <c r="B26" i="16" s="1"/>
  <c r="A101" i="17"/>
  <c r="B101" i="17" s="1"/>
  <c r="C101" i="17" s="1"/>
  <c r="D101" i="17" s="1"/>
  <c r="E101" i="17"/>
  <c r="F101" i="17"/>
  <c r="G101" i="17"/>
  <c r="H101" i="17"/>
  <c r="A37" i="17"/>
  <c r="B37" i="17" s="1"/>
  <c r="C37" i="17" s="1"/>
  <c r="H37" i="17"/>
  <c r="H91" i="11"/>
  <c r="G91" i="11"/>
  <c r="F91" i="11"/>
  <c r="E91" i="11"/>
  <c r="D91" i="11"/>
  <c r="A92" i="11" s="1"/>
  <c r="H27" i="11"/>
  <c r="G27" i="11"/>
  <c r="F27" i="11"/>
  <c r="E27" i="11"/>
  <c r="D27" i="11"/>
  <c r="A28" i="11" s="1"/>
  <c r="H35" i="9"/>
  <c r="G35" i="9"/>
  <c r="F35" i="9"/>
  <c r="E35" i="9"/>
  <c r="D35" i="9"/>
  <c r="H99" i="9"/>
  <c r="G99" i="9"/>
  <c r="F99" i="9"/>
  <c r="E99" i="9"/>
  <c r="D99" i="9"/>
  <c r="C26" i="16" l="1"/>
  <c r="G12" i="16"/>
  <c r="D37" i="17"/>
  <c r="E37" i="17"/>
  <c r="F37" i="17"/>
  <c r="G37" i="17"/>
  <c r="A38" i="17"/>
  <c r="B38" i="17" s="1"/>
  <c r="C38" i="17" s="1"/>
  <c r="A102" i="17"/>
  <c r="B102" i="17" s="1"/>
  <c r="C102" i="17" s="1"/>
  <c r="B28" i="11"/>
  <c r="C28" i="11" s="1"/>
  <c r="D28" i="11" s="1"/>
  <c r="B92" i="11"/>
  <c r="C92" i="11" s="1"/>
  <c r="D92" i="11" s="1"/>
  <c r="E92" i="11"/>
  <c r="F92" i="11"/>
  <c r="G92" i="11"/>
  <c r="H92" i="11"/>
  <c r="E28" i="11"/>
  <c r="F28" i="11"/>
  <c r="G28" i="11"/>
  <c r="H28" i="11"/>
  <c r="A100" i="9"/>
  <c r="B100" i="9" s="1"/>
  <c r="C100" i="9" s="1"/>
  <c r="D100" i="9" s="1"/>
  <c r="E100" i="9"/>
  <c r="F100" i="9"/>
  <c r="G100" i="9"/>
  <c r="H100" i="9"/>
  <c r="A36" i="9"/>
  <c r="B36" i="9" s="1"/>
  <c r="C36" i="9" s="1"/>
  <c r="D36" i="9" s="1"/>
  <c r="E36" i="9"/>
  <c r="F36" i="9"/>
  <c r="G36" i="9"/>
  <c r="H36" i="9"/>
  <c r="D26" i="16" l="1"/>
  <c r="E26" i="16"/>
  <c r="F26" i="16"/>
  <c r="G26" i="16"/>
  <c r="H26" i="16"/>
  <c r="I26" i="16"/>
  <c r="G38" i="17"/>
  <c r="F38" i="17"/>
  <c r="E38" i="17"/>
  <c r="D38" i="17"/>
  <c r="H102" i="17"/>
  <c r="G102" i="17"/>
  <c r="F102" i="17"/>
  <c r="E102" i="17"/>
  <c r="D102" i="17"/>
  <c r="H38" i="17"/>
  <c r="A93" i="11"/>
  <c r="B93" i="11" s="1"/>
  <c r="A29" i="11"/>
  <c r="A37" i="9"/>
  <c r="B37" i="9" s="1"/>
  <c r="C37" i="9" s="1"/>
  <c r="A101" i="9"/>
  <c r="B101" i="9" s="1"/>
  <c r="C101" i="9" s="1"/>
  <c r="A27" i="16" l="1"/>
  <c r="B27" i="16" s="1"/>
  <c r="A39" i="17"/>
  <c r="B39" i="17" s="1"/>
  <c r="C39" i="17" s="1"/>
  <c r="H39" i="17"/>
  <c r="A103" i="17"/>
  <c r="B103" i="17" s="1"/>
  <c r="C103" i="17" s="1"/>
  <c r="D103" i="17" s="1"/>
  <c r="E103" i="17"/>
  <c r="F103" i="17"/>
  <c r="G103" i="17"/>
  <c r="H103" i="17"/>
  <c r="B29" i="11"/>
  <c r="C29" i="11" s="1"/>
  <c r="C93" i="11"/>
  <c r="D93" i="11"/>
  <c r="H93" i="11"/>
  <c r="G93" i="11"/>
  <c r="F93" i="11"/>
  <c r="E93" i="11"/>
  <c r="D29" i="11"/>
  <c r="H29" i="11"/>
  <c r="G29" i="11"/>
  <c r="F29" i="11"/>
  <c r="E29" i="11"/>
  <c r="H101" i="9"/>
  <c r="G101" i="9"/>
  <c r="F101" i="9"/>
  <c r="E101" i="9"/>
  <c r="D101" i="9"/>
  <c r="H37" i="9"/>
  <c r="G37" i="9"/>
  <c r="F37" i="9"/>
  <c r="E37" i="9"/>
  <c r="D37" i="9"/>
  <c r="G13" i="16" l="1"/>
  <c r="C27" i="16"/>
  <c r="D39" i="17"/>
  <c r="E39" i="17"/>
  <c r="F39" i="17"/>
  <c r="G39" i="17"/>
  <c r="A104" i="17"/>
  <c r="B104" i="17" s="1"/>
  <c r="C104" i="17" s="1"/>
  <c r="A40" i="17"/>
  <c r="B40" i="17" s="1"/>
  <c r="C40" i="17" s="1"/>
  <c r="A94" i="11"/>
  <c r="B94" i="11" s="1"/>
  <c r="A30" i="11"/>
  <c r="A38" i="9"/>
  <c r="B38" i="9" s="1"/>
  <c r="C38" i="9" s="1"/>
  <c r="D38" i="9" s="1"/>
  <c r="E38" i="9"/>
  <c r="F38" i="9"/>
  <c r="G38" i="9"/>
  <c r="H38" i="9"/>
  <c r="A102" i="9"/>
  <c r="B102" i="9" s="1"/>
  <c r="C102" i="9" s="1"/>
  <c r="D102" i="9" s="1"/>
  <c r="E102" i="9"/>
  <c r="F102" i="9"/>
  <c r="G102" i="9"/>
  <c r="H102" i="9"/>
  <c r="I27" i="16" l="1"/>
  <c r="H27" i="16"/>
  <c r="G27" i="16"/>
  <c r="F27" i="16"/>
  <c r="E27" i="16"/>
  <c r="D27" i="16"/>
  <c r="G40" i="17"/>
  <c r="F40" i="17"/>
  <c r="E40" i="17"/>
  <c r="D40" i="17"/>
  <c r="H40" i="17"/>
  <c r="H104" i="17"/>
  <c r="G104" i="17"/>
  <c r="F104" i="17"/>
  <c r="E104" i="17"/>
  <c r="D104" i="17"/>
  <c r="C94" i="11"/>
  <c r="D94" i="11"/>
  <c r="E94" i="11"/>
  <c r="F94" i="11"/>
  <c r="G94" i="11"/>
  <c r="H94" i="11"/>
  <c r="B30" i="11"/>
  <c r="C30" i="11" s="1"/>
  <c r="D30" i="11"/>
  <c r="E30" i="11"/>
  <c r="F30" i="11"/>
  <c r="G30" i="11"/>
  <c r="H30" i="11"/>
  <c r="A103" i="9"/>
  <c r="B103" i="9" s="1"/>
  <c r="C103" i="9" s="1"/>
  <c r="A39" i="9"/>
  <c r="B39" i="9" s="1"/>
  <c r="C39" i="9" s="1"/>
  <c r="A105" i="17" l="1"/>
  <c r="B105" i="17" s="1"/>
  <c r="C105" i="17" s="1"/>
  <c r="D105" i="17" s="1"/>
  <c r="E105" i="17"/>
  <c r="F105" i="17"/>
  <c r="G105" i="17"/>
  <c r="H105" i="17"/>
  <c r="A41" i="17"/>
  <c r="B41" i="17" s="1"/>
  <c r="C41" i="17" s="1"/>
  <c r="H41" i="17"/>
  <c r="A95" i="11"/>
  <c r="B95" i="11" s="1"/>
  <c r="A31" i="11"/>
  <c r="H39" i="9"/>
  <c r="G39" i="9"/>
  <c r="F39" i="9"/>
  <c r="E39" i="9"/>
  <c r="D39" i="9"/>
  <c r="H103" i="9"/>
  <c r="G103" i="9"/>
  <c r="F103" i="9"/>
  <c r="E103" i="9"/>
  <c r="D103" i="9"/>
  <c r="D41" i="17" l="1"/>
  <c r="E41" i="17"/>
  <c r="F41" i="17"/>
  <c r="G41" i="17"/>
  <c r="A42" i="17"/>
  <c r="B42" i="17" s="1"/>
  <c r="C42" i="17" s="1"/>
  <c r="A106" i="17"/>
  <c r="B106" i="17" s="1"/>
  <c r="C106" i="17" s="1"/>
  <c r="C95" i="11"/>
  <c r="D95" i="11" s="1"/>
  <c r="H95" i="11"/>
  <c r="G95" i="11"/>
  <c r="F95" i="11"/>
  <c r="E95" i="11"/>
  <c r="B31" i="11"/>
  <c r="C31" i="11" s="1"/>
  <c r="D31" i="11" s="1"/>
  <c r="H31" i="11"/>
  <c r="G31" i="11"/>
  <c r="F31" i="11"/>
  <c r="E31" i="11"/>
  <c r="A104" i="9"/>
  <c r="B104" i="9" s="1"/>
  <c r="C104" i="9" s="1"/>
  <c r="D104" i="9" s="1"/>
  <c r="E104" i="9"/>
  <c r="F104" i="9"/>
  <c r="G104" i="9"/>
  <c r="H104" i="9"/>
  <c r="A40" i="9"/>
  <c r="B40" i="9" s="1"/>
  <c r="C40" i="9" s="1"/>
  <c r="D40" i="9" s="1"/>
  <c r="E40" i="9"/>
  <c r="F40" i="9"/>
  <c r="G40" i="9"/>
  <c r="H40" i="9"/>
  <c r="G42" i="17" l="1"/>
  <c r="F42" i="17"/>
  <c r="E42" i="17"/>
  <c r="D42" i="17"/>
  <c r="H106" i="17"/>
  <c r="G106" i="17"/>
  <c r="F106" i="17"/>
  <c r="E106" i="17"/>
  <c r="D106" i="17"/>
  <c r="H42" i="17"/>
  <c r="A96" i="11"/>
  <c r="B96" i="11" s="1"/>
  <c r="A32" i="11"/>
  <c r="A41" i="9"/>
  <c r="B41" i="9" s="1"/>
  <c r="C41" i="9" s="1"/>
  <c r="A105" i="9"/>
  <c r="B105" i="9" s="1"/>
  <c r="C105" i="9" s="1"/>
  <c r="A43" i="17" l="1"/>
  <c r="B43" i="17" s="1"/>
  <c r="C43" i="17" s="1"/>
  <c r="H43" i="17"/>
  <c r="A107" i="17"/>
  <c r="B107" i="17" s="1"/>
  <c r="C107" i="17" s="1"/>
  <c r="D107" i="17" s="1"/>
  <c r="E107" i="17"/>
  <c r="F107" i="17"/>
  <c r="G107" i="17"/>
  <c r="H107" i="17"/>
  <c r="C96" i="11"/>
  <c r="D96" i="11"/>
  <c r="E96" i="11"/>
  <c r="B32" i="11"/>
  <c r="C32" i="11" s="1"/>
  <c r="D32" i="11"/>
  <c r="E32" i="11"/>
  <c r="H105" i="9"/>
  <c r="G105" i="9"/>
  <c r="F105" i="9"/>
  <c r="E105" i="9"/>
  <c r="D105" i="9"/>
  <c r="H41" i="9"/>
  <c r="G41" i="9"/>
  <c r="F41" i="9"/>
  <c r="E41" i="9"/>
  <c r="D41" i="9"/>
  <c r="D43" i="17" l="1"/>
  <c r="E43" i="17"/>
  <c r="F43" i="17"/>
  <c r="G43" i="17"/>
  <c r="A108" i="17"/>
  <c r="B108" i="17" s="1"/>
  <c r="C108" i="17" s="1"/>
  <c r="A44" i="17"/>
  <c r="B44" i="17" s="1"/>
  <c r="C44" i="17" s="1"/>
  <c r="F96" i="11"/>
  <c r="G96" i="11"/>
  <c r="H96" i="11"/>
  <c r="A97" i="11"/>
  <c r="B97" i="11" s="1"/>
  <c r="F32" i="11"/>
  <c r="G32" i="11"/>
  <c r="H32" i="11"/>
  <c r="A33" i="11"/>
  <c r="A42" i="9"/>
  <c r="B42" i="9" s="1"/>
  <c r="C42" i="9" s="1"/>
  <c r="E42" i="9"/>
  <c r="F42" i="9"/>
  <c r="G42" i="9"/>
  <c r="A106" i="9"/>
  <c r="B106" i="9" s="1"/>
  <c r="C106" i="9" s="1"/>
  <c r="D106" i="9" s="1"/>
  <c r="E106" i="9"/>
  <c r="F106" i="9"/>
  <c r="G106" i="9"/>
  <c r="H106" i="9"/>
  <c r="D42" i="9" l="1"/>
  <c r="H42" i="9"/>
  <c r="G44" i="17"/>
  <c r="F44" i="17"/>
  <c r="E44" i="17"/>
  <c r="D44" i="17"/>
  <c r="H44" i="17"/>
  <c r="H108" i="17"/>
  <c r="G108" i="17"/>
  <c r="F108" i="17"/>
  <c r="E108" i="17"/>
  <c r="D108" i="17"/>
  <c r="C97" i="11"/>
  <c r="D97" i="11" s="1"/>
  <c r="H97" i="11"/>
  <c r="G97" i="11"/>
  <c r="F97" i="11"/>
  <c r="E97" i="11"/>
  <c r="B33" i="11"/>
  <c r="C33" i="11" s="1"/>
  <c r="D33" i="11" s="1"/>
  <c r="H33" i="11"/>
  <c r="G33" i="11"/>
  <c r="F33" i="11"/>
  <c r="E33" i="11"/>
  <c r="A107" i="9"/>
  <c r="B107" i="9" s="1"/>
  <c r="C107" i="9" s="1"/>
  <c r="A43" i="9"/>
  <c r="B43" i="9" s="1"/>
  <c r="C43" i="9" s="1"/>
  <c r="A109" i="17" l="1"/>
  <c r="B109" i="17" s="1"/>
  <c r="C109" i="17" s="1"/>
  <c r="D109" i="17" s="1"/>
  <c r="E109" i="17"/>
  <c r="F109" i="17"/>
  <c r="G109" i="17"/>
  <c r="H109" i="17"/>
  <c r="A45" i="17"/>
  <c r="B45" i="17" s="1"/>
  <c r="C45" i="17" s="1"/>
  <c r="H45" i="17"/>
  <c r="A98" i="11"/>
  <c r="B98" i="11" s="1"/>
  <c r="A34" i="11"/>
  <c r="H43" i="9"/>
  <c r="G43" i="9"/>
  <c r="F43" i="9"/>
  <c r="E43" i="9"/>
  <c r="D43" i="9"/>
  <c r="H107" i="9"/>
  <c r="G107" i="9"/>
  <c r="F107" i="9"/>
  <c r="E107" i="9"/>
  <c r="D107" i="9"/>
  <c r="D45" i="17" l="1"/>
  <c r="E45" i="17"/>
  <c r="F45" i="17"/>
  <c r="G45" i="17"/>
  <c r="A46" i="17"/>
  <c r="B46" i="17" s="1"/>
  <c r="C46" i="17" s="1"/>
  <c r="A110" i="17"/>
  <c r="B110" i="17" s="1"/>
  <c r="C110" i="17" s="1"/>
  <c r="C98" i="11"/>
  <c r="D98" i="11"/>
  <c r="E98" i="11"/>
  <c r="B34" i="11"/>
  <c r="C34" i="11" s="1"/>
  <c r="D34" i="11"/>
  <c r="E34" i="11"/>
  <c r="A108" i="9"/>
  <c r="B108" i="9" s="1"/>
  <c r="C108" i="9" s="1"/>
  <c r="D108" i="9" s="1"/>
  <c r="E108" i="9"/>
  <c r="F108" i="9"/>
  <c r="G108" i="9"/>
  <c r="H108" i="9"/>
  <c r="A44" i="9"/>
  <c r="B44" i="9" s="1"/>
  <c r="C44" i="9" s="1"/>
  <c r="D44" i="9" s="1"/>
  <c r="E44" i="9"/>
  <c r="F44" i="9"/>
  <c r="G44" i="9"/>
  <c r="H44" i="9"/>
  <c r="G46" i="17" l="1"/>
  <c r="F46" i="17"/>
  <c r="E46" i="17"/>
  <c r="D46" i="17"/>
  <c r="H110" i="17"/>
  <c r="G110" i="17"/>
  <c r="F110" i="17"/>
  <c r="E110" i="17"/>
  <c r="D110" i="17"/>
  <c r="H46" i="17"/>
  <c r="F98" i="11"/>
  <c r="G98" i="11"/>
  <c r="H98" i="11"/>
  <c r="A99" i="11"/>
  <c r="B99" i="11" s="1"/>
  <c r="F34" i="11"/>
  <c r="G34" i="11"/>
  <c r="H34" i="11"/>
  <c r="A35" i="11"/>
  <c r="A45" i="9"/>
  <c r="B45" i="9" s="1"/>
  <c r="C45" i="9" s="1"/>
  <c r="A109" i="9"/>
  <c r="B109" i="9" s="1"/>
  <c r="C109" i="9" s="1"/>
  <c r="A47" i="17" l="1"/>
  <c r="B47" i="17" s="1"/>
  <c r="C47" i="17" s="1"/>
  <c r="H47" i="17"/>
  <c r="A111" i="17"/>
  <c r="B111" i="17" s="1"/>
  <c r="C111" i="17" s="1"/>
  <c r="D111" i="17" s="1"/>
  <c r="E111" i="17"/>
  <c r="F111" i="17"/>
  <c r="G111" i="17"/>
  <c r="H111" i="17"/>
  <c r="C99" i="11"/>
  <c r="D99" i="11" s="1"/>
  <c r="H99" i="11"/>
  <c r="G99" i="11"/>
  <c r="F99" i="11"/>
  <c r="E99" i="11"/>
  <c r="B35" i="11"/>
  <c r="C35" i="11" s="1"/>
  <c r="D35" i="11" s="1"/>
  <c r="H35" i="11"/>
  <c r="G35" i="11"/>
  <c r="F35" i="11"/>
  <c r="E35" i="11"/>
  <c r="H109" i="9"/>
  <c r="G109" i="9"/>
  <c r="F109" i="9"/>
  <c r="E109" i="9"/>
  <c r="D109" i="9"/>
  <c r="H45" i="9"/>
  <c r="G45" i="9"/>
  <c r="F45" i="9"/>
  <c r="E45" i="9"/>
  <c r="D45" i="9"/>
  <c r="D47" i="17" l="1"/>
  <c r="E47" i="17"/>
  <c r="F47" i="17"/>
  <c r="G47" i="17"/>
  <c r="A112" i="17"/>
  <c r="B112" i="17" s="1"/>
  <c r="C112" i="17" s="1"/>
  <c r="A48" i="17"/>
  <c r="B48" i="17" s="1"/>
  <c r="C48" i="17" s="1"/>
  <c r="A100" i="11"/>
  <c r="B100" i="11" s="1"/>
  <c r="A36" i="11"/>
  <c r="A46" i="9"/>
  <c r="B46" i="9" s="1"/>
  <c r="C46" i="9" s="1"/>
  <c r="D46" i="9" s="1"/>
  <c r="E46" i="9"/>
  <c r="F46" i="9"/>
  <c r="G46" i="9"/>
  <c r="H46" i="9"/>
  <c r="A110" i="9"/>
  <c r="B110" i="9" s="1"/>
  <c r="C110" i="9" s="1"/>
  <c r="D110" i="9" s="1"/>
  <c r="E110" i="9"/>
  <c r="F110" i="9"/>
  <c r="G110" i="9"/>
  <c r="H110" i="9"/>
  <c r="G48" i="17" l="1"/>
  <c r="F48" i="17"/>
  <c r="E48" i="17"/>
  <c r="D48" i="17"/>
  <c r="H48" i="17"/>
  <c r="H112" i="17"/>
  <c r="G112" i="17"/>
  <c r="F112" i="17"/>
  <c r="E112" i="17"/>
  <c r="D112" i="17"/>
  <c r="C100" i="11"/>
  <c r="D100" i="11"/>
  <c r="E100" i="11"/>
  <c r="B36" i="11"/>
  <c r="C36" i="11" s="1"/>
  <c r="D36" i="11"/>
  <c r="E36" i="11"/>
  <c r="A111" i="9"/>
  <c r="B111" i="9" s="1"/>
  <c r="C111" i="9" s="1"/>
  <c r="A47" i="9"/>
  <c r="B47" i="9" s="1"/>
  <c r="C47" i="9" s="1"/>
  <c r="A113" i="17" l="1"/>
  <c r="B113" i="17" s="1"/>
  <c r="C113" i="17" s="1"/>
  <c r="D113" i="17" s="1"/>
  <c r="E113" i="17"/>
  <c r="F113" i="17"/>
  <c r="G113" i="17"/>
  <c r="H113" i="17"/>
  <c r="A49" i="17"/>
  <c r="B49" i="17" s="1"/>
  <c r="C49" i="17" s="1"/>
  <c r="H49" i="17"/>
  <c r="F100" i="11"/>
  <c r="G100" i="11"/>
  <c r="H100" i="11"/>
  <c r="A101" i="11"/>
  <c r="B101" i="11" s="1"/>
  <c r="F36" i="11"/>
  <c r="G36" i="11"/>
  <c r="H36" i="11"/>
  <c r="A37" i="11"/>
  <c r="H47" i="9"/>
  <c r="G47" i="9"/>
  <c r="F47" i="9"/>
  <c r="E47" i="9"/>
  <c r="D47" i="9"/>
  <c r="H111" i="9"/>
  <c r="G111" i="9"/>
  <c r="F111" i="9"/>
  <c r="E111" i="9"/>
  <c r="D111" i="9"/>
  <c r="D49" i="17" l="1"/>
  <c r="E49" i="17"/>
  <c r="F49" i="17"/>
  <c r="G49" i="17"/>
  <c r="A50" i="17"/>
  <c r="B50" i="17" s="1"/>
  <c r="C50" i="17" s="1"/>
  <c r="A114" i="17"/>
  <c r="B114" i="17" s="1"/>
  <c r="C114" i="17" s="1"/>
  <c r="C101" i="11"/>
  <c r="D101" i="11" s="1"/>
  <c r="H101" i="11"/>
  <c r="G101" i="11"/>
  <c r="F101" i="11"/>
  <c r="E101" i="11"/>
  <c r="B37" i="11"/>
  <c r="C37" i="11" s="1"/>
  <c r="D37" i="11" s="1"/>
  <c r="H37" i="11"/>
  <c r="G37" i="11"/>
  <c r="F37" i="11"/>
  <c r="E37" i="11"/>
  <c r="A112" i="9"/>
  <c r="B112" i="9" s="1"/>
  <c r="C112" i="9" s="1"/>
  <c r="D112" i="9" s="1"/>
  <c r="E112" i="9"/>
  <c r="F112" i="9"/>
  <c r="G112" i="9"/>
  <c r="H112" i="9"/>
  <c r="A48" i="9"/>
  <c r="B48" i="9" s="1"/>
  <c r="C48" i="9" s="1"/>
  <c r="D48" i="9" s="1"/>
  <c r="E48" i="9"/>
  <c r="F48" i="9"/>
  <c r="G48" i="9"/>
  <c r="H48" i="9"/>
  <c r="G50" i="17" l="1"/>
  <c r="F50" i="17"/>
  <c r="E50" i="17"/>
  <c r="D50" i="17"/>
  <c r="H114" i="17"/>
  <c r="G114" i="17"/>
  <c r="F114" i="17"/>
  <c r="E114" i="17"/>
  <c r="D114" i="17"/>
  <c r="H50" i="17"/>
  <c r="A102" i="11"/>
  <c r="A38" i="11"/>
  <c r="A49" i="9"/>
  <c r="B49" i="9" s="1"/>
  <c r="C49" i="9" s="1"/>
  <c r="A113" i="9"/>
  <c r="B113" i="9" s="1"/>
  <c r="C113" i="9" s="1"/>
  <c r="A51" i="17" l="1"/>
  <c r="B51" i="17" s="1"/>
  <c r="A115" i="17"/>
  <c r="B115" i="17" s="1"/>
  <c r="C115" i="17" s="1"/>
  <c r="D115" i="17" s="1"/>
  <c r="E115" i="17"/>
  <c r="F115" i="17"/>
  <c r="G115" i="17"/>
  <c r="H115" i="17"/>
  <c r="B38" i="11"/>
  <c r="C38" i="11" s="1"/>
  <c r="B102" i="11"/>
  <c r="C102" i="11" s="1"/>
  <c r="D102" i="11"/>
  <c r="E102" i="11"/>
  <c r="D38" i="11"/>
  <c r="E38" i="11"/>
  <c r="H113" i="9"/>
  <c r="G113" i="9"/>
  <c r="F113" i="9"/>
  <c r="E113" i="9"/>
  <c r="D113" i="9"/>
  <c r="H49" i="9"/>
  <c r="G49" i="9"/>
  <c r="F49" i="9"/>
  <c r="E49" i="9"/>
  <c r="D49" i="9"/>
  <c r="A116" i="17" l="1"/>
  <c r="B116" i="17" s="1"/>
  <c r="C116" i="17" s="1"/>
  <c r="C51" i="17"/>
  <c r="P12" i="17"/>
  <c r="F102" i="11"/>
  <c r="G102" i="11"/>
  <c r="H102" i="11"/>
  <c r="F38" i="11"/>
  <c r="G38" i="11"/>
  <c r="H38" i="11"/>
  <c r="A103" i="11"/>
  <c r="A39" i="11"/>
  <c r="A50" i="9"/>
  <c r="B50" i="9" s="1"/>
  <c r="A114" i="9"/>
  <c r="B114" i="9" s="1"/>
  <c r="C114" i="9" s="1"/>
  <c r="D114" i="9" s="1"/>
  <c r="E114" i="9"/>
  <c r="F114" i="9"/>
  <c r="G114" i="9"/>
  <c r="H114" i="9"/>
  <c r="D51" i="17" l="1"/>
  <c r="E51" i="17"/>
  <c r="F51" i="17"/>
  <c r="G51" i="17"/>
  <c r="H51" i="17"/>
  <c r="H116" i="17"/>
  <c r="G116" i="17"/>
  <c r="F116" i="17"/>
  <c r="E116" i="17"/>
  <c r="D116" i="17"/>
  <c r="B39" i="11"/>
  <c r="C39" i="11" s="1"/>
  <c r="D39" i="11" s="1"/>
  <c r="B103" i="11"/>
  <c r="C103" i="11" s="1"/>
  <c r="D103" i="11" s="1"/>
  <c r="H103" i="11"/>
  <c r="G103" i="11"/>
  <c r="F103" i="11"/>
  <c r="E103" i="11"/>
  <c r="H39" i="11"/>
  <c r="G39" i="11"/>
  <c r="F39" i="11"/>
  <c r="E39" i="11"/>
  <c r="A115" i="9"/>
  <c r="B115" i="9" s="1"/>
  <c r="C115" i="9" s="1"/>
  <c r="C50" i="9"/>
  <c r="P11" i="9"/>
  <c r="A117" i="17" l="1"/>
  <c r="B117" i="17" s="1"/>
  <c r="C117" i="17" s="1"/>
  <c r="D117" i="17" s="1"/>
  <c r="E117" i="17"/>
  <c r="F117" i="17"/>
  <c r="G117" i="17"/>
  <c r="H117" i="17"/>
  <c r="A52" i="17"/>
  <c r="B52" i="17" s="1"/>
  <c r="A104" i="11"/>
  <c r="A40" i="11"/>
  <c r="D50" i="9"/>
  <c r="E50" i="9"/>
  <c r="F50" i="9"/>
  <c r="G50" i="9"/>
  <c r="H50" i="9"/>
  <c r="H115" i="9"/>
  <c r="G115" i="9"/>
  <c r="F115" i="9"/>
  <c r="E115" i="9"/>
  <c r="D115" i="9"/>
  <c r="C52" i="17" l="1"/>
  <c r="P13" i="17"/>
  <c r="A118" i="17"/>
  <c r="B118" i="17" s="1"/>
  <c r="C118" i="17" s="1"/>
  <c r="B104" i="11"/>
  <c r="C104" i="11" s="1"/>
  <c r="D104" i="11"/>
  <c r="E104" i="11"/>
  <c r="B40" i="11"/>
  <c r="C40" i="11" s="1"/>
  <c r="D40" i="11"/>
  <c r="E40" i="11"/>
  <c r="A116" i="9"/>
  <c r="B116" i="9" s="1"/>
  <c r="C116" i="9" s="1"/>
  <c r="D116" i="9" s="1"/>
  <c r="E116" i="9"/>
  <c r="F116" i="9"/>
  <c r="G116" i="9"/>
  <c r="H116" i="9"/>
  <c r="A51" i="9"/>
  <c r="B51" i="9" s="1"/>
  <c r="G52" i="17" l="1"/>
  <c r="F52" i="17"/>
  <c r="E52" i="17"/>
  <c r="D52" i="17"/>
  <c r="H118" i="17"/>
  <c r="G118" i="17"/>
  <c r="F118" i="17"/>
  <c r="E118" i="17"/>
  <c r="D118" i="17"/>
  <c r="H52" i="17"/>
  <c r="F104" i="11"/>
  <c r="G104" i="11"/>
  <c r="H104" i="11"/>
  <c r="A105" i="11"/>
  <c r="F40" i="11"/>
  <c r="G40" i="11"/>
  <c r="H40" i="11"/>
  <c r="A41" i="11"/>
  <c r="C51" i="9"/>
  <c r="P12" i="9"/>
  <c r="A117" i="9"/>
  <c r="B117" i="9" s="1"/>
  <c r="C117" i="9" s="1"/>
  <c r="A53" i="17" l="1"/>
  <c r="B53" i="17" s="1"/>
  <c r="A119" i="17"/>
  <c r="B119" i="17" s="1"/>
  <c r="C119" i="17" s="1"/>
  <c r="D119" i="17" s="1"/>
  <c r="E119" i="17"/>
  <c r="F119" i="17"/>
  <c r="G119" i="17"/>
  <c r="H119" i="17"/>
  <c r="B105" i="11"/>
  <c r="C105" i="11" s="1"/>
  <c r="D105" i="11" s="1"/>
  <c r="H105" i="11"/>
  <c r="G105" i="11"/>
  <c r="F105" i="11"/>
  <c r="E105" i="11"/>
  <c r="B41" i="11"/>
  <c r="C41" i="11" s="1"/>
  <c r="D41" i="11" s="1"/>
  <c r="H41" i="11"/>
  <c r="G41" i="11"/>
  <c r="F41" i="11"/>
  <c r="E41" i="11"/>
  <c r="H117" i="9"/>
  <c r="G117" i="9"/>
  <c r="F117" i="9"/>
  <c r="E117" i="9"/>
  <c r="D117" i="9"/>
  <c r="H51" i="9"/>
  <c r="G51" i="9"/>
  <c r="F51" i="9"/>
  <c r="E51" i="9"/>
  <c r="D51" i="9"/>
  <c r="A120" i="17" l="1"/>
  <c r="B120" i="17" s="1"/>
  <c r="C120" i="17" s="1"/>
  <c r="C53" i="17"/>
  <c r="P14" i="17"/>
  <c r="A106" i="11"/>
  <c r="A42" i="11"/>
  <c r="A52" i="9"/>
  <c r="B52" i="9" s="1"/>
  <c r="A118" i="9"/>
  <c r="B118" i="9" s="1"/>
  <c r="C118" i="9" s="1"/>
  <c r="D118" i="9" s="1"/>
  <c r="E118" i="9"/>
  <c r="F118" i="9"/>
  <c r="G118" i="9"/>
  <c r="H118" i="9"/>
  <c r="D53" i="17" l="1"/>
  <c r="E53" i="17"/>
  <c r="F53" i="17"/>
  <c r="G53" i="17"/>
  <c r="H53" i="17"/>
  <c r="H120" i="17"/>
  <c r="G120" i="17"/>
  <c r="F120" i="17"/>
  <c r="E120" i="17"/>
  <c r="D120" i="17"/>
  <c r="B106" i="11"/>
  <c r="C106" i="11" s="1"/>
  <c r="D106" i="11"/>
  <c r="E106" i="11"/>
  <c r="B42" i="11"/>
  <c r="C42" i="11" s="1"/>
  <c r="D42" i="11"/>
  <c r="E42" i="11"/>
  <c r="A119" i="9"/>
  <c r="B119" i="9" s="1"/>
  <c r="C119" i="9" s="1"/>
  <c r="C52" i="9"/>
  <c r="P13" i="9"/>
  <c r="A121" i="17" l="1"/>
  <c r="B121" i="17" s="1"/>
  <c r="C121" i="17" s="1"/>
  <c r="D121" i="17" s="1"/>
  <c r="E121" i="17"/>
  <c r="F121" i="17"/>
  <c r="G121" i="17"/>
  <c r="H121" i="17"/>
  <c r="A54" i="17"/>
  <c r="B54" i="17" s="1"/>
  <c r="F106" i="11"/>
  <c r="G106" i="11"/>
  <c r="H106" i="11"/>
  <c r="A107" i="11"/>
  <c r="F42" i="11"/>
  <c r="G42" i="11"/>
  <c r="H42" i="11"/>
  <c r="A43" i="11"/>
  <c r="D52" i="9"/>
  <c r="E52" i="9"/>
  <c r="F52" i="9"/>
  <c r="G52" i="9"/>
  <c r="H52" i="9"/>
  <c r="H119" i="9"/>
  <c r="G119" i="9"/>
  <c r="F119" i="9"/>
  <c r="E119" i="9"/>
  <c r="D119" i="9"/>
  <c r="C54" i="17" l="1"/>
  <c r="P15" i="17"/>
  <c r="A122" i="17"/>
  <c r="B122" i="17" s="1"/>
  <c r="C122" i="17" s="1"/>
  <c r="B107" i="11"/>
  <c r="C107" i="11" s="1"/>
  <c r="D107" i="11" s="1"/>
  <c r="H107" i="11"/>
  <c r="G107" i="11"/>
  <c r="F107" i="11"/>
  <c r="E107" i="11"/>
  <c r="B43" i="11"/>
  <c r="C43" i="11" s="1"/>
  <c r="D43" i="11" s="1"/>
  <c r="H43" i="11"/>
  <c r="G43" i="11"/>
  <c r="F43" i="11"/>
  <c r="E43" i="11"/>
  <c r="A120" i="9"/>
  <c r="B120" i="9" s="1"/>
  <c r="C120" i="9" s="1"/>
  <c r="D120" i="9" s="1"/>
  <c r="E120" i="9"/>
  <c r="F120" i="9"/>
  <c r="G120" i="9"/>
  <c r="H120" i="9"/>
  <c r="A53" i="9"/>
  <c r="B53" i="9" s="1"/>
  <c r="G54" i="17" l="1"/>
  <c r="F54" i="17"/>
  <c r="E54" i="17"/>
  <c r="D54" i="17"/>
  <c r="H122" i="17"/>
  <c r="G122" i="17"/>
  <c r="F122" i="17"/>
  <c r="E122" i="17"/>
  <c r="D122" i="17"/>
  <c r="H54" i="17"/>
  <c r="A108" i="11"/>
  <c r="A44" i="11"/>
  <c r="C53" i="9"/>
  <c r="P14" i="9"/>
  <c r="A121" i="9"/>
  <c r="B121" i="9" s="1"/>
  <c r="C121" i="9" s="1"/>
  <c r="A55" i="17" l="1"/>
  <c r="B55" i="17" s="1"/>
  <c r="C55" i="17" s="1"/>
  <c r="H55" i="17"/>
  <c r="A123" i="17"/>
  <c r="B123" i="17" s="1"/>
  <c r="C123" i="17" s="1"/>
  <c r="D123" i="17" s="1"/>
  <c r="E123" i="17"/>
  <c r="F123" i="17"/>
  <c r="G123" i="17"/>
  <c r="H123" i="17"/>
  <c r="B108" i="11"/>
  <c r="C108" i="11" s="1"/>
  <c r="D108" i="11"/>
  <c r="E108" i="11"/>
  <c r="B44" i="11"/>
  <c r="C44" i="11" s="1"/>
  <c r="D44" i="11"/>
  <c r="E44" i="11"/>
  <c r="H121" i="9"/>
  <c r="G121" i="9"/>
  <c r="F121" i="9"/>
  <c r="E121" i="9"/>
  <c r="D121" i="9"/>
  <c r="H53" i="9"/>
  <c r="G53" i="9"/>
  <c r="F53" i="9"/>
  <c r="E53" i="9"/>
  <c r="D53" i="9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55" i="17" l="1"/>
  <c r="E55" i="17"/>
  <c r="F55" i="17"/>
  <c r="G55" i="17"/>
  <c r="A124" i="17"/>
  <c r="B124" i="17" s="1"/>
  <c r="C124" i="17" s="1"/>
  <c r="A56" i="17"/>
  <c r="B56" i="17" s="1"/>
  <c r="C56" i="17" s="1"/>
  <c r="F108" i="11"/>
  <c r="G108" i="11"/>
  <c r="H108" i="11"/>
  <c r="A109" i="11"/>
  <c r="F44" i="11"/>
  <c r="G44" i="11"/>
  <c r="H44" i="11"/>
  <c r="A45" i="11"/>
  <c r="A54" i="9"/>
  <c r="B54" i="9" s="1"/>
  <c r="C54" i="9" s="1"/>
  <c r="D54" i="9" s="1"/>
  <c r="E54" i="9"/>
  <c r="F54" i="9"/>
  <c r="G54" i="9"/>
  <c r="H54" i="9"/>
  <c r="A122" i="9"/>
  <c r="B122" i="9" s="1"/>
  <c r="C122" i="9" s="1"/>
  <c r="D122" i="9" s="1"/>
  <c r="E122" i="9"/>
  <c r="F122" i="9"/>
  <c r="G122" i="9"/>
  <c r="H122" i="9"/>
  <c r="G56" i="17" l="1"/>
  <c r="F56" i="17"/>
  <c r="E56" i="17"/>
  <c r="D56" i="17"/>
  <c r="H56" i="17"/>
  <c r="H124" i="17"/>
  <c r="G124" i="17"/>
  <c r="F124" i="17"/>
  <c r="E124" i="17"/>
  <c r="D124" i="17"/>
  <c r="B109" i="11"/>
  <c r="C109" i="11" s="1"/>
  <c r="D109" i="11" s="1"/>
  <c r="H109" i="11"/>
  <c r="G109" i="11"/>
  <c r="F109" i="11"/>
  <c r="E109" i="11"/>
  <c r="B45" i="11"/>
  <c r="C45" i="11" s="1"/>
  <c r="D45" i="11" s="1"/>
  <c r="H45" i="11"/>
  <c r="G45" i="11"/>
  <c r="F45" i="11"/>
  <c r="E45" i="11"/>
  <c r="A123" i="9"/>
  <c r="B123" i="9" s="1"/>
  <c r="C123" i="9" s="1"/>
  <c r="A55" i="9"/>
  <c r="B55" i="9" s="1"/>
  <c r="C55" i="9" s="1"/>
  <c r="A125" i="17" l="1"/>
  <c r="B125" i="17" s="1"/>
  <c r="C125" i="17" s="1"/>
  <c r="D125" i="17" s="1"/>
  <c r="E125" i="17"/>
  <c r="F125" i="17"/>
  <c r="G125" i="17"/>
  <c r="H125" i="17"/>
  <c r="A57" i="17"/>
  <c r="B57" i="17" s="1"/>
  <c r="C57" i="17" s="1"/>
  <c r="H57" i="17"/>
  <c r="A110" i="11"/>
  <c r="A46" i="11"/>
  <c r="B46" i="11" s="1"/>
  <c r="H55" i="9"/>
  <c r="G55" i="9"/>
  <c r="F55" i="9"/>
  <c r="E55" i="9"/>
  <c r="D55" i="9"/>
  <c r="H123" i="9"/>
  <c r="G123" i="9"/>
  <c r="F123" i="9"/>
  <c r="E123" i="9"/>
  <c r="D123" i="9"/>
  <c r="D57" i="17" l="1"/>
  <c r="E57" i="17"/>
  <c r="F57" i="17"/>
  <c r="G57" i="17"/>
  <c r="A58" i="17"/>
  <c r="B58" i="17" s="1"/>
  <c r="C58" i="17" s="1"/>
  <c r="A126" i="17"/>
  <c r="B126" i="17" s="1"/>
  <c r="C126" i="17" s="1"/>
  <c r="B110" i="11"/>
  <c r="C110" i="11" s="1"/>
  <c r="D110" i="11"/>
  <c r="E110" i="11"/>
  <c r="C46" i="11"/>
  <c r="P7" i="11"/>
  <c r="A124" i="9"/>
  <c r="B124" i="9" s="1"/>
  <c r="C124" i="9" s="1"/>
  <c r="D124" i="9" s="1"/>
  <c r="E124" i="9"/>
  <c r="F124" i="9"/>
  <c r="G124" i="9"/>
  <c r="H124" i="9"/>
  <c r="A56" i="9"/>
  <c r="B56" i="9" s="1"/>
  <c r="C56" i="9" s="1"/>
  <c r="D56" i="9" s="1"/>
  <c r="E56" i="9"/>
  <c r="F56" i="9"/>
  <c r="G56" i="9"/>
  <c r="H56" i="9"/>
  <c r="G58" i="17" l="1"/>
  <c r="F58" i="17"/>
  <c r="E58" i="17"/>
  <c r="D58" i="17"/>
  <c r="H126" i="17"/>
  <c r="G126" i="17"/>
  <c r="F126" i="17"/>
  <c r="E126" i="17"/>
  <c r="D126" i="17"/>
  <c r="H58" i="17"/>
  <c r="F110" i="11"/>
  <c r="G110" i="11"/>
  <c r="H110" i="11"/>
  <c r="A111" i="11"/>
  <c r="D46" i="11"/>
  <c r="E46" i="11"/>
  <c r="F46" i="11"/>
  <c r="G46" i="11"/>
  <c r="H46" i="11"/>
  <c r="A57" i="9"/>
  <c r="B57" i="9" s="1"/>
  <c r="C57" i="9" s="1"/>
  <c r="A125" i="9"/>
  <c r="B125" i="9" s="1"/>
  <c r="C125" i="9" s="1"/>
  <c r="A59" i="17" l="1"/>
  <c r="B59" i="17" s="1"/>
  <c r="C59" i="17" s="1"/>
  <c r="H59" i="17"/>
  <c r="A127" i="17"/>
  <c r="B127" i="17" s="1"/>
  <c r="C127" i="17" s="1"/>
  <c r="D127" i="17" s="1"/>
  <c r="E127" i="17"/>
  <c r="F127" i="17"/>
  <c r="G127" i="17"/>
  <c r="H127" i="17"/>
  <c r="B111" i="11"/>
  <c r="C111" i="11" s="1"/>
  <c r="D111" i="11" s="1"/>
  <c r="H111" i="11"/>
  <c r="G111" i="11"/>
  <c r="F111" i="11"/>
  <c r="E111" i="11"/>
  <c r="A47" i="11"/>
  <c r="B47" i="11" s="1"/>
  <c r="H125" i="9"/>
  <c r="G125" i="9"/>
  <c r="F125" i="9"/>
  <c r="E125" i="9"/>
  <c r="D125" i="9"/>
  <c r="H57" i="9"/>
  <c r="G57" i="9"/>
  <c r="F57" i="9"/>
  <c r="E57" i="9"/>
  <c r="D57" i="9"/>
  <c r="D59" i="17" l="1"/>
  <c r="E59" i="17"/>
  <c r="F59" i="17"/>
  <c r="G59" i="17"/>
  <c r="A128" i="17"/>
  <c r="B128" i="17" s="1"/>
  <c r="C128" i="17" s="1"/>
  <c r="A60" i="17"/>
  <c r="B60" i="17" s="1"/>
  <c r="C60" i="17" s="1"/>
  <c r="A112" i="11"/>
  <c r="C47" i="11"/>
  <c r="P8" i="11"/>
  <c r="A58" i="9"/>
  <c r="B58" i="9" s="1"/>
  <c r="C58" i="9" s="1"/>
  <c r="D58" i="9" s="1"/>
  <c r="E58" i="9"/>
  <c r="F58" i="9"/>
  <c r="G58" i="9"/>
  <c r="H58" i="9"/>
  <c r="A126" i="9"/>
  <c r="B126" i="9" s="1"/>
  <c r="C126" i="9" s="1"/>
  <c r="D126" i="9" s="1"/>
  <c r="E126" i="9"/>
  <c r="F126" i="9"/>
  <c r="G126" i="9"/>
  <c r="H126" i="9"/>
  <c r="G60" i="17" l="1"/>
  <c r="F60" i="17"/>
  <c r="E60" i="17"/>
  <c r="D60" i="17"/>
  <c r="H60" i="17"/>
  <c r="H128" i="17"/>
  <c r="G128" i="17"/>
  <c r="F128" i="17"/>
  <c r="E128" i="17"/>
  <c r="D128" i="17"/>
  <c r="B112" i="11"/>
  <c r="C112" i="11" s="1"/>
  <c r="D112" i="11"/>
  <c r="E112" i="11"/>
  <c r="H47" i="11"/>
  <c r="G47" i="11"/>
  <c r="F47" i="11"/>
  <c r="E47" i="11"/>
  <c r="D47" i="11"/>
  <c r="A127" i="9"/>
  <c r="B127" i="9" s="1"/>
  <c r="C127" i="9" s="1"/>
  <c r="A59" i="9"/>
  <c r="B59" i="9" s="1"/>
  <c r="C59" i="9" s="1"/>
  <c r="A129" i="17" l="1"/>
  <c r="B129" i="17" s="1"/>
  <c r="C129" i="17" s="1"/>
  <c r="D129" i="17" s="1"/>
  <c r="E129" i="17"/>
  <c r="F129" i="17"/>
  <c r="G129" i="17"/>
  <c r="H129" i="17"/>
  <c r="A61" i="17"/>
  <c r="B61" i="17" s="1"/>
  <c r="C61" i="17" s="1"/>
  <c r="H61" i="17"/>
  <c r="F112" i="11"/>
  <c r="G112" i="11"/>
  <c r="H112" i="11"/>
  <c r="A113" i="11"/>
  <c r="A48" i="11"/>
  <c r="B48" i="11" s="1"/>
  <c r="H59" i="9"/>
  <c r="G59" i="9"/>
  <c r="F59" i="9"/>
  <c r="E59" i="9"/>
  <c r="D59" i="9"/>
  <c r="H127" i="9"/>
  <c r="G127" i="9"/>
  <c r="F127" i="9"/>
  <c r="E127" i="9"/>
  <c r="D127" i="9"/>
  <c r="D61" i="17" l="1"/>
  <c r="E61" i="17"/>
  <c r="F61" i="17"/>
  <c r="G61" i="17"/>
  <c r="A62" i="17"/>
  <c r="B62" i="17" s="1"/>
  <c r="C62" i="17" s="1"/>
  <c r="A130" i="17"/>
  <c r="B130" i="17" s="1"/>
  <c r="C130" i="17" s="1"/>
  <c r="B113" i="11"/>
  <c r="C113" i="11" s="1"/>
  <c r="D113" i="11" s="1"/>
  <c r="H113" i="11"/>
  <c r="G113" i="11"/>
  <c r="F113" i="11"/>
  <c r="E113" i="11"/>
  <c r="C48" i="11"/>
  <c r="P9" i="11"/>
  <c r="A128" i="9"/>
  <c r="B128" i="9" s="1"/>
  <c r="C128" i="9" s="1"/>
  <c r="D128" i="9" s="1"/>
  <c r="E128" i="9"/>
  <c r="F128" i="9"/>
  <c r="G128" i="9"/>
  <c r="H128" i="9"/>
  <c r="A60" i="9"/>
  <c r="B60" i="9" s="1"/>
  <c r="C60" i="9" s="1"/>
  <c r="D60" i="9" s="1"/>
  <c r="E60" i="9"/>
  <c r="F60" i="9"/>
  <c r="G60" i="9"/>
  <c r="H60" i="9"/>
  <c r="G62" i="17" l="1"/>
  <c r="F62" i="17"/>
  <c r="E62" i="17"/>
  <c r="D62" i="17"/>
  <c r="H130" i="17"/>
  <c r="G130" i="17"/>
  <c r="F130" i="17"/>
  <c r="E130" i="17"/>
  <c r="D130" i="17"/>
  <c r="H62" i="17"/>
  <c r="A114" i="11"/>
  <c r="D48" i="11"/>
  <c r="E48" i="11"/>
  <c r="F48" i="11"/>
  <c r="G48" i="11"/>
  <c r="H48" i="11"/>
  <c r="A61" i="9"/>
  <c r="B61" i="9" s="1"/>
  <c r="C61" i="9" s="1"/>
  <c r="A129" i="9"/>
  <c r="B129" i="9" s="1"/>
  <c r="C129" i="9" s="1"/>
  <c r="A63" i="17" l="1"/>
  <c r="B63" i="17" s="1"/>
  <c r="C63" i="17" s="1"/>
  <c r="H63" i="17"/>
  <c r="A131" i="17"/>
  <c r="B131" i="17" s="1"/>
  <c r="C131" i="17" s="1"/>
  <c r="D131" i="17" s="1"/>
  <c r="E131" i="17"/>
  <c r="F131" i="17"/>
  <c r="G131" i="17"/>
  <c r="H131" i="17"/>
  <c r="B114" i="11"/>
  <c r="C114" i="11" s="1"/>
  <c r="D114" i="11"/>
  <c r="E114" i="11"/>
  <c r="A49" i="11"/>
  <c r="B49" i="11" s="1"/>
  <c r="H129" i="9"/>
  <c r="G129" i="9"/>
  <c r="F129" i="9"/>
  <c r="E129" i="9"/>
  <c r="D129" i="9"/>
  <c r="H61" i="9"/>
  <c r="G61" i="9"/>
  <c r="F61" i="9"/>
  <c r="E61" i="9"/>
  <c r="D61" i="9"/>
  <c r="D63" i="17" l="1"/>
  <c r="E63" i="17"/>
  <c r="F63" i="17"/>
  <c r="G63" i="17"/>
  <c r="A132" i="17"/>
  <c r="B132" i="17" s="1"/>
  <c r="C132" i="17" s="1"/>
  <c r="A64" i="17"/>
  <c r="B64" i="17" s="1"/>
  <c r="C64" i="17" s="1"/>
  <c r="F114" i="11"/>
  <c r="G114" i="11"/>
  <c r="H114" i="11"/>
  <c r="A115" i="11"/>
  <c r="C49" i="11"/>
  <c r="P10" i="11"/>
  <c r="A62" i="9"/>
  <c r="B62" i="9" s="1"/>
  <c r="C62" i="9" s="1"/>
  <c r="D62" i="9" s="1"/>
  <c r="E62" i="9"/>
  <c r="F62" i="9"/>
  <c r="G62" i="9"/>
  <c r="H62" i="9"/>
  <c r="A130" i="9"/>
  <c r="B130" i="9" s="1"/>
  <c r="C130" i="9" s="1"/>
  <c r="D130" i="9" s="1"/>
  <c r="E130" i="9"/>
  <c r="F130" i="9"/>
  <c r="G130" i="9"/>
  <c r="H130" i="9"/>
  <c r="G64" i="17" l="1"/>
  <c r="F64" i="17"/>
  <c r="E64" i="17"/>
  <c r="D64" i="17"/>
  <c r="H64" i="17"/>
  <c r="H132" i="17"/>
  <c r="G132" i="17"/>
  <c r="F132" i="17"/>
  <c r="E132" i="17"/>
  <c r="D132" i="17"/>
  <c r="B115" i="11"/>
  <c r="C115" i="11" s="1"/>
  <c r="D115" i="11" s="1"/>
  <c r="H115" i="11"/>
  <c r="G115" i="11"/>
  <c r="F115" i="11"/>
  <c r="E115" i="11"/>
  <c r="H49" i="11"/>
  <c r="G49" i="11"/>
  <c r="F49" i="11"/>
  <c r="E49" i="11"/>
  <c r="D49" i="11"/>
  <c r="A50" i="11" s="1"/>
  <c r="A131" i="9"/>
  <c r="B131" i="9" s="1"/>
  <c r="C131" i="9" s="1"/>
  <c r="A63" i="9"/>
  <c r="B63" i="9" s="1"/>
  <c r="C63" i="9" s="1"/>
  <c r="A133" i="17" l="1"/>
  <c r="B133" i="17" s="1"/>
  <c r="C133" i="17" s="1"/>
  <c r="D133" i="17" s="1"/>
  <c r="E133" i="17"/>
  <c r="F133" i="17"/>
  <c r="G133" i="17"/>
  <c r="H133" i="17"/>
  <c r="A65" i="17"/>
  <c r="B65" i="17" s="1"/>
  <c r="C65" i="17" s="1"/>
  <c r="H65" i="17"/>
  <c r="A116" i="11"/>
  <c r="B50" i="11"/>
  <c r="C50" i="11" s="1"/>
  <c r="D50" i="11" s="1"/>
  <c r="E50" i="11"/>
  <c r="F50" i="11"/>
  <c r="G50" i="11"/>
  <c r="H50" i="11"/>
  <c r="H63" i="9"/>
  <c r="G63" i="9"/>
  <c r="F63" i="9"/>
  <c r="E63" i="9"/>
  <c r="D63" i="9"/>
  <c r="H131" i="9"/>
  <c r="G131" i="9"/>
  <c r="F131" i="9"/>
  <c r="E131" i="9"/>
  <c r="D131" i="9"/>
  <c r="D65" i="17" l="1"/>
  <c r="E65" i="17"/>
  <c r="F65" i="17"/>
  <c r="G65" i="17"/>
  <c r="A66" i="17"/>
  <c r="B66" i="17" s="1"/>
  <c r="C66" i="17" s="1"/>
  <c r="A134" i="17"/>
  <c r="B134" i="17" s="1"/>
  <c r="C134" i="17" s="1"/>
  <c r="B116" i="11"/>
  <c r="C116" i="11" s="1"/>
  <c r="D116" i="11"/>
  <c r="E116" i="11"/>
  <c r="A51" i="11"/>
  <c r="A132" i="9"/>
  <c r="B132" i="9" s="1"/>
  <c r="C132" i="9" s="1"/>
  <c r="D132" i="9" s="1"/>
  <c r="E132" i="9"/>
  <c r="F132" i="9"/>
  <c r="G132" i="9"/>
  <c r="H132" i="9"/>
  <c r="A64" i="9"/>
  <c r="B64" i="9" s="1"/>
  <c r="C64" i="9" s="1"/>
  <c r="D64" i="9" s="1"/>
  <c r="E64" i="9"/>
  <c r="F64" i="9"/>
  <c r="G64" i="9"/>
  <c r="H64" i="9"/>
  <c r="G66" i="17" l="1"/>
  <c r="F66" i="17"/>
  <c r="E66" i="17"/>
  <c r="D66" i="17"/>
  <c r="H134" i="17"/>
  <c r="G134" i="17"/>
  <c r="F134" i="17"/>
  <c r="E134" i="17"/>
  <c r="D134" i="17"/>
  <c r="H66" i="17"/>
  <c r="F116" i="11"/>
  <c r="G116" i="11"/>
  <c r="H116" i="11"/>
  <c r="A117" i="11"/>
  <c r="B51" i="11"/>
  <c r="C51" i="11" s="1"/>
  <c r="D51" i="11"/>
  <c r="H51" i="11"/>
  <c r="G51" i="11"/>
  <c r="F51" i="11"/>
  <c r="E51" i="11"/>
  <c r="A65" i="9"/>
  <c r="B65" i="9" s="1"/>
  <c r="C65" i="9" s="1"/>
  <c r="A133" i="9"/>
  <c r="B133" i="9" s="1"/>
  <c r="C133" i="9" s="1"/>
  <c r="A67" i="17" l="1"/>
  <c r="B67" i="17" s="1"/>
  <c r="C67" i="17" s="1"/>
  <c r="H67" i="17"/>
  <c r="A135" i="17"/>
  <c r="B135" i="17" s="1"/>
  <c r="C135" i="17" s="1"/>
  <c r="D135" i="17" s="1"/>
  <c r="E135" i="17"/>
  <c r="F135" i="17"/>
  <c r="G135" i="17"/>
  <c r="H135" i="17"/>
  <c r="B117" i="11"/>
  <c r="C117" i="11" s="1"/>
  <c r="D117" i="11" s="1"/>
  <c r="H117" i="11"/>
  <c r="G117" i="11"/>
  <c r="F117" i="11"/>
  <c r="E117" i="11"/>
  <c r="A52" i="11"/>
  <c r="H133" i="9"/>
  <c r="G133" i="9"/>
  <c r="F133" i="9"/>
  <c r="E133" i="9"/>
  <c r="D133" i="9"/>
  <c r="H65" i="9"/>
  <c r="G65" i="9"/>
  <c r="F65" i="9"/>
  <c r="E65" i="9"/>
  <c r="D65" i="9"/>
  <c r="D67" i="17" l="1"/>
  <c r="E67" i="17"/>
  <c r="F67" i="17"/>
  <c r="G67" i="17"/>
  <c r="A136" i="17"/>
  <c r="B136" i="17" s="1"/>
  <c r="C136" i="17" s="1"/>
  <c r="A68" i="17"/>
  <c r="B68" i="17" s="1"/>
  <c r="C68" i="17" s="1"/>
  <c r="A118" i="11"/>
  <c r="B52" i="11"/>
  <c r="C52" i="11" s="1"/>
  <c r="D52" i="11"/>
  <c r="E52" i="11"/>
  <c r="F52" i="11"/>
  <c r="G52" i="11"/>
  <c r="H52" i="11"/>
  <c r="A66" i="9"/>
  <c r="B66" i="9" s="1"/>
  <c r="C66" i="9" s="1"/>
  <c r="D66" i="9" s="1"/>
  <c r="E66" i="9"/>
  <c r="F66" i="9"/>
  <c r="G66" i="9"/>
  <c r="H66" i="9"/>
  <c r="A134" i="9"/>
  <c r="B134" i="9" s="1"/>
  <c r="C134" i="9" s="1"/>
  <c r="D134" i="9" s="1"/>
  <c r="E134" i="9"/>
  <c r="F134" i="9"/>
  <c r="G134" i="9"/>
  <c r="H134" i="9"/>
  <c r="G68" i="17" l="1"/>
  <c r="F68" i="17"/>
  <c r="E68" i="17"/>
  <c r="D68" i="17"/>
  <c r="H68" i="17"/>
  <c r="H136" i="17"/>
  <c r="G136" i="17"/>
  <c r="F136" i="17"/>
  <c r="E136" i="17"/>
  <c r="D136" i="17"/>
  <c r="B118" i="11"/>
  <c r="C118" i="11" s="1"/>
  <c r="D118" i="11"/>
  <c r="E118" i="11"/>
  <c r="A53" i="11"/>
  <c r="A135" i="9"/>
  <c r="B135" i="9" s="1"/>
  <c r="C135" i="9" s="1"/>
  <c r="A67" i="9"/>
  <c r="B67" i="9" s="1"/>
  <c r="C67" i="9" s="1"/>
  <c r="A137" i="17" l="1"/>
  <c r="B137" i="17" s="1"/>
  <c r="A69" i="17"/>
  <c r="B69" i="17" s="1"/>
  <c r="C69" i="17" s="1"/>
  <c r="H69" i="17"/>
  <c r="F118" i="11"/>
  <c r="G118" i="11"/>
  <c r="H118" i="11"/>
  <c r="A119" i="11"/>
  <c r="B53" i="11"/>
  <c r="C53" i="11" s="1"/>
  <c r="D53" i="11" s="1"/>
  <c r="H53" i="11"/>
  <c r="G53" i="11"/>
  <c r="F53" i="11"/>
  <c r="E53" i="11"/>
  <c r="H67" i="9"/>
  <c r="G67" i="9"/>
  <c r="F67" i="9"/>
  <c r="E67" i="9"/>
  <c r="D67" i="9"/>
  <c r="H135" i="9"/>
  <c r="G135" i="9"/>
  <c r="F135" i="9"/>
  <c r="E135" i="9"/>
  <c r="D135" i="9"/>
  <c r="D69" i="17" l="1"/>
  <c r="E69" i="17"/>
  <c r="F69" i="17"/>
  <c r="G69" i="17"/>
  <c r="A70" i="17"/>
  <c r="B70" i="17" s="1"/>
  <c r="C70" i="17" s="1"/>
  <c r="C137" i="17"/>
  <c r="H10" i="17"/>
  <c r="B119" i="11"/>
  <c r="C119" i="11" s="1"/>
  <c r="D119" i="11" s="1"/>
  <c r="H119" i="11"/>
  <c r="G119" i="11"/>
  <c r="F119" i="11"/>
  <c r="E119" i="11"/>
  <c r="A54" i="11"/>
  <c r="A136" i="9"/>
  <c r="B136" i="9" s="1"/>
  <c r="A68" i="9"/>
  <c r="B68" i="9" s="1"/>
  <c r="C68" i="9" s="1"/>
  <c r="D68" i="9" s="1"/>
  <c r="E68" i="9"/>
  <c r="F68" i="9"/>
  <c r="G68" i="9"/>
  <c r="H68" i="9"/>
  <c r="G70" i="17" l="1"/>
  <c r="F70" i="17"/>
  <c r="E70" i="17"/>
  <c r="D70" i="17"/>
  <c r="D137" i="17"/>
  <c r="E137" i="17"/>
  <c r="F137" i="17"/>
  <c r="G137" i="17"/>
  <c r="H137" i="17"/>
  <c r="H70" i="17"/>
  <c r="A120" i="11"/>
  <c r="B54" i="11"/>
  <c r="C54" i="11" s="1"/>
  <c r="D54" i="11"/>
  <c r="E54" i="11"/>
  <c r="A69" i="9"/>
  <c r="B69" i="9" s="1"/>
  <c r="C69" i="9" s="1"/>
  <c r="C136" i="9"/>
  <c r="H9" i="9"/>
  <c r="A71" i="17" l="1"/>
  <c r="B71" i="17" s="1"/>
  <c r="C71" i="17" s="1"/>
  <c r="H71" i="17"/>
  <c r="N26" i="17"/>
  <c r="N25" i="17"/>
  <c r="N24" i="17"/>
  <c r="N23" i="17"/>
  <c r="A138" i="17"/>
  <c r="B138" i="17" s="1"/>
  <c r="N22" i="17"/>
  <c r="B120" i="11"/>
  <c r="C120" i="11" s="1"/>
  <c r="D120" i="11"/>
  <c r="E120" i="11"/>
  <c r="F54" i="11"/>
  <c r="G54" i="11"/>
  <c r="H54" i="11"/>
  <c r="A55" i="11"/>
  <c r="D136" i="9"/>
  <c r="E136" i="9"/>
  <c r="F136" i="9"/>
  <c r="G136" i="9"/>
  <c r="H136" i="9"/>
  <c r="H69" i="9"/>
  <c r="G69" i="9"/>
  <c r="F69" i="9"/>
  <c r="E69" i="9"/>
  <c r="D69" i="9"/>
  <c r="D71" i="17" l="1"/>
  <c r="E71" i="17"/>
  <c r="F71" i="17"/>
  <c r="G71" i="17"/>
  <c r="C138" i="17"/>
  <c r="H11" i="17"/>
  <c r="A72" i="17"/>
  <c r="B72" i="17" s="1"/>
  <c r="C72" i="17" s="1"/>
  <c r="F120" i="11"/>
  <c r="G120" i="11"/>
  <c r="H120" i="11"/>
  <c r="A121" i="11"/>
  <c r="B55" i="11"/>
  <c r="C55" i="11" s="1"/>
  <c r="D55" i="11" s="1"/>
  <c r="H55" i="11"/>
  <c r="G55" i="11"/>
  <c r="F55" i="11"/>
  <c r="E55" i="11"/>
  <c r="A70" i="9"/>
  <c r="B70" i="9" s="1"/>
  <c r="C70" i="9" s="1"/>
  <c r="D70" i="9" s="1"/>
  <c r="E70" i="9"/>
  <c r="F70" i="9"/>
  <c r="G70" i="9"/>
  <c r="H70" i="9"/>
  <c r="N25" i="9"/>
  <c r="N24" i="9"/>
  <c r="N23" i="9"/>
  <c r="N22" i="9"/>
  <c r="A137" i="9"/>
  <c r="B137" i="9" s="1"/>
  <c r="N21" i="9"/>
  <c r="G72" i="17" l="1"/>
  <c r="F72" i="17"/>
  <c r="E72" i="17"/>
  <c r="D72" i="17"/>
  <c r="H72" i="17"/>
  <c r="H138" i="17"/>
  <c r="G138" i="17"/>
  <c r="F138" i="17"/>
  <c r="E138" i="17"/>
  <c r="D138" i="17"/>
  <c r="B121" i="11"/>
  <c r="C121" i="11" s="1"/>
  <c r="D121" i="11" s="1"/>
  <c r="H121" i="11"/>
  <c r="G121" i="11"/>
  <c r="F121" i="11"/>
  <c r="E121" i="11"/>
  <c r="A56" i="11"/>
  <c r="C137" i="9"/>
  <c r="H10" i="9"/>
  <c r="A71" i="9"/>
  <c r="B71" i="9" s="1"/>
  <c r="C71" i="9" s="1"/>
  <c r="A139" i="17" l="1"/>
  <c r="B139" i="17" s="1"/>
  <c r="A122" i="11"/>
  <c r="B56" i="11"/>
  <c r="C56" i="11" s="1"/>
  <c r="D56" i="11"/>
  <c r="E56" i="11"/>
  <c r="H71" i="9"/>
  <c r="G71" i="9"/>
  <c r="F71" i="9"/>
  <c r="E71" i="9"/>
  <c r="D71" i="9"/>
  <c r="H137" i="9"/>
  <c r="G137" i="9"/>
  <c r="F137" i="9"/>
  <c r="E137" i="9"/>
  <c r="D137" i="9"/>
  <c r="C139" i="17" l="1"/>
  <c r="H12" i="17"/>
  <c r="B122" i="11"/>
  <c r="C122" i="11" s="1"/>
  <c r="D122" i="11"/>
  <c r="E122" i="11"/>
  <c r="F56" i="11"/>
  <c r="G56" i="11"/>
  <c r="H56" i="11"/>
  <c r="A57" i="11"/>
  <c r="A138" i="9"/>
  <c r="B138" i="9" s="1"/>
  <c r="A72" i="9"/>
  <c r="B72" i="9" s="1"/>
  <c r="D139" i="17" l="1"/>
  <c r="E139" i="17"/>
  <c r="F139" i="17"/>
  <c r="G139" i="17"/>
  <c r="H139" i="17"/>
  <c r="F122" i="11"/>
  <c r="G122" i="11"/>
  <c r="H122" i="11"/>
  <c r="A123" i="11"/>
  <c r="B57" i="11"/>
  <c r="C57" i="11" s="1"/>
  <c r="D57" i="11" s="1"/>
  <c r="H57" i="11"/>
  <c r="G57" i="11"/>
  <c r="F57" i="11"/>
  <c r="E57" i="11"/>
  <c r="C72" i="9"/>
  <c r="G9" i="9"/>
  <c r="C138" i="9"/>
  <c r="H11" i="9"/>
  <c r="A73" i="17" l="1"/>
  <c r="B73" i="17" s="1"/>
  <c r="A140" i="17"/>
  <c r="B140" i="17" s="1"/>
  <c r="B123" i="11"/>
  <c r="C123" i="11" s="1"/>
  <c r="D123" i="11" s="1"/>
  <c r="H123" i="11"/>
  <c r="G123" i="11"/>
  <c r="F123" i="11"/>
  <c r="E123" i="11"/>
  <c r="A58" i="11"/>
  <c r="D138" i="9"/>
  <c r="E138" i="9"/>
  <c r="F138" i="9"/>
  <c r="G138" i="9"/>
  <c r="H138" i="9"/>
  <c r="D72" i="9"/>
  <c r="E72" i="9"/>
  <c r="F72" i="9"/>
  <c r="G72" i="9"/>
  <c r="H72" i="9"/>
  <c r="C140" i="17" l="1"/>
  <c r="H13" i="17"/>
  <c r="C73" i="17"/>
  <c r="G10" i="17"/>
  <c r="C2" i="4" s="1"/>
  <c r="B58" i="11"/>
  <c r="C58" i="11" s="1"/>
  <c r="A124" i="11"/>
  <c r="D58" i="11"/>
  <c r="E58" i="11"/>
  <c r="K25" i="9"/>
  <c r="K24" i="9"/>
  <c r="K23" i="9"/>
  <c r="K22" i="9"/>
  <c r="A73" i="9"/>
  <c r="B73" i="9" s="1"/>
  <c r="K21" i="9"/>
  <c r="A139" i="9"/>
  <c r="B139" i="9" s="1"/>
  <c r="D73" i="17" l="1"/>
  <c r="E73" i="17"/>
  <c r="F73" i="17"/>
  <c r="G73" i="17"/>
  <c r="H73" i="17"/>
  <c r="H140" i="17"/>
  <c r="G140" i="17"/>
  <c r="F140" i="17"/>
  <c r="E140" i="17"/>
  <c r="D140" i="17"/>
  <c r="F58" i="11"/>
  <c r="G58" i="11"/>
  <c r="H58" i="11"/>
  <c r="B124" i="11"/>
  <c r="C124" i="11" s="1"/>
  <c r="D124" i="11"/>
  <c r="E124" i="11"/>
  <c r="A59" i="11"/>
  <c r="C139" i="9"/>
  <c r="H12" i="9"/>
  <c r="C73" i="9"/>
  <c r="G10" i="9"/>
  <c r="A141" i="17" l="1"/>
  <c r="B141" i="17" s="1"/>
  <c r="K25" i="17"/>
  <c r="K24" i="17"/>
  <c r="K23" i="17"/>
  <c r="K26" i="17"/>
  <c r="A74" i="17"/>
  <c r="B74" i="17" s="1"/>
  <c r="K22" i="17"/>
  <c r="B59" i="11"/>
  <c r="C59" i="11" s="1"/>
  <c r="D59" i="11" s="1"/>
  <c r="F124" i="11"/>
  <c r="G124" i="11"/>
  <c r="H124" i="11"/>
  <c r="A125" i="11"/>
  <c r="H59" i="11"/>
  <c r="G59" i="11"/>
  <c r="F59" i="11"/>
  <c r="E59" i="11"/>
  <c r="H73" i="9"/>
  <c r="G73" i="9"/>
  <c r="F73" i="9"/>
  <c r="E73" i="9"/>
  <c r="D73" i="9"/>
  <c r="H139" i="9"/>
  <c r="G139" i="9"/>
  <c r="F139" i="9"/>
  <c r="E139" i="9"/>
  <c r="D139" i="9"/>
  <c r="C74" i="17" l="1"/>
  <c r="G11" i="17"/>
  <c r="C3" i="4" s="1"/>
  <c r="C141" i="17"/>
  <c r="H14" i="17"/>
  <c r="B125" i="11"/>
  <c r="C125" i="11" s="1"/>
  <c r="D125" i="11" s="1"/>
  <c r="H125" i="11"/>
  <c r="G125" i="11"/>
  <c r="F125" i="11"/>
  <c r="E125" i="11"/>
  <c r="A60" i="11"/>
  <c r="A140" i="9"/>
  <c r="B140" i="9" s="1"/>
  <c r="A74" i="9"/>
  <c r="B74" i="9" s="1"/>
  <c r="G74" i="17" l="1"/>
  <c r="F74" i="17"/>
  <c r="E74" i="17"/>
  <c r="D74" i="17"/>
  <c r="D141" i="17"/>
  <c r="E141" i="17"/>
  <c r="F141" i="17"/>
  <c r="G141" i="17"/>
  <c r="H141" i="17"/>
  <c r="H74" i="17"/>
  <c r="A126" i="11"/>
  <c r="B60" i="11"/>
  <c r="C60" i="11" s="1"/>
  <c r="D60" i="11"/>
  <c r="E60" i="11"/>
  <c r="C74" i="9"/>
  <c r="G11" i="9"/>
  <c r="C140" i="9"/>
  <c r="H13" i="9"/>
  <c r="A75" i="17" l="1"/>
  <c r="B75" i="17" s="1"/>
  <c r="A142" i="17"/>
  <c r="B142" i="17" s="1"/>
  <c r="B126" i="11"/>
  <c r="C126" i="11" s="1"/>
  <c r="D126" i="11"/>
  <c r="E126" i="11"/>
  <c r="F60" i="11"/>
  <c r="G60" i="11"/>
  <c r="H60" i="11"/>
  <c r="A61" i="11"/>
  <c r="D140" i="9"/>
  <c r="E140" i="9"/>
  <c r="F140" i="9"/>
  <c r="G140" i="9"/>
  <c r="H140" i="9"/>
  <c r="D74" i="9"/>
  <c r="E74" i="9"/>
  <c r="F74" i="9"/>
  <c r="G74" i="9"/>
  <c r="H74" i="9"/>
  <c r="C142" i="17" l="1"/>
  <c r="H15" i="17"/>
  <c r="C75" i="17"/>
  <c r="G12" i="17"/>
  <c r="C4" i="4" s="1"/>
  <c r="F126" i="11"/>
  <c r="G126" i="11"/>
  <c r="H126" i="11"/>
  <c r="A127" i="11"/>
  <c r="B61" i="11"/>
  <c r="C61" i="11" s="1"/>
  <c r="D61" i="11" s="1"/>
  <c r="H61" i="11"/>
  <c r="G61" i="11"/>
  <c r="F61" i="11"/>
  <c r="E61" i="11"/>
  <c r="A75" i="9"/>
  <c r="B75" i="9" s="1"/>
  <c r="A141" i="9"/>
  <c r="B141" i="9" s="1"/>
  <c r="D75" i="17" l="1"/>
  <c r="E75" i="17"/>
  <c r="F75" i="17"/>
  <c r="G75" i="17"/>
  <c r="H75" i="17"/>
  <c r="H142" i="17"/>
  <c r="G142" i="17"/>
  <c r="F142" i="17"/>
  <c r="E142" i="17"/>
  <c r="D142" i="17"/>
  <c r="B127" i="11"/>
  <c r="C127" i="11" s="1"/>
  <c r="D127" i="11" s="1"/>
  <c r="H127" i="11"/>
  <c r="G127" i="11"/>
  <c r="F127" i="11"/>
  <c r="E127" i="11"/>
  <c r="A62" i="11"/>
  <c r="C141" i="9"/>
  <c r="H14" i="9"/>
  <c r="C75" i="9"/>
  <c r="G12" i="9"/>
  <c r="A143" i="17" l="1"/>
  <c r="B143" i="17" s="1"/>
  <c r="A76" i="17"/>
  <c r="B76" i="17" s="1"/>
  <c r="A128" i="11"/>
  <c r="B62" i="11"/>
  <c r="C62" i="11" s="1"/>
  <c r="D62" i="11"/>
  <c r="E62" i="11"/>
  <c r="H75" i="9"/>
  <c r="G75" i="9"/>
  <c r="F75" i="9"/>
  <c r="E75" i="9"/>
  <c r="D75" i="9"/>
  <c r="H141" i="9"/>
  <c r="G141" i="9"/>
  <c r="F141" i="9"/>
  <c r="E141" i="9"/>
  <c r="D141" i="9"/>
  <c r="C76" i="17" l="1"/>
  <c r="G13" i="17"/>
  <c r="C5" i="4" s="1"/>
  <c r="C143" i="17"/>
  <c r="H16" i="17"/>
  <c r="B128" i="11"/>
  <c r="C128" i="11" s="1"/>
  <c r="D128" i="11"/>
  <c r="E128" i="11"/>
  <c r="F62" i="11"/>
  <c r="G62" i="11"/>
  <c r="H62" i="11"/>
  <c r="A63" i="11"/>
  <c r="A142" i="9"/>
  <c r="B142" i="9" s="1"/>
  <c r="A76" i="9"/>
  <c r="B76" i="9" s="1"/>
  <c r="G76" i="17" l="1"/>
  <c r="F76" i="17"/>
  <c r="E76" i="17"/>
  <c r="D76" i="17"/>
  <c r="D143" i="17"/>
  <c r="E143" i="17"/>
  <c r="F143" i="17"/>
  <c r="G143" i="17"/>
  <c r="H143" i="17"/>
  <c r="H76" i="17"/>
  <c r="F128" i="11"/>
  <c r="G128" i="11"/>
  <c r="H128" i="11"/>
  <c r="A129" i="11"/>
  <c r="B63" i="11"/>
  <c r="C63" i="11" s="1"/>
  <c r="D63" i="11" s="1"/>
  <c r="H63" i="11"/>
  <c r="G63" i="11"/>
  <c r="F63" i="11"/>
  <c r="E63" i="11"/>
  <c r="C76" i="9"/>
  <c r="G13" i="9"/>
  <c r="C142" i="9"/>
  <c r="H15" i="9"/>
  <c r="A77" i="17" l="1"/>
  <c r="B77" i="17" s="1"/>
  <c r="A144" i="17"/>
  <c r="B144" i="17" s="1"/>
  <c r="B129" i="11"/>
  <c r="C129" i="11" s="1"/>
  <c r="D129" i="11" s="1"/>
  <c r="H129" i="11"/>
  <c r="G129" i="11"/>
  <c r="F129" i="11"/>
  <c r="E129" i="11"/>
  <c r="A64" i="11"/>
  <c r="D142" i="9"/>
  <c r="E142" i="9"/>
  <c r="F142" i="9"/>
  <c r="G142" i="9"/>
  <c r="H142" i="9"/>
  <c r="D76" i="9"/>
  <c r="E76" i="9"/>
  <c r="F76" i="9"/>
  <c r="G76" i="9"/>
  <c r="H76" i="9"/>
  <c r="C144" i="17" l="1"/>
  <c r="H17" i="17"/>
  <c r="C77" i="17"/>
  <c r="G14" i="17"/>
  <c r="C6" i="4" s="1"/>
  <c r="A130" i="11"/>
  <c r="B64" i="11"/>
  <c r="C64" i="11" s="1"/>
  <c r="D64" i="11"/>
  <c r="E64" i="11"/>
  <c r="A77" i="9"/>
  <c r="B77" i="9" s="1"/>
  <c r="A143" i="9"/>
  <c r="B143" i="9" s="1"/>
  <c r="D77" i="17" l="1"/>
  <c r="E77" i="17"/>
  <c r="F77" i="17"/>
  <c r="G77" i="17"/>
  <c r="H77" i="17"/>
  <c r="H144" i="17"/>
  <c r="G144" i="17"/>
  <c r="F144" i="17"/>
  <c r="E144" i="17"/>
  <c r="D144" i="17"/>
  <c r="B130" i="11"/>
  <c r="C130" i="11" s="1"/>
  <c r="D130" i="11"/>
  <c r="E130" i="11"/>
  <c r="F64" i="11"/>
  <c r="G64" i="11"/>
  <c r="H64" i="11"/>
  <c r="A65" i="11"/>
  <c r="C143" i="9"/>
  <c r="H16" i="9"/>
  <c r="C77" i="9"/>
  <c r="G14" i="9"/>
  <c r="A145" i="17" l="1"/>
  <c r="B145" i="17" s="1"/>
  <c r="A78" i="17"/>
  <c r="B78" i="17" s="1"/>
  <c r="F130" i="11"/>
  <c r="G130" i="11"/>
  <c r="H130" i="11"/>
  <c r="A131" i="11"/>
  <c r="B65" i="11"/>
  <c r="C65" i="11" s="1"/>
  <c r="D65" i="11" s="1"/>
  <c r="H65" i="11"/>
  <c r="G65" i="11"/>
  <c r="F65" i="11"/>
  <c r="E65" i="11"/>
  <c r="H77" i="9"/>
  <c r="G77" i="9"/>
  <c r="F77" i="9"/>
  <c r="E77" i="9"/>
  <c r="D77" i="9"/>
  <c r="H143" i="9"/>
  <c r="G143" i="9"/>
  <c r="F143" i="9"/>
  <c r="E143" i="9"/>
  <c r="D143" i="9"/>
  <c r="C78" i="17" l="1"/>
  <c r="G15" i="17"/>
  <c r="C7" i="4" s="1"/>
  <c r="C145" i="17"/>
  <c r="H18" i="17"/>
  <c r="B131" i="11"/>
  <c r="C131" i="11" s="1"/>
  <c r="D131" i="11" s="1"/>
  <c r="H131" i="11"/>
  <c r="G131" i="11"/>
  <c r="F131" i="11"/>
  <c r="E131" i="11"/>
  <c r="A66" i="11"/>
  <c r="A144" i="9"/>
  <c r="B144" i="9" s="1"/>
  <c r="A78" i="9"/>
  <c r="B78" i="9" s="1"/>
  <c r="G78" i="17" l="1"/>
  <c r="F78" i="17"/>
  <c r="E78" i="17"/>
  <c r="D78" i="17"/>
  <c r="D145" i="17"/>
  <c r="E145" i="17"/>
  <c r="F145" i="17"/>
  <c r="G145" i="17"/>
  <c r="H145" i="17"/>
  <c r="H78" i="17"/>
  <c r="A132" i="11"/>
  <c r="B132" i="11" s="1"/>
  <c r="B66" i="11"/>
  <c r="C66" i="11" s="1"/>
  <c r="D66" i="11"/>
  <c r="E66" i="11"/>
  <c r="C78" i="9"/>
  <c r="G15" i="9"/>
  <c r="C144" i="9"/>
  <c r="H17" i="9"/>
  <c r="A79" i="17" l="1"/>
  <c r="B79" i="17" s="1"/>
  <c r="A146" i="17"/>
  <c r="B146" i="17" s="1"/>
  <c r="C132" i="11"/>
  <c r="H5" i="11"/>
  <c r="F66" i="11"/>
  <c r="G66" i="11"/>
  <c r="H66" i="11"/>
  <c r="A67" i="11"/>
  <c r="D144" i="9"/>
  <c r="E144" i="9"/>
  <c r="F144" i="9"/>
  <c r="G144" i="9"/>
  <c r="H144" i="9"/>
  <c r="D78" i="9"/>
  <c r="E78" i="9"/>
  <c r="F78" i="9"/>
  <c r="G78" i="9"/>
  <c r="H78" i="9"/>
  <c r="C146" i="17" l="1"/>
  <c r="H19" i="17"/>
  <c r="C79" i="17"/>
  <c r="G16" i="17"/>
  <c r="C8" i="4" s="1"/>
  <c r="D132" i="11"/>
  <c r="E132" i="11"/>
  <c r="F132" i="11"/>
  <c r="G132" i="11"/>
  <c r="H132" i="11"/>
  <c r="B67" i="11"/>
  <c r="C67" i="11" s="1"/>
  <c r="D67" i="11" s="1"/>
  <c r="H67" i="11"/>
  <c r="G67" i="11"/>
  <c r="F67" i="11"/>
  <c r="E67" i="11"/>
  <c r="A79" i="9"/>
  <c r="B79" i="9" s="1"/>
  <c r="A145" i="9"/>
  <c r="B145" i="9" s="1"/>
  <c r="D79" i="17" l="1"/>
  <c r="E79" i="17"/>
  <c r="F79" i="17"/>
  <c r="G79" i="17"/>
  <c r="H79" i="17"/>
  <c r="H146" i="17"/>
  <c r="G146" i="17"/>
  <c r="F146" i="17"/>
  <c r="E146" i="17"/>
  <c r="D146" i="17"/>
  <c r="N21" i="11"/>
  <c r="N20" i="11"/>
  <c r="N19" i="11"/>
  <c r="N18" i="11"/>
  <c r="A133" i="11"/>
  <c r="B133" i="11" s="1"/>
  <c r="N17" i="11"/>
  <c r="A68" i="11"/>
  <c r="B68" i="11" s="1"/>
  <c r="C145" i="9"/>
  <c r="H18" i="9"/>
  <c r="C79" i="9"/>
  <c r="G16" i="9"/>
  <c r="A80" i="17" l="1"/>
  <c r="B80" i="17" s="1"/>
  <c r="C133" i="11"/>
  <c r="H6" i="11"/>
  <c r="C68" i="11"/>
  <c r="G5" i="11"/>
  <c r="H79" i="9"/>
  <c r="G79" i="9"/>
  <c r="F79" i="9"/>
  <c r="E79" i="9"/>
  <c r="D79" i="9"/>
  <c r="H145" i="9"/>
  <c r="G145" i="9"/>
  <c r="F145" i="9"/>
  <c r="E145" i="9"/>
  <c r="D145" i="9"/>
  <c r="C80" i="17" l="1"/>
  <c r="G17" i="17"/>
  <c r="C9" i="4" s="1"/>
  <c r="H133" i="11"/>
  <c r="G133" i="11"/>
  <c r="F133" i="11"/>
  <c r="E133" i="11"/>
  <c r="D133" i="11"/>
  <c r="D68" i="11"/>
  <c r="E68" i="11"/>
  <c r="F68" i="11"/>
  <c r="G68" i="11"/>
  <c r="H68" i="11"/>
  <c r="A80" i="9"/>
  <c r="B80" i="9" s="1"/>
  <c r="G80" i="17" l="1"/>
  <c r="F80" i="17"/>
  <c r="E80" i="17"/>
  <c r="D80" i="17"/>
  <c r="H80" i="17"/>
  <c r="A134" i="11"/>
  <c r="B134" i="11" s="1"/>
  <c r="K21" i="11"/>
  <c r="K20" i="11"/>
  <c r="K19" i="11"/>
  <c r="K18" i="11"/>
  <c r="A69" i="11"/>
  <c r="B69" i="11" s="1"/>
  <c r="K17" i="11"/>
  <c r="C80" i="9"/>
  <c r="G17" i="9"/>
  <c r="A81" i="17" l="1"/>
  <c r="B81" i="17" s="1"/>
  <c r="C134" i="11"/>
  <c r="H7" i="11"/>
  <c r="C69" i="11"/>
  <c r="G6" i="11"/>
  <c r="D80" i="9"/>
  <c r="E80" i="9"/>
  <c r="F80" i="9"/>
  <c r="G80" i="9"/>
  <c r="H80" i="9"/>
  <c r="C81" i="17" l="1"/>
  <c r="G18" i="17"/>
  <c r="C10" i="4" s="1"/>
  <c r="D134" i="11"/>
  <c r="E134" i="11"/>
  <c r="F134" i="11"/>
  <c r="G134" i="11"/>
  <c r="H134" i="11"/>
  <c r="H69" i="11"/>
  <c r="G69" i="11"/>
  <c r="F69" i="11"/>
  <c r="E69" i="11"/>
  <c r="D69" i="11"/>
  <c r="A81" i="9"/>
  <c r="B81" i="9" s="1"/>
  <c r="D81" i="17" l="1"/>
  <c r="E81" i="17"/>
  <c r="F81" i="17"/>
  <c r="G81" i="17"/>
  <c r="H81" i="17"/>
  <c r="A135" i="11"/>
  <c r="B135" i="11" s="1"/>
  <c r="A70" i="11"/>
  <c r="B70" i="11" s="1"/>
  <c r="C81" i="9"/>
  <c r="G18" i="9"/>
  <c r="A82" i="17" l="1"/>
  <c r="B82" i="17" s="1"/>
  <c r="C135" i="11"/>
  <c r="H8" i="11"/>
  <c r="C70" i="11"/>
  <c r="G7" i="11"/>
  <c r="H81" i="9"/>
  <c r="G81" i="9"/>
  <c r="F81" i="9"/>
  <c r="E81" i="9"/>
  <c r="D81" i="9"/>
  <c r="C82" i="17" l="1"/>
  <c r="G19" i="17"/>
  <c r="C11" i="4" s="1"/>
  <c r="H135" i="11"/>
  <c r="G135" i="11"/>
  <c r="F135" i="11"/>
  <c r="E135" i="11"/>
  <c r="D135" i="11"/>
  <c r="D70" i="11"/>
  <c r="E70" i="11"/>
  <c r="F70" i="11"/>
  <c r="G70" i="11"/>
  <c r="H70" i="11"/>
  <c r="G82" i="17" l="1"/>
  <c r="F82" i="17"/>
  <c r="E82" i="17"/>
  <c r="D82" i="17"/>
  <c r="H82" i="17"/>
  <c r="A136" i="11"/>
  <c r="B136" i="11" s="1"/>
  <c r="A71" i="11"/>
  <c r="B71" i="11" s="1"/>
  <c r="C136" i="11" l="1"/>
  <c r="H9" i="11"/>
  <c r="C71" i="11"/>
  <c r="G8" i="11"/>
  <c r="D136" i="11" l="1"/>
  <c r="E136" i="11"/>
  <c r="F136" i="11"/>
  <c r="G136" i="11"/>
  <c r="H136" i="11"/>
  <c r="H71" i="11"/>
  <c r="G71" i="11"/>
  <c r="F71" i="11"/>
  <c r="E71" i="11"/>
  <c r="D71" i="11"/>
  <c r="A137" i="11" l="1"/>
  <c r="B137" i="11" s="1"/>
  <c r="A72" i="11"/>
  <c r="B72" i="11" s="1"/>
  <c r="C137" i="11" l="1"/>
  <c r="H10" i="11"/>
  <c r="C72" i="11"/>
  <c r="G9" i="11"/>
  <c r="H137" i="11" l="1"/>
  <c r="G137" i="11"/>
  <c r="F137" i="11"/>
  <c r="E137" i="11"/>
  <c r="D137" i="11"/>
  <c r="D72" i="11"/>
  <c r="E72" i="11"/>
  <c r="F72" i="11"/>
  <c r="G72" i="11"/>
  <c r="H72" i="11"/>
  <c r="A138" i="11" l="1"/>
  <c r="B138" i="11" s="1"/>
  <c r="A73" i="11"/>
  <c r="B73" i="11" s="1"/>
  <c r="C138" i="11" l="1"/>
  <c r="H11" i="11"/>
  <c r="C73" i="11"/>
  <c r="G10" i="11"/>
  <c r="D138" i="11" l="1"/>
  <c r="E138" i="11"/>
  <c r="F138" i="11"/>
  <c r="G138" i="11"/>
  <c r="H138" i="11"/>
  <c r="H73" i="11"/>
  <c r="G73" i="11"/>
  <c r="F73" i="11"/>
  <c r="E73" i="11"/>
  <c r="D73" i="11"/>
  <c r="A139" i="11" l="1"/>
  <c r="B139" i="11" s="1"/>
  <c r="A74" i="11"/>
  <c r="B74" i="11" s="1"/>
  <c r="C139" i="11" l="1"/>
  <c r="H12" i="11"/>
  <c r="C74" i="11"/>
  <c r="G11" i="11"/>
  <c r="H139" i="11" l="1"/>
  <c r="G139" i="11"/>
  <c r="F139" i="11"/>
  <c r="E139" i="11"/>
  <c r="D139" i="11"/>
  <c r="D74" i="11"/>
  <c r="E74" i="11"/>
  <c r="F74" i="11"/>
  <c r="G74" i="11"/>
  <c r="H74" i="11"/>
  <c r="A140" i="11" l="1"/>
  <c r="B140" i="11" s="1"/>
  <c r="A75" i="11"/>
  <c r="B75" i="11" s="1"/>
  <c r="C140" i="11" l="1"/>
  <c r="H13" i="11"/>
  <c r="C75" i="11"/>
  <c r="G12" i="11"/>
  <c r="D140" i="11" l="1"/>
  <c r="E140" i="11"/>
  <c r="F140" i="11"/>
  <c r="G140" i="11"/>
  <c r="H140" i="11"/>
  <c r="H75" i="11"/>
  <c r="G75" i="11"/>
  <c r="F75" i="11"/>
  <c r="E75" i="11"/>
  <c r="D75" i="11"/>
  <c r="A141" i="11" l="1"/>
  <c r="B141" i="11" s="1"/>
  <c r="A76" i="11"/>
  <c r="B76" i="11" s="1"/>
  <c r="C141" i="11" l="1"/>
  <c r="H14" i="11"/>
  <c r="C76" i="11"/>
  <c r="G13" i="11"/>
  <c r="H141" i="11" l="1"/>
  <c r="G141" i="11"/>
  <c r="F141" i="11"/>
  <c r="E141" i="11"/>
  <c r="D141" i="11"/>
  <c r="D76" i="11"/>
  <c r="E76" i="11"/>
  <c r="F76" i="11"/>
  <c r="G76" i="11"/>
  <c r="H76" i="11"/>
  <c r="A77" i="11" l="1"/>
  <c r="B77" i="11" s="1"/>
  <c r="C77" i="11" l="1"/>
  <c r="G14" i="11"/>
  <c r="H77" i="11" l="1"/>
  <c r="G77" i="11"/>
  <c r="F77" i="11"/>
  <c r="E77" i="11"/>
  <c r="D77" i="11"/>
</calcChain>
</file>

<file path=xl/sharedStrings.xml><?xml version="1.0" encoding="utf-8"?>
<sst xmlns="http://schemas.openxmlformats.org/spreadsheetml/2006/main" count="260" uniqueCount="57">
  <si>
    <t>cliente</t>
  </si>
  <si>
    <t xml:space="preserve">producto </t>
  </si>
  <si>
    <t>a</t>
  </si>
  <si>
    <t>b</t>
  </si>
  <si>
    <t>c</t>
  </si>
  <si>
    <t>valor</t>
  </si>
  <si>
    <t>cantidad</t>
  </si>
  <si>
    <t>total</t>
  </si>
  <si>
    <t>clasificacion clientes</t>
  </si>
  <si>
    <t>entradas</t>
  </si>
  <si>
    <t>salida par</t>
  </si>
  <si>
    <t>salida impar</t>
  </si>
  <si>
    <t>Entradas</t>
  </si>
  <si>
    <t>salida</t>
  </si>
  <si>
    <t>Valores iniciales</t>
  </si>
  <si>
    <t>P1</t>
  </si>
  <si>
    <t>P2</t>
  </si>
  <si>
    <t>S. deseada</t>
  </si>
  <si>
    <t>S. obtenida</t>
  </si>
  <si>
    <t>w1</t>
  </si>
  <si>
    <t>w2</t>
  </si>
  <si>
    <t>S. Neta</t>
  </si>
  <si>
    <t>S. Obtenida</t>
  </si>
  <si>
    <t>Error</t>
  </si>
  <si>
    <t>w3</t>
  </si>
  <si>
    <t>w4</t>
  </si>
  <si>
    <t>w5</t>
  </si>
  <si>
    <t>w6</t>
  </si>
  <si>
    <t>w7</t>
  </si>
  <si>
    <t>w8</t>
  </si>
  <si>
    <t>p1</t>
  </si>
  <si>
    <t>p2</t>
  </si>
  <si>
    <t>p3</t>
  </si>
  <si>
    <t>p4</t>
  </si>
  <si>
    <t>salidas deseadas</t>
  </si>
  <si>
    <t>salidas obtenidas</t>
  </si>
  <si>
    <t>clientes</t>
  </si>
  <si>
    <t>obtenida</t>
  </si>
  <si>
    <t>nuevos valores par</t>
  </si>
  <si>
    <t>nuevos valores impar</t>
  </si>
  <si>
    <t xml:space="preserve">entrada </t>
  </si>
  <si>
    <t>par</t>
  </si>
  <si>
    <t>impar</t>
  </si>
  <si>
    <t>productos</t>
  </si>
  <si>
    <t>producto clasificacion</t>
  </si>
  <si>
    <t>respuesta</t>
  </si>
  <si>
    <t xml:space="preserve">PROCESO DE CONSTRUCCION </t>
  </si>
  <si>
    <t>pares</t>
  </si>
  <si>
    <t>w</t>
  </si>
  <si>
    <t>obtenido</t>
  </si>
  <si>
    <t>esperada</t>
  </si>
  <si>
    <t>impares</t>
  </si>
  <si>
    <t>clasificacion</t>
  </si>
  <si>
    <t>RNA perceptron</t>
  </si>
  <si>
    <t>sistema desarrollado con 10 interacciones</t>
  </si>
  <si>
    <t>conversion de decimales a binarios</t>
  </si>
  <si>
    <t>ENTRENAMIENTO DE UNA RED PERCEPTRON (ALGORITMO DE UNA SOLA NUERONA)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</si>
</sst>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5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7" borderId="0" xfId="0" applyFill="1" applyAlignment="1">
      <alignment horizontal="center" vertical="top"/>
    </xf>
    <xf numFmtId="0" fontId="0" fillId="0" borderId="0" xfId="0" applyFill="1"/>
    <xf numFmtId="0" fontId="1" fillId="0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8" borderId="0" xfId="0" applyFill="1" applyAlignment="1">
      <alignment horizontal="center" vertical="top"/>
    </xf>
    <xf numFmtId="0" fontId="2" fillId="8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2" fillId="9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2" fillId="10" borderId="0" xfId="0" applyFont="1" applyFill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Fill="1" applyBorder="1"/>
    <xf numFmtId="0" fontId="0" fillId="11" borderId="0" xfId="0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salida par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grafica!$B$1</c:f>
              <c:strCache>
                <c:ptCount val="1"/>
                <c:pt idx="0">
                  <c:v>salida par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grafica!$A$2:$A$11</c:f>
              <c:numCache>
                <c:formatCode>Estándar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100</c:v>
                </c:pt>
                <c:pt idx="4">
                  <c:v>101</c:v>
                </c:pt>
                <c:pt idx="5">
                  <c:v>110</c:v>
                </c:pt>
                <c:pt idx="6">
                  <c:v>111</c:v>
                </c:pt>
                <c:pt idx="7">
                  <c:v>1000</c:v>
                </c:pt>
                <c:pt idx="8">
                  <c:v>1001</c:v>
                </c:pt>
                <c:pt idx="9">
                  <c:v>1010</c:v>
                </c:pt>
              </c:numCache>
            </c:numRef>
          </c:xVal>
          <c:yVal>
            <c:numRef>
              <c:f>grafica!$B$2:$B$11</c:f>
              <c:numCache>
                <c:formatCode>Estándar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2-4B1D-A2BF-AE575301ADA0}"/>
            </c:ext>
          </c:extLst>
        </c:ser>
        <c:ser>
          <c:idx val="1"/>
          <c:order val="1"/>
          <c:tx>
            <c:strRef>
              <c:f>grafica!$C$1</c:f>
              <c:strCache>
                <c:ptCount val="1"/>
                <c:pt idx="0">
                  <c:v>obtenida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grafica!$A$2:$A$11</c:f>
              <c:numCache>
                <c:formatCode>Estándar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100</c:v>
                </c:pt>
                <c:pt idx="4">
                  <c:v>101</c:v>
                </c:pt>
                <c:pt idx="5">
                  <c:v>110</c:v>
                </c:pt>
                <c:pt idx="6">
                  <c:v>111</c:v>
                </c:pt>
                <c:pt idx="7">
                  <c:v>1000</c:v>
                </c:pt>
                <c:pt idx="8">
                  <c:v>1001</c:v>
                </c:pt>
                <c:pt idx="9">
                  <c:v>1010</c:v>
                </c:pt>
              </c:numCache>
            </c:numRef>
          </c:xVal>
          <c:yVal>
            <c:numRef>
              <c:f>grafica!$C$2:$C$11</c:f>
              <c:numCache>
                <c:formatCode>Estándar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52-4B1D-A2BF-AE575301A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66536"/>
        <c:axId val="332763584"/>
      </c:scatterChart>
      <c:valAx>
        <c:axId val="332766536"/>
        <c:scaling>
          <c:orientation val="minMax"/>
          <c:max val="10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2763584"/>
        <c:crosses val="autoZero"/>
        <c:crossBetween val="midCat"/>
        <c:majorUnit val="100"/>
        <c:minorUnit val="40"/>
      </c:valAx>
      <c:valAx>
        <c:axId val="332763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276653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FC8C664-1F2E-46DB-98FD-1A654F76439E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s-ES"/>
        </a:p>
      </dgm:t>
    </dgm:pt>
    <dgm:pt modelId="{396584A9-7559-4D7F-8D67-77B2B17CF560}">
      <dgm:prSet phldrT="[Texto]" custT="1"/>
      <dgm:spPr/>
      <dgm:t>
        <a:bodyPr/>
        <a:lstStyle/>
        <a:p>
          <a:r>
            <a:rPr lang="es-ES" sz="1200" b="1">
              <a:solidFill>
                <a:sysClr val="windowText" lastClr="000000"/>
              </a:solidFill>
            </a:rPr>
            <a:t>VOLUMEN</a:t>
          </a:r>
        </a:p>
      </dgm:t>
    </dgm:pt>
    <dgm:pt modelId="{AFDAD788-F6B2-4993-8EB7-A4E6B016613F}" type="parTrans" cxnId="{B2F95D46-728D-4F31-91C1-9C95E2B213E2}">
      <dgm:prSet/>
      <dgm:spPr/>
      <dgm:t>
        <a:bodyPr/>
        <a:lstStyle/>
        <a:p>
          <a:endParaRPr lang="es-ES" sz="1200"/>
        </a:p>
      </dgm:t>
    </dgm:pt>
    <dgm:pt modelId="{EC514CF7-9A90-4840-9912-0FEACF934C26}" type="sibTrans" cxnId="{B2F95D46-728D-4F31-91C1-9C95E2B213E2}">
      <dgm:prSet/>
      <dgm:spPr/>
      <dgm:t>
        <a:bodyPr/>
        <a:lstStyle/>
        <a:p>
          <a:endParaRPr lang="es-ES" sz="1200"/>
        </a:p>
      </dgm:t>
    </dgm:pt>
    <dgm:pt modelId="{20DDCD1D-68FD-4321-918C-AFB7584017CE}">
      <dgm:prSet phldrT="[Texto]" custT="1"/>
      <dgm:spPr/>
      <dgm:t>
        <a:bodyPr/>
        <a:lstStyle/>
        <a:p>
          <a:r>
            <a:rPr lang="es-ES" sz="1200"/>
            <a:t>Informacion almacenda </a:t>
          </a:r>
        </a:p>
      </dgm:t>
    </dgm:pt>
    <dgm:pt modelId="{14B47711-8475-4E84-A1AE-EE88CD1B5F0F}" type="parTrans" cxnId="{56F6D28F-1CE3-4D64-8098-54BDD1896BF7}">
      <dgm:prSet/>
      <dgm:spPr/>
      <dgm:t>
        <a:bodyPr/>
        <a:lstStyle/>
        <a:p>
          <a:endParaRPr lang="es-ES" sz="1200"/>
        </a:p>
      </dgm:t>
    </dgm:pt>
    <dgm:pt modelId="{28E64227-689D-4B15-B7BF-AB0F0A904BAD}" type="sibTrans" cxnId="{56F6D28F-1CE3-4D64-8098-54BDD1896BF7}">
      <dgm:prSet/>
      <dgm:spPr/>
      <dgm:t>
        <a:bodyPr/>
        <a:lstStyle/>
        <a:p>
          <a:endParaRPr lang="es-ES" sz="1200"/>
        </a:p>
      </dgm:t>
    </dgm:pt>
    <dgm:pt modelId="{E322A58E-2BAD-4CA4-B73F-6494F480B274}">
      <dgm:prSet phldrT="[Texto]" custT="1"/>
      <dgm:spPr/>
      <dgm:t>
        <a:bodyPr/>
        <a:lstStyle/>
        <a:p>
          <a:r>
            <a:rPr lang="es-ES" sz="1200" b="1">
              <a:solidFill>
                <a:sysClr val="windowText" lastClr="000000"/>
              </a:solidFill>
            </a:rPr>
            <a:t>VELOCIDAD</a:t>
          </a:r>
        </a:p>
      </dgm:t>
    </dgm:pt>
    <dgm:pt modelId="{0704DE41-E998-441F-B0A5-EE194984697C}" type="parTrans" cxnId="{297072AD-CE88-4657-B7BE-B9ED4F1C1933}">
      <dgm:prSet/>
      <dgm:spPr/>
      <dgm:t>
        <a:bodyPr/>
        <a:lstStyle/>
        <a:p>
          <a:endParaRPr lang="es-ES" sz="1200"/>
        </a:p>
      </dgm:t>
    </dgm:pt>
    <dgm:pt modelId="{B99759C0-DC2F-4F90-84D8-25E7F2FA1A6B}" type="sibTrans" cxnId="{297072AD-CE88-4657-B7BE-B9ED4F1C1933}">
      <dgm:prSet/>
      <dgm:spPr/>
      <dgm:t>
        <a:bodyPr/>
        <a:lstStyle/>
        <a:p>
          <a:endParaRPr lang="es-ES" sz="1200"/>
        </a:p>
      </dgm:t>
    </dgm:pt>
    <dgm:pt modelId="{1840655C-AB8C-4391-BE77-EEBC38BC4110}">
      <dgm:prSet phldrT="[Texto]" custT="1"/>
      <dgm:spPr/>
      <dgm:t>
        <a:bodyPr/>
        <a:lstStyle/>
        <a:p>
          <a:r>
            <a:rPr lang="es-ES" sz="1200"/>
            <a:t>Respuestas rapidss</a:t>
          </a:r>
        </a:p>
      </dgm:t>
    </dgm:pt>
    <dgm:pt modelId="{CEF407D6-9D88-47CA-BE59-1DF71251CD3E}" type="parTrans" cxnId="{2C8ECBF4-1120-480D-A8E1-63BD22833170}">
      <dgm:prSet/>
      <dgm:spPr/>
      <dgm:t>
        <a:bodyPr/>
        <a:lstStyle/>
        <a:p>
          <a:endParaRPr lang="es-ES" sz="1200"/>
        </a:p>
      </dgm:t>
    </dgm:pt>
    <dgm:pt modelId="{D2089489-7B99-479C-AE78-C2548D8B891C}" type="sibTrans" cxnId="{2C8ECBF4-1120-480D-A8E1-63BD22833170}">
      <dgm:prSet/>
      <dgm:spPr/>
      <dgm:t>
        <a:bodyPr/>
        <a:lstStyle/>
        <a:p>
          <a:endParaRPr lang="es-ES" sz="1200"/>
        </a:p>
      </dgm:t>
    </dgm:pt>
    <dgm:pt modelId="{C37964D7-4B3B-440D-A8E4-956A14DA695B}">
      <dgm:prSet phldrT="[Texto]" custT="1"/>
      <dgm:spPr/>
      <dgm:t>
        <a:bodyPr/>
        <a:lstStyle/>
        <a:p>
          <a:r>
            <a:rPr lang="es-ES" sz="1200" b="1">
              <a:solidFill>
                <a:sysClr val="windowText" lastClr="000000"/>
              </a:solidFill>
            </a:rPr>
            <a:t>VARIEDAD</a:t>
          </a:r>
        </a:p>
      </dgm:t>
    </dgm:pt>
    <dgm:pt modelId="{2C3CD852-F052-419E-BBAC-FFD5110A5673}" type="parTrans" cxnId="{0E104C01-7BE2-4E7E-BD61-3A54F7BFD339}">
      <dgm:prSet/>
      <dgm:spPr/>
      <dgm:t>
        <a:bodyPr/>
        <a:lstStyle/>
        <a:p>
          <a:endParaRPr lang="es-ES" sz="1200"/>
        </a:p>
      </dgm:t>
    </dgm:pt>
    <dgm:pt modelId="{A34D488E-07B5-4D58-8BEB-B08F158AE3A1}" type="sibTrans" cxnId="{0E104C01-7BE2-4E7E-BD61-3A54F7BFD339}">
      <dgm:prSet/>
      <dgm:spPr/>
      <dgm:t>
        <a:bodyPr/>
        <a:lstStyle/>
        <a:p>
          <a:endParaRPr lang="es-ES" sz="1200"/>
        </a:p>
      </dgm:t>
    </dgm:pt>
    <dgm:pt modelId="{E9586E13-7768-49E3-8F5C-2B4AEF4B2EC8}">
      <dgm:prSet phldrT="[Texto]" custT="1"/>
      <dgm:spPr/>
      <dgm:t>
        <a:bodyPr/>
        <a:lstStyle/>
        <a:p>
          <a:r>
            <a:rPr lang="es-ES" sz="1200"/>
            <a:t>Mayor numero de muestras </a:t>
          </a:r>
        </a:p>
      </dgm:t>
    </dgm:pt>
    <dgm:pt modelId="{18ABCA03-4CE1-4F18-A2CF-F1003ACF7926}" type="parTrans" cxnId="{1A8C964C-875B-430A-8423-958B7A9767E9}">
      <dgm:prSet/>
      <dgm:spPr/>
      <dgm:t>
        <a:bodyPr/>
        <a:lstStyle/>
        <a:p>
          <a:endParaRPr lang="es-ES" sz="1200"/>
        </a:p>
      </dgm:t>
    </dgm:pt>
    <dgm:pt modelId="{A895741E-07F7-4E51-89E2-75EE4D5D4A1A}" type="sibTrans" cxnId="{1A8C964C-875B-430A-8423-958B7A9767E9}">
      <dgm:prSet/>
      <dgm:spPr/>
      <dgm:t>
        <a:bodyPr/>
        <a:lstStyle/>
        <a:p>
          <a:endParaRPr lang="es-ES" sz="1200"/>
        </a:p>
      </dgm:t>
    </dgm:pt>
    <dgm:pt modelId="{CFC12FD2-FAF0-48AB-85A8-8FB25633D313}">
      <dgm:prSet phldrT="[Texto]" custT="1"/>
      <dgm:spPr/>
      <dgm:t>
        <a:bodyPr/>
        <a:lstStyle/>
        <a:p>
          <a:r>
            <a:rPr lang="es-ES" sz="1200"/>
            <a:t>posibles cambios</a:t>
          </a:r>
        </a:p>
      </dgm:t>
    </dgm:pt>
    <dgm:pt modelId="{1629B4AF-FFDB-411C-A859-56B867634946}" type="parTrans" cxnId="{03E2B225-80DD-4F7C-9D99-A4B4E1A9EF74}">
      <dgm:prSet/>
      <dgm:spPr/>
      <dgm:t>
        <a:bodyPr/>
        <a:lstStyle/>
        <a:p>
          <a:endParaRPr lang="es-ES" sz="1200"/>
        </a:p>
      </dgm:t>
    </dgm:pt>
    <dgm:pt modelId="{CC43115F-8A1E-4C86-AF0B-C26747D5A8F2}" type="sibTrans" cxnId="{03E2B225-80DD-4F7C-9D99-A4B4E1A9EF74}">
      <dgm:prSet/>
      <dgm:spPr/>
      <dgm:t>
        <a:bodyPr/>
        <a:lstStyle/>
        <a:p>
          <a:endParaRPr lang="es-ES" sz="1200"/>
        </a:p>
      </dgm:t>
    </dgm:pt>
    <dgm:pt modelId="{118A2C62-0E7D-429C-A2C6-681DF9515A5E}">
      <dgm:prSet phldrT="[Texto]" custT="1"/>
      <dgm:spPr/>
      <dgm:t>
        <a:bodyPr/>
        <a:lstStyle/>
        <a:p>
          <a:r>
            <a:rPr lang="es-ES" sz="1200" b="1">
              <a:solidFill>
                <a:sysClr val="windowText" lastClr="000000"/>
              </a:solidFill>
            </a:rPr>
            <a:t>VERACIDAD</a:t>
          </a:r>
        </a:p>
      </dgm:t>
    </dgm:pt>
    <dgm:pt modelId="{A19382C0-C855-437B-A13B-86627F971B50}" type="parTrans" cxnId="{AB38291C-62DB-4650-B0CD-80CCB43907C1}">
      <dgm:prSet/>
      <dgm:spPr/>
      <dgm:t>
        <a:bodyPr/>
        <a:lstStyle/>
        <a:p>
          <a:endParaRPr lang="es-ES" sz="1200"/>
        </a:p>
      </dgm:t>
    </dgm:pt>
    <dgm:pt modelId="{B1B78FDB-2613-44B4-8EAF-C411F9561953}" type="sibTrans" cxnId="{AB38291C-62DB-4650-B0CD-80CCB43907C1}">
      <dgm:prSet/>
      <dgm:spPr/>
      <dgm:t>
        <a:bodyPr/>
        <a:lstStyle/>
        <a:p>
          <a:endParaRPr lang="es-ES" sz="1200"/>
        </a:p>
      </dgm:t>
    </dgm:pt>
    <dgm:pt modelId="{1EF3021E-3CC2-4F99-ACF5-C7AD6893D1AA}">
      <dgm:prSet custT="1"/>
      <dgm:spPr/>
      <dgm:t>
        <a:bodyPr/>
        <a:lstStyle/>
        <a:p>
          <a:r>
            <a:rPr lang="es-ES" sz="1200"/>
            <a:t>porcentaje alto de respuestas acertivas</a:t>
          </a:r>
        </a:p>
      </dgm:t>
    </dgm:pt>
    <dgm:pt modelId="{D0200089-EA85-4C50-8160-5AB703BC5D19}" type="parTrans" cxnId="{ADD40F19-C49E-4452-8C44-BA4585593A41}">
      <dgm:prSet/>
      <dgm:spPr/>
      <dgm:t>
        <a:bodyPr/>
        <a:lstStyle/>
        <a:p>
          <a:endParaRPr lang="es-ES" sz="1200"/>
        </a:p>
      </dgm:t>
    </dgm:pt>
    <dgm:pt modelId="{6EDF26B2-F781-4AB2-86CC-1B12ED4921CF}" type="sibTrans" cxnId="{ADD40F19-C49E-4452-8C44-BA4585593A41}">
      <dgm:prSet/>
      <dgm:spPr/>
      <dgm:t>
        <a:bodyPr/>
        <a:lstStyle/>
        <a:p>
          <a:endParaRPr lang="es-ES" sz="1200"/>
        </a:p>
      </dgm:t>
    </dgm:pt>
    <dgm:pt modelId="{2E366084-F580-497F-B054-ACFDE550DF1B}">
      <dgm:prSet custT="1"/>
      <dgm:spPr/>
      <dgm:t>
        <a:bodyPr/>
        <a:lstStyle/>
        <a:p>
          <a:r>
            <a:rPr lang="es-ES" sz="1200"/>
            <a:t>confianza en el sistema</a:t>
          </a:r>
        </a:p>
      </dgm:t>
    </dgm:pt>
    <dgm:pt modelId="{D4D5832A-1AE9-4701-B11B-A90C282E8B5F}" type="parTrans" cxnId="{D1AC0E57-CE52-4FEC-98FC-CF431B0A9281}">
      <dgm:prSet/>
      <dgm:spPr/>
      <dgm:t>
        <a:bodyPr/>
        <a:lstStyle/>
        <a:p>
          <a:endParaRPr lang="es-ES" sz="1200"/>
        </a:p>
      </dgm:t>
    </dgm:pt>
    <dgm:pt modelId="{AB873E10-D233-479F-90F1-468CAB3D73B2}" type="sibTrans" cxnId="{D1AC0E57-CE52-4FEC-98FC-CF431B0A9281}">
      <dgm:prSet/>
      <dgm:spPr/>
      <dgm:t>
        <a:bodyPr/>
        <a:lstStyle/>
        <a:p>
          <a:endParaRPr lang="es-ES" sz="1200"/>
        </a:p>
      </dgm:t>
    </dgm:pt>
    <dgm:pt modelId="{BDEAEEB7-5382-45D6-A1B2-A71E8C7F35B6}">
      <dgm:prSet phldrT="[Texto]" custT="1"/>
      <dgm:spPr/>
      <dgm:t>
        <a:bodyPr/>
        <a:lstStyle/>
        <a:p>
          <a:r>
            <a:rPr lang="es-ES" sz="1200"/>
            <a:t>menor tiempo mas fiabilidad</a:t>
          </a:r>
        </a:p>
      </dgm:t>
    </dgm:pt>
    <dgm:pt modelId="{2B4AE2D9-1EC9-4BB7-A6E4-E65619C150ED}" type="parTrans" cxnId="{419E2A76-B3F7-4D36-9511-7C49458E2213}">
      <dgm:prSet/>
      <dgm:spPr/>
      <dgm:t>
        <a:bodyPr/>
        <a:lstStyle/>
        <a:p>
          <a:endParaRPr lang="es-ES" sz="1200"/>
        </a:p>
      </dgm:t>
    </dgm:pt>
    <dgm:pt modelId="{3D65AD60-EDF9-4E69-B4ED-ADFF5C30C02C}" type="sibTrans" cxnId="{419E2A76-B3F7-4D36-9511-7C49458E2213}">
      <dgm:prSet/>
      <dgm:spPr/>
      <dgm:t>
        <a:bodyPr/>
        <a:lstStyle/>
        <a:p>
          <a:endParaRPr lang="es-ES" sz="1200"/>
        </a:p>
      </dgm:t>
    </dgm:pt>
    <dgm:pt modelId="{49D909E0-56D0-4830-B0BC-930E2A37CFA3}">
      <dgm:prSet phldrT="[Texto]" custT="1"/>
      <dgm:spPr/>
      <dgm:t>
        <a:bodyPr/>
        <a:lstStyle/>
        <a:p>
          <a:r>
            <a:rPr lang="es-ES" sz="1200"/>
            <a:t>Calidad en el analisis de informacion</a:t>
          </a:r>
        </a:p>
      </dgm:t>
    </dgm:pt>
    <dgm:pt modelId="{892A368F-F9FD-4DDB-846D-D1D12CF02590}" type="parTrans" cxnId="{E6B493DF-C99F-48B0-83F2-3D88DFF52BF0}">
      <dgm:prSet/>
      <dgm:spPr/>
      <dgm:t>
        <a:bodyPr/>
        <a:lstStyle/>
        <a:p>
          <a:endParaRPr lang="es-ES"/>
        </a:p>
      </dgm:t>
    </dgm:pt>
    <dgm:pt modelId="{152B9A9C-F6CC-47C5-8DF3-F0A01F568C03}" type="sibTrans" cxnId="{E6B493DF-C99F-48B0-83F2-3D88DFF52BF0}">
      <dgm:prSet/>
      <dgm:spPr/>
      <dgm:t>
        <a:bodyPr/>
        <a:lstStyle/>
        <a:p>
          <a:endParaRPr lang="es-ES"/>
        </a:p>
      </dgm:t>
    </dgm:pt>
    <dgm:pt modelId="{CB89DF58-8507-4E2F-86DB-7A88509B127A}" type="pres">
      <dgm:prSet presAssocID="{3FC8C664-1F2E-46DB-98FD-1A654F76439E}" presName="rootnode" presStyleCnt="0">
        <dgm:presLayoutVars>
          <dgm:chMax/>
          <dgm:chPref/>
          <dgm:dir/>
          <dgm:animLvl val="lvl"/>
        </dgm:presLayoutVars>
      </dgm:prSet>
      <dgm:spPr/>
    </dgm:pt>
    <dgm:pt modelId="{045BE699-BF19-4265-8224-5A74FDC1E85F}" type="pres">
      <dgm:prSet presAssocID="{396584A9-7559-4D7F-8D67-77B2B17CF560}" presName="composite" presStyleCnt="0"/>
      <dgm:spPr/>
    </dgm:pt>
    <dgm:pt modelId="{804306F5-6DBF-42C8-BA9B-6618D3BCC4E7}" type="pres">
      <dgm:prSet presAssocID="{396584A9-7559-4D7F-8D67-77B2B17CF560}" presName="bentUpArrow1" presStyleLbl="alignImgPlace1" presStyleIdx="0" presStyleCnt="3"/>
      <dgm:spPr/>
    </dgm:pt>
    <dgm:pt modelId="{DCDEF12E-4550-466B-967D-94A90924E9D5}" type="pres">
      <dgm:prSet presAssocID="{396584A9-7559-4D7F-8D67-77B2B17CF560}" presName="ParentText" presStyleLbl="node1" presStyleIdx="0" presStyleCnt="4">
        <dgm:presLayoutVars>
          <dgm:chMax val="1"/>
          <dgm:chPref val="1"/>
          <dgm:bulletEnabled val="1"/>
        </dgm:presLayoutVars>
      </dgm:prSet>
      <dgm:spPr/>
    </dgm:pt>
    <dgm:pt modelId="{B27F7D0A-4A99-443E-ADE2-823B42F77A52}" type="pres">
      <dgm:prSet presAssocID="{396584A9-7559-4D7F-8D67-77B2B17CF560}" presName="ChildText" presStyleLbl="revTx" presStyleIdx="0" presStyleCnt="4" custScaleX="172642" custLinFactNeighborX="47869" custLinFactNeighborY="1140">
        <dgm:presLayoutVars>
          <dgm:chMax val="0"/>
          <dgm:chPref val="0"/>
          <dgm:bulletEnabled val="1"/>
        </dgm:presLayoutVars>
      </dgm:prSet>
      <dgm:spPr/>
    </dgm:pt>
    <dgm:pt modelId="{5349F0D9-661D-4112-8689-862A96D886D1}" type="pres">
      <dgm:prSet presAssocID="{EC514CF7-9A90-4840-9912-0FEACF934C26}" presName="sibTrans" presStyleCnt="0"/>
      <dgm:spPr/>
    </dgm:pt>
    <dgm:pt modelId="{F6B94678-ABE5-4BDD-B89E-9720F11506AE}" type="pres">
      <dgm:prSet presAssocID="{E322A58E-2BAD-4CA4-B73F-6494F480B274}" presName="composite" presStyleCnt="0"/>
      <dgm:spPr/>
    </dgm:pt>
    <dgm:pt modelId="{1A9EEDF0-F529-4384-9266-033C1DFEA6A0}" type="pres">
      <dgm:prSet presAssocID="{E322A58E-2BAD-4CA4-B73F-6494F480B274}" presName="bentUpArrow1" presStyleLbl="alignImgPlace1" presStyleIdx="1" presStyleCnt="3"/>
      <dgm:spPr/>
    </dgm:pt>
    <dgm:pt modelId="{1DD5EB1E-E70D-4725-8AD5-2680F486346A}" type="pres">
      <dgm:prSet presAssocID="{E322A58E-2BAD-4CA4-B73F-6494F480B274}" presName="ParentText" presStyleLbl="node1" presStyleIdx="1" presStyleCnt="4">
        <dgm:presLayoutVars>
          <dgm:chMax val="1"/>
          <dgm:chPref val="1"/>
          <dgm:bulletEnabled val="1"/>
        </dgm:presLayoutVars>
      </dgm:prSet>
      <dgm:spPr/>
    </dgm:pt>
    <dgm:pt modelId="{F8AD12C3-46AF-4621-A3B1-DE74DF31A0A2}" type="pres">
      <dgm:prSet presAssocID="{E322A58E-2BAD-4CA4-B73F-6494F480B274}" presName="ChildText" presStyleLbl="revTx" presStyleIdx="1" presStyleCnt="4" custScaleX="232882" custLinFactNeighborX="71803" custLinFactNeighborY="-3419">
        <dgm:presLayoutVars>
          <dgm:chMax val="0"/>
          <dgm:chPref val="0"/>
          <dgm:bulletEnabled val="1"/>
        </dgm:presLayoutVars>
      </dgm:prSet>
      <dgm:spPr/>
    </dgm:pt>
    <dgm:pt modelId="{2E3B0A7B-94B3-4030-AB6D-30BC3A474D76}" type="pres">
      <dgm:prSet presAssocID="{B99759C0-DC2F-4F90-84D8-25E7F2FA1A6B}" presName="sibTrans" presStyleCnt="0"/>
      <dgm:spPr/>
    </dgm:pt>
    <dgm:pt modelId="{3170F1B8-8D8B-41E6-96D7-D5C2FB4760AA}" type="pres">
      <dgm:prSet presAssocID="{C37964D7-4B3B-440D-A8E4-956A14DA695B}" presName="composite" presStyleCnt="0"/>
      <dgm:spPr/>
    </dgm:pt>
    <dgm:pt modelId="{46B38CED-36CF-4AA7-8B09-D368B13A8001}" type="pres">
      <dgm:prSet presAssocID="{C37964D7-4B3B-440D-A8E4-956A14DA695B}" presName="bentUpArrow1" presStyleLbl="alignImgPlace1" presStyleIdx="2" presStyleCnt="3"/>
      <dgm:spPr/>
    </dgm:pt>
    <dgm:pt modelId="{C62FB009-8261-4E14-A8A3-BC6330853FFE}" type="pres">
      <dgm:prSet presAssocID="{C37964D7-4B3B-440D-A8E4-956A14DA695B}" presName="ParentText" presStyleLbl="node1" presStyleIdx="2" presStyleCnt="4">
        <dgm:presLayoutVars>
          <dgm:chMax val="1"/>
          <dgm:chPref val="1"/>
          <dgm:bulletEnabled val="1"/>
        </dgm:presLayoutVars>
      </dgm:prSet>
      <dgm:spPr/>
    </dgm:pt>
    <dgm:pt modelId="{FCB4A772-B5FC-40B3-8836-C3E03A09B819}" type="pres">
      <dgm:prSet presAssocID="{C37964D7-4B3B-440D-A8E4-956A14DA695B}" presName="ChildText" presStyleLbl="revTx" presStyleIdx="2" presStyleCnt="4" custScaleX="258893" custLinFactNeighborX="86633" custLinFactNeighborY="517">
        <dgm:presLayoutVars>
          <dgm:chMax val="0"/>
          <dgm:chPref val="0"/>
          <dgm:bulletEnabled val="1"/>
        </dgm:presLayoutVars>
      </dgm:prSet>
      <dgm:spPr/>
    </dgm:pt>
    <dgm:pt modelId="{1E024F9D-C760-4570-9403-A7437FC963C9}" type="pres">
      <dgm:prSet presAssocID="{A34D488E-07B5-4D58-8BEB-B08F158AE3A1}" presName="sibTrans" presStyleCnt="0"/>
      <dgm:spPr/>
    </dgm:pt>
    <dgm:pt modelId="{6B175EDC-A27A-4694-B57F-4E4071666E5E}" type="pres">
      <dgm:prSet presAssocID="{118A2C62-0E7D-429C-A2C6-681DF9515A5E}" presName="composite" presStyleCnt="0"/>
      <dgm:spPr/>
    </dgm:pt>
    <dgm:pt modelId="{79BFC983-7E9D-4481-A346-5FAEEBC36FDB}" type="pres">
      <dgm:prSet presAssocID="{118A2C62-0E7D-429C-A2C6-681DF9515A5E}" presName="ParentText" presStyleLbl="node1" presStyleIdx="3" presStyleCnt="4">
        <dgm:presLayoutVars>
          <dgm:chMax val="1"/>
          <dgm:chPref val="1"/>
          <dgm:bulletEnabled val="1"/>
        </dgm:presLayoutVars>
      </dgm:prSet>
      <dgm:spPr/>
    </dgm:pt>
    <dgm:pt modelId="{79383B44-C46E-4248-93BD-194F27826760}" type="pres">
      <dgm:prSet presAssocID="{118A2C62-0E7D-429C-A2C6-681DF9515A5E}" presName="FinalChildText" presStyleLbl="revTx" presStyleIdx="3" presStyleCnt="4" custScaleX="208533" custLinFactNeighborX="57651" custLinFactNeighborY="-1139">
        <dgm:presLayoutVars>
          <dgm:chMax val="0"/>
          <dgm:chPref val="0"/>
          <dgm:bulletEnabled val="1"/>
        </dgm:presLayoutVars>
      </dgm:prSet>
      <dgm:spPr/>
    </dgm:pt>
  </dgm:ptLst>
  <dgm:cxnLst>
    <dgm:cxn modelId="{0E104C01-7BE2-4E7E-BD61-3A54F7BFD339}" srcId="{3FC8C664-1F2E-46DB-98FD-1A654F76439E}" destId="{C37964D7-4B3B-440D-A8E4-956A14DA695B}" srcOrd="2" destOrd="0" parTransId="{2C3CD852-F052-419E-BBAC-FFD5110A5673}" sibTransId="{A34D488E-07B5-4D58-8BEB-B08F158AE3A1}"/>
    <dgm:cxn modelId="{DCB1B80B-5AD4-4FA3-966D-37FFCCF9DEF5}" type="presOf" srcId="{20DDCD1D-68FD-4321-918C-AFB7584017CE}" destId="{B27F7D0A-4A99-443E-ADE2-823B42F77A52}" srcOrd="0" destOrd="0" presId="urn:microsoft.com/office/officeart/2005/8/layout/StepDownProcess"/>
    <dgm:cxn modelId="{ADD40F19-C49E-4452-8C44-BA4585593A41}" srcId="{118A2C62-0E7D-429C-A2C6-681DF9515A5E}" destId="{1EF3021E-3CC2-4F99-ACF5-C7AD6893D1AA}" srcOrd="0" destOrd="0" parTransId="{D0200089-EA85-4C50-8160-5AB703BC5D19}" sibTransId="{6EDF26B2-F781-4AB2-86CC-1B12ED4921CF}"/>
    <dgm:cxn modelId="{AB38291C-62DB-4650-B0CD-80CCB43907C1}" srcId="{3FC8C664-1F2E-46DB-98FD-1A654F76439E}" destId="{118A2C62-0E7D-429C-A2C6-681DF9515A5E}" srcOrd="3" destOrd="0" parTransId="{A19382C0-C855-437B-A13B-86627F971B50}" sibTransId="{B1B78FDB-2613-44B4-8EAF-C411F9561953}"/>
    <dgm:cxn modelId="{440C9024-7B4B-46B8-BDDD-281EA5A78EEB}" type="presOf" srcId="{396584A9-7559-4D7F-8D67-77B2B17CF560}" destId="{DCDEF12E-4550-466B-967D-94A90924E9D5}" srcOrd="0" destOrd="0" presId="urn:microsoft.com/office/officeart/2005/8/layout/StepDownProcess"/>
    <dgm:cxn modelId="{03E2B225-80DD-4F7C-9D99-A4B4E1A9EF74}" srcId="{396584A9-7559-4D7F-8D67-77B2B17CF560}" destId="{CFC12FD2-FAF0-48AB-85A8-8FB25633D313}" srcOrd="1" destOrd="0" parTransId="{1629B4AF-FFDB-411C-A859-56B867634946}" sibTransId="{CC43115F-8A1E-4C86-AF0B-C26747D5A8F2}"/>
    <dgm:cxn modelId="{3587692F-9CFF-4ECD-AB8D-718CD0C1FA53}" type="presOf" srcId="{1EF3021E-3CC2-4F99-ACF5-C7AD6893D1AA}" destId="{79383B44-C46E-4248-93BD-194F27826760}" srcOrd="0" destOrd="0" presId="urn:microsoft.com/office/officeart/2005/8/layout/StepDownProcess"/>
    <dgm:cxn modelId="{4BB00735-40FA-4115-AB1E-D005F4216CD0}" type="presOf" srcId="{1840655C-AB8C-4391-BE77-EEBC38BC4110}" destId="{F8AD12C3-46AF-4621-A3B1-DE74DF31A0A2}" srcOrd="0" destOrd="0" presId="urn:microsoft.com/office/officeart/2005/8/layout/StepDownProcess"/>
    <dgm:cxn modelId="{12852C46-6CA9-4065-BA65-DC1D4084D5A6}" type="presOf" srcId="{3FC8C664-1F2E-46DB-98FD-1A654F76439E}" destId="{CB89DF58-8507-4E2F-86DB-7A88509B127A}" srcOrd="0" destOrd="0" presId="urn:microsoft.com/office/officeart/2005/8/layout/StepDownProcess"/>
    <dgm:cxn modelId="{B2F95D46-728D-4F31-91C1-9C95E2B213E2}" srcId="{3FC8C664-1F2E-46DB-98FD-1A654F76439E}" destId="{396584A9-7559-4D7F-8D67-77B2B17CF560}" srcOrd="0" destOrd="0" parTransId="{AFDAD788-F6B2-4993-8EB7-A4E6B016613F}" sibTransId="{EC514CF7-9A90-4840-9912-0FEACF934C26}"/>
    <dgm:cxn modelId="{3EB2EB49-C46C-444A-B5D5-7D876DEA5525}" type="presOf" srcId="{49D909E0-56D0-4830-B0BC-930E2A37CFA3}" destId="{FCB4A772-B5FC-40B3-8836-C3E03A09B819}" srcOrd="0" destOrd="1" presId="urn:microsoft.com/office/officeart/2005/8/layout/StepDownProcess"/>
    <dgm:cxn modelId="{1A8C964C-875B-430A-8423-958B7A9767E9}" srcId="{C37964D7-4B3B-440D-A8E4-956A14DA695B}" destId="{E9586E13-7768-49E3-8F5C-2B4AEF4B2EC8}" srcOrd="0" destOrd="0" parTransId="{18ABCA03-4CE1-4F18-A2CF-F1003ACF7926}" sibTransId="{A895741E-07F7-4E51-89E2-75EE4D5D4A1A}"/>
    <dgm:cxn modelId="{419E2A76-B3F7-4D36-9511-7C49458E2213}" srcId="{E322A58E-2BAD-4CA4-B73F-6494F480B274}" destId="{BDEAEEB7-5382-45D6-A1B2-A71E8C7F35B6}" srcOrd="1" destOrd="0" parTransId="{2B4AE2D9-1EC9-4BB7-A6E4-E65619C150ED}" sibTransId="{3D65AD60-EDF9-4E69-B4ED-ADFF5C30C02C}"/>
    <dgm:cxn modelId="{D1AC0E57-CE52-4FEC-98FC-CF431B0A9281}" srcId="{118A2C62-0E7D-429C-A2C6-681DF9515A5E}" destId="{2E366084-F580-497F-B054-ACFDE550DF1B}" srcOrd="1" destOrd="0" parTransId="{D4D5832A-1AE9-4701-B11B-A90C282E8B5F}" sibTransId="{AB873E10-D233-479F-90F1-468CAB3D73B2}"/>
    <dgm:cxn modelId="{242EC377-98FC-4EA6-A814-84213B52EE0F}" type="presOf" srcId="{C37964D7-4B3B-440D-A8E4-956A14DA695B}" destId="{C62FB009-8261-4E14-A8A3-BC6330853FFE}" srcOrd="0" destOrd="0" presId="urn:microsoft.com/office/officeart/2005/8/layout/StepDownProcess"/>
    <dgm:cxn modelId="{AF78B17C-B156-47B6-9368-12E413772049}" type="presOf" srcId="{BDEAEEB7-5382-45D6-A1B2-A71E8C7F35B6}" destId="{F8AD12C3-46AF-4621-A3B1-DE74DF31A0A2}" srcOrd="0" destOrd="1" presId="urn:microsoft.com/office/officeart/2005/8/layout/StepDownProcess"/>
    <dgm:cxn modelId="{56F6D28F-1CE3-4D64-8098-54BDD1896BF7}" srcId="{396584A9-7559-4D7F-8D67-77B2B17CF560}" destId="{20DDCD1D-68FD-4321-918C-AFB7584017CE}" srcOrd="0" destOrd="0" parTransId="{14B47711-8475-4E84-A1AE-EE88CD1B5F0F}" sibTransId="{28E64227-689D-4B15-B7BF-AB0F0A904BAD}"/>
    <dgm:cxn modelId="{67C85B96-2C1A-4458-8534-C1084102D5E6}" type="presOf" srcId="{E322A58E-2BAD-4CA4-B73F-6494F480B274}" destId="{1DD5EB1E-E70D-4725-8AD5-2680F486346A}" srcOrd="0" destOrd="0" presId="urn:microsoft.com/office/officeart/2005/8/layout/StepDownProcess"/>
    <dgm:cxn modelId="{D157E1A5-7970-49F4-ADA3-6A7A6477C8B8}" type="presOf" srcId="{2E366084-F580-497F-B054-ACFDE550DF1B}" destId="{79383B44-C46E-4248-93BD-194F27826760}" srcOrd="0" destOrd="1" presId="urn:microsoft.com/office/officeart/2005/8/layout/StepDownProcess"/>
    <dgm:cxn modelId="{297072AD-CE88-4657-B7BE-B9ED4F1C1933}" srcId="{3FC8C664-1F2E-46DB-98FD-1A654F76439E}" destId="{E322A58E-2BAD-4CA4-B73F-6494F480B274}" srcOrd="1" destOrd="0" parTransId="{0704DE41-E998-441F-B0A5-EE194984697C}" sibTransId="{B99759C0-DC2F-4F90-84D8-25E7F2FA1A6B}"/>
    <dgm:cxn modelId="{B7B0E2BC-07CD-4EA2-A852-7BC1B16ED020}" type="presOf" srcId="{CFC12FD2-FAF0-48AB-85A8-8FB25633D313}" destId="{B27F7D0A-4A99-443E-ADE2-823B42F77A52}" srcOrd="0" destOrd="1" presId="urn:microsoft.com/office/officeart/2005/8/layout/StepDownProcess"/>
    <dgm:cxn modelId="{E6B493DF-C99F-48B0-83F2-3D88DFF52BF0}" srcId="{C37964D7-4B3B-440D-A8E4-956A14DA695B}" destId="{49D909E0-56D0-4830-B0BC-930E2A37CFA3}" srcOrd="1" destOrd="0" parTransId="{892A368F-F9FD-4DDB-846D-D1D12CF02590}" sibTransId="{152B9A9C-F6CC-47C5-8DF3-F0A01F568C03}"/>
    <dgm:cxn modelId="{CB0D8DE0-1ADE-4B6C-B811-9197C7353EAA}" type="presOf" srcId="{E9586E13-7768-49E3-8F5C-2B4AEF4B2EC8}" destId="{FCB4A772-B5FC-40B3-8836-C3E03A09B819}" srcOrd="0" destOrd="0" presId="urn:microsoft.com/office/officeart/2005/8/layout/StepDownProcess"/>
    <dgm:cxn modelId="{688F41EE-D7D7-403D-9DD0-8929257560FE}" type="presOf" srcId="{118A2C62-0E7D-429C-A2C6-681DF9515A5E}" destId="{79BFC983-7E9D-4481-A346-5FAEEBC36FDB}" srcOrd="0" destOrd="0" presId="urn:microsoft.com/office/officeart/2005/8/layout/StepDownProcess"/>
    <dgm:cxn modelId="{2C8ECBF4-1120-480D-A8E1-63BD22833170}" srcId="{E322A58E-2BAD-4CA4-B73F-6494F480B274}" destId="{1840655C-AB8C-4391-BE77-EEBC38BC4110}" srcOrd="0" destOrd="0" parTransId="{CEF407D6-9D88-47CA-BE59-1DF71251CD3E}" sibTransId="{D2089489-7B99-479C-AE78-C2548D8B891C}"/>
    <dgm:cxn modelId="{8BE7B311-05F4-488B-91C2-DCA28E34899C}" type="presParOf" srcId="{CB89DF58-8507-4E2F-86DB-7A88509B127A}" destId="{045BE699-BF19-4265-8224-5A74FDC1E85F}" srcOrd="0" destOrd="0" presId="urn:microsoft.com/office/officeart/2005/8/layout/StepDownProcess"/>
    <dgm:cxn modelId="{6E6D11B7-9BB9-4864-A576-AB40B1D4D1AE}" type="presParOf" srcId="{045BE699-BF19-4265-8224-5A74FDC1E85F}" destId="{804306F5-6DBF-42C8-BA9B-6618D3BCC4E7}" srcOrd="0" destOrd="0" presId="urn:microsoft.com/office/officeart/2005/8/layout/StepDownProcess"/>
    <dgm:cxn modelId="{CBED34DE-66DF-4530-BB87-85BDC7E90CAF}" type="presParOf" srcId="{045BE699-BF19-4265-8224-5A74FDC1E85F}" destId="{DCDEF12E-4550-466B-967D-94A90924E9D5}" srcOrd="1" destOrd="0" presId="urn:microsoft.com/office/officeart/2005/8/layout/StepDownProcess"/>
    <dgm:cxn modelId="{4EB859A3-C60B-49E0-AE31-3B05A3F5D64A}" type="presParOf" srcId="{045BE699-BF19-4265-8224-5A74FDC1E85F}" destId="{B27F7D0A-4A99-443E-ADE2-823B42F77A52}" srcOrd="2" destOrd="0" presId="urn:microsoft.com/office/officeart/2005/8/layout/StepDownProcess"/>
    <dgm:cxn modelId="{29C7CB42-DD39-4900-8C5B-0B31200DE05D}" type="presParOf" srcId="{CB89DF58-8507-4E2F-86DB-7A88509B127A}" destId="{5349F0D9-661D-4112-8689-862A96D886D1}" srcOrd="1" destOrd="0" presId="urn:microsoft.com/office/officeart/2005/8/layout/StepDownProcess"/>
    <dgm:cxn modelId="{9E96EBD9-B775-4DFF-B547-A20050AA3F4C}" type="presParOf" srcId="{CB89DF58-8507-4E2F-86DB-7A88509B127A}" destId="{F6B94678-ABE5-4BDD-B89E-9720F11506AE}" srcOrd="2" destOrd="0" presId="urn:microsoft.com/office/officeart/2005/8/layout/StepDownProcess"/>
    <dgm:cxn modelId="{AC094358-F78D-4FD1-8050-38661A66C85E}" type="presParOf" srcId="{F6B94678-ABE5-4BDD-B89E-9720F11506AE}" destId="{1A9EEDF0-F529-4384-9266-033C1DFEA6A0}" srcOrd="0" destOrd="0" presId="urn:microsoft.com/office/officeart/2005/8/layout/StepDownProcess"/>
    <dgm:cxn modelId="{63CDEB99-C9AA-45A7-8970-0E79FD92AD0D}" type="presParOf" srcId="{F6B94678-ABE5-4BDD-B89E-9720F11506AE}" destId="{1DD5EB1E-E70D-4725-8AD5-2680F486346A}" srcOrd="1" destOrd="0" presId="urn:microsoft.com/office/officeart/2005/8/layout/StepDownProcess"/>
    <dgm:cxn modelId="{320A5785-A71E-4BCA-B8D3-360C82783B34}" type="presParOf" srcId="{F6B94678-ABE5-4BDD-B89E-9720F11506AE}" destId="{F8AD12C3-46AF-4621-A3B1-DE74DF31A0A2}" srcOrd="2" destOrd="0" presId="urn:microsoft.com/office/officeart/2005/8/layout/StepDownProcess"/>
    <dgm:cxn modelId="{4DC5A334-D1FD-4377-BDEF-F5B960AED4D1}" type="presParOf" srcId="{CB89DF58-8507-4E2F-86DB-7A88509B127A}" destId="{2E3B0A7B-94B3-4030-AB6D-30BC3A474D76}" srcOrd="3" destOrd="0" presId="urn:microsoft.com/office/officeart/2005/8/layout/StepDownProcess"/>
    <dgm:cxn modelId="{C943DC93-7015-443E-B3EB-AC5396E70E38}" type="presParOf" srcId="{CB89DF58-8507-4E2F-86DB-7A88509B127A}" destId="{3170F1B8-8D8B-41E6-96D7-D5C2FB4760AA}" srcOrd="4" destOrd="0" presId="urn:microsoft.com/office/officeart/2005/8/layout/StepDownProcess"/>
    <dgm:cxn modelId="{7A89ACEF-874D-416E-BF9B-F1B3ABF754D4}" type="presParOf" srcId="{3170F1B8-8D8B-41E6-96D7-D5C2FB4760AA}" destId="{46B38CED-36CF-4AA7-8B09-D368B13A8001}" srcOrd="0" destOrd="0" presId="urn:microsoft.com/office/officeart/2005/8/layout/StepDownProcess"/>
    <dgm:cxn modelId="{0AF16E6C-BD93-49E4-B451-8836780DCF9B}" type="presParOf" srcId="{3170F1B8-8D8B-41E6-96D7-D5C2FB4760AA}" destId="{C62FB009-8261-4E14-A8A3-BC6330853FFE}" srcOrd="1" destOrd="0" presId="urn:microsoft.com/office/officeart/2005/8/layout/StepDownProcess"/>
    <dgm:cxn modelId="{92680C3D-A31D-4432-8D5B-4F9E1218985F}" type="presParOf" srcId="{3170F1B8-8D8B-41E6-96D7-D5C2FB4760AA}" destId="{FCB4A772-B5FC-40B3-8836-C3E03A09B819}" srcOrd="2" destOrd="0" presId="urn:microsoft.com/office/officeart/2005/8/layout/StepDownProcess"/>
    <dgm:cxn modelId="{82E27A4E-6954-4FF6-8264-75E8A640CC80}" type="presParOf" srcId="{CB89DF58-8507-4E2F-86DB-7A88509B127A}" destId="{1E024F9D-C760-4570-9403-A7437FC963C9}" srcOrd="5" destOrd="0" presId="urn:microsoft.com/office/officeart/2005/8/layout/StepDownProcess"/>
    <dgm:cxn modelId="{1F6EC7B4-2809-4936-A316-7BE1E52FBBE0}" type="presParOf" srcId="{CB89DF58-8507-4E2F-86DB-7A88509B127A}" destId="{6B175EDC-A27A-4694-B57F-4E4071666E5E}" srcOrd="6" destOrd="0" presId="urn:microsoft.com/office/officeart/2005/8/layout/StepDownProcess"/>
    <dgm:cxn modelId="{4050165A-8AF0-4763-B3E8-536DFFFF09CB}" type="presParOf" srcId="{6B175EDC-A27A-4694-B57F-4E4071666E5E}" destId="{79BFC983-7E9D-4481-A346-5FAEEBC36FDB}" srcOrd="0" destOrd="0" presId="urn:microsoft.com/office/officeart/2005/8/layout/StepDownProcess"/>
    <dgm:cxn modelId="{709FCE32-9229-4FD6-8C7E-42AA52DF81D1}" type="presParOf" srcId="{6B175EDC-A27A-4694-B57F-4E4071666E5E}" destId="{79383B44-C46E-4248-93BD-194F27826760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04306F5-6DBF-42C8-BA9B-6618D3BCC4E7}">
      <dsp:nvSpPr>
        <dsp:cNvPr id="0" name=""/>
        <dsp:cNvSpPr/>
      </dsp:nvSpPr>
      <dsp:spPr>
        <a:xfrm rot="5400000">
          <a:off x="823399" y="999308"/>
          <a:ext cx="877609" cy="99912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CDEF12E-4550-466B-967D-94A90924E9D5}">
      <dsp:nvSpPr>
        <dsp:cNvPr id="0" name=""/>
        <dsp:cNvSpPr/>
      </dsp:nvSpPr>
      <dsp:spPr>
        <a:xfrm>
          <a:off x="590886" y="26460"/>
          <a:ext cx="1477378" cy="1034116"/>
        </a:xfrm>
        <a:prstGeom prst="roundRect">
          <a:avLst>
            <a:gd name="adj" fmla="val 1667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200" b="1" kern="1200">
              <a:solidFill>
                <a:sysClr val="windowText" lastClr="000000"/>
              </a:solidFill>
            </a:rPr>
            <a:t>VOLUMEN</a:t>
          </a:r>
        </a:p>
      </dsp:txBody>
      <dsp:txXfrm>
        <a:off x="641376" y="76950"/>
        <a:ext cx="1376398" cy="933136"/>
      </dsp:txXfrm>
    </dsp:sp>
    <dsp:sp modelId="{B27F7D0A-4A99-443E-ADE2-823B42F77A52}">
      <dsp:nvSpPr>
        <dsp:cNvPr id="0" name=""/>
        <dsp:cNvSpPr/>
      </dsp:nvSpPr>
      <dsp:spPr>
        <a:xfrm>
          <a:off x="2192347" y="134615"/>
          <a:ext cx="1855045" cy="8358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Informacion almacenda 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posibles cambios</a:t>
          </a:r>
        </a:p>
      </dsp:txBody>
      <dsp:txXfrm>
        <a:off x="2192347" y="134615"/>
        <a:ext cx="1855045" cy="835818"/>
      </dsp:txXfrm>
    </dsp:sp>
    <dsp:sp modelId="{1A9EEDF0-F529-4384-9266-033C1DFEA6A0}">
      <dsp:nvSpPr>
        <dsp:cNvPr id="0" name=""/>
        <dsp:cNvSpPr/>
      </dsp:nvSpPr>
      <dsp:spPr>
        <a:xfrm rot="5400000">
          <a:off x="2235632" y="2160962"/>
          <a:ext cx="877609" cy="99912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3342512"/>
            <a:satOff val="-12663"/>
            <a:lumOff val="4207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DD5EB1E-E70D-4725-8AD5-2680F486346A}">
      <dsp:nvSpPr>
        <dsp:cNvPr id="0" name=""/>
        <dsp:cNvSpPr/>
      </dsp:nvSpPr>
      <dsp:spPr>
        <a:xfrm>
          <a:off x="2003119" y="1188114"/>
          <a:ext cx="1477378" cy="1034116"/>
        </a:xfrm>
        <a:prstGeom prst="roundRect">
          <a:avLst>
            <a:gd name="adj" fmla="val 16670"/>
          </a:avLst>
        </a:prstGeom>
        <a:solidFill>
          <a:schemeClr val="accent5">
            <a:hueOff val="-2252848"/>
            <a:satOff val="-5806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200" b="1" kern="1200">
              <a:solidFill>
                <a:sysClr val="windowText" lastClr="000000"/>
              </a:solidFill>
            </a:rPr>
            <a:t>VELOCIDAD</a:t>
          </a:r>
        </a:p>
      </dsp:txBody>
      <dsp:txXfrm>
        <a:off x="2053609" y="1238604"/>
        <a:ext cx="1376398" cy="933136"/>
      </dsp:txXfrm>
    </dsp:sp>
    <dsp:sp modelId="{F8AD12C3-46AF-4621-A3B1-DE74DF31A0A2}">
      <dsp:nvSpPr>
        <dsp:cNvPr id="0" name=""/>
        <dsp:cNvSpPr/>
      </dsp:nvSpPr>
      <dsp:spPr>
        <a:xfrm>
          <a:off x="3538112" y="1258164"/>
          <a:ext cx="2502326" cy="8358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Respuestas rapidss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menor tiempo mas fiabilidad</a:t>
          </a:r>
        </a:p>
      </dsp:txBody>
      <dsp:txXfrm>
        <a:off x="3538112" y="1258164"/>
        <a:ext cx="2502326" cy="835818"/>
      </dsp:txXfrm>
    </dsp:sp>
    <dsp:sp modelId="{46B38CED-36CF-4AA7-8B09-D368B13A8001}">
      <dsp:nvSpPr>
        <dsp:cNvPr id="0" name=""/>
        <dsp:cNvSpPr/>
      </dsp:nvSpPr>
      <dsp:spPr>
        <a:xfrm rot="5400000">
          <a:off x="3647865" y="3322616"/>
          <a:ext cx="877609" cy="99912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6685025"/>
            <a:satOff val="-25325"/>
            <a:lumOff val="841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62FB009-8261-4E14-A8A3-BC6330853FFE}">
      <dsp:nvSpPr>
        <dsp:cNvPr id="0" name=""/>
        <dsp:cNvSpPr/>
      </dsp:nvSpPr>
      <dsp:spPr>
        <a:xfrm>
          <a:off x="3415352" y="2349768"/>
          <a:ext cx="1477378" cy="1034116"/>
        </a:xfrm>
        <a:prstGeom prst="roundRect">
          <a:avLst>
            <a:gd name="adj" fmla="val 16670"/>
          </a:avLst>
        </a:prstGeom>
        <a:solidFill>
          <a:schemeClr val="accent5">
            <a:hueOff val="-4505695"/>
            <a:satOff val="-11613"/>
            <a:lumOff val="-784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200" b="1" kern="1200">
              <a:solidFill>
                <a:sysClr val="windowText" lastClr="000000"/>
              </a:solidFill>
            </a:rPr>
            <a:t>VARIEDAD</a:t>
          </a:r>
        </a:p>
      </dsp:txBody>
      <dsp:txXfrm>
        <a:off x="3465842" y="2400258"/>
        <a:ext cx="1376398" cy="933136"/>
      </dsp:txXfrm>
    </dsp:sp>
    <dsp:sp modelId="{FCB4A772-B5FC-40B3-8836-C3E03A09B819}">
      <dsp:nvSpPr>
        <dsp:cNvPr id="0" name=""/>
        <dsp:cNvSpPr/>
      </dsp:nvSpPr>
      <dsp:spPr>
        <a:xfrm>
          <a:off x="4969950" y="2452716"/>
          <a:ext cx="2781815" cy="8358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Mayor numero de muestras 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Calidad en el analisis de informacion</a:t>
          </a:r>
        </a:p>
      </dsp:txBody>
      <dsp:txXfrm>
        <a:off x="4969950" y="2452716"/>
        <a:ext cx="2781815" cy="835818"/>
      </dsp:txXfrm>
    </dsp:sp>
    <dsp:sp modelId="{79BFC983-7E9D-4481-A346-5FAEEBC36FDB}">
      <dsp:nvSpPr>
        <dsp:cNvPr id="0" name=""/>
        <dsp:cNvSpPr/>
      </dsp:nvSpPr>
      <dsp:spPr>
        <a:xfrm>
          <a:off x="4827586" y="3511423"/>
          <a:ext cx="1477378" cy="1034116"/>
        </a:xfrm>
        <a:prstGeom prst="roundRect">
          <a:avLst>
            <a:gd name="adj" fmla="val 16670"/>
          </a:avLst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200" b="1" kern="1200">
              <a:solidFill>
                <a:sysClr val="windowText" lastClr="000000"/>
              </a:solidFill>
            </a:rPr>
            <a:t>VERACIDAD</a:t>
          </a:r>
        </a:p>
      </dsp:txBody>
      <dsp:txXfrm>
        <a:off x="4878076" y="3561913"/>
        <a:ext cx="1376398" cy="933136"/>
      </dsp:txXfrm>
    </dsp:sp>
    <dsp:sp modelId="{79383B44-C46E-4248-93BD-194F27826760}">
      <dsp:nvSpPr>
        <dsp:cNvPr id="0" name=""/>
        <dsp:cNvSpPr/>
      </dsp:nvSpPr>
      <dsp:spPr>
        <a:xfrm>
          <a:off x="6312754" y="3600529"/>
          <a:ext cx="2240695" cy="8358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porcentaje alto de respuestas acertivas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s-ES" sz="1200" kern="1200"/>
            <a:t>confianza en el sistema</a:t>
          </a:r>
        </a:p>
      </dsp:txBody>
      <dsp:txXfrm>
        <a:off x="6312754" y="3600529"/>
        <a:ext cx="2240695" cy="83581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hyperlink" Target="http://www.youtube.com/user/maelec89" TargetMode="Externa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19050</xdr:colOff>
      <xdr:row>3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BE577F2-FD54-44DC-9E49-2DC886E03EB0}"/>
            </a:ext>
          </a:extLst>
        </xdr:cNvPr>
        <xdr:cNvSpPr/>
      </xdr:nvSpPr>
      <xdr:spPr>
        <a:xfrm>
          <a:off x="0" y="0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BIG DATA</a:t>
          </a:r>
        </a:p>
      </xdr:txBody>
    </xdr:sp>
    <xdr:clientData/>
  </xdr:twoCellAnchor>
  <xdr:twoCellAnchor>
    <xdr:from>
      <xdr:col>11</xdr:col>
      <xdr:colOff>523875</xdr:colOff>
      <xdr:row>1</xdr:row>
      <xdr:rowOff>171450</xdr:rowOff>
    </xdr:from>
    <xdr:to>
      <xdr:col>15</xdr:col>
      <xdr:colOff>85725</xdr:colOff>
      <xdr:row>3</xdr:row>
      <xdr:rowOff>38100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B2697-7DB7-4F8E-BFA2-BAABAC4C762B}"/>
            </a:ext>
          </a:extLst>
        </xdr:cNvPr>
        <xdr:cNvSpPr txBox="1"/>
      </xdr:nvSpPr>
      <xdr:spPr>
        <a:xfrm>
          <a:off x="8905875" y="361950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FE32876-B54D-49F4-B7C5-22114AB4AE04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523875</xdr:colOff>
      <xdr:row>5</xdr:row>
      <xdr:rowOff>142875</xdr:rowOff>
    </xdr:from>
    <xdr:to>
      <xdr:col>13</xdr:col>
      <xdr:colOff>581025</xdr:colOff>
      <xdr:row>29</xdr:row>
      <xdr:rowOff>142875</xdr:rowOff>
    </xdr:to>
    <xdr:graphicFrame macro="">
      <xdr:nvGraphicFramePr>
        <xdr:cNvPr id="5" name="Diagrama 4">
          <a:extLst>
            <a:ext uri="{FF2B5EF4-FFF2-40B4-BE49-F238E27FC236}">
              <a16:creationId xmlns:a16="http://schemas.microsoft.com/office/drawing/2014/main" id="{0D311479-EF5F-4D29-ACDD-DD4EFCF4E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6</xdr:col>
      <xdr:colOff>161925</xdr:colOff>
      <xdr:row>21</xdr:row>
      <xdr:rowOff>104775</xdr:rowOff>
    </xdr:from>
    <xdr:to>
      <xdr:col>7</xdr:col>
      <xdr:colOff>47625</xdr:colOff>
      <xdr:row>23</xdr:row>
      <xdr:rowOff>171450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FEC3A21-1F75-22D6-D463-75DD49E6ABA6}"/>
            </a:ext>
          </a:extLst>
        </xdr:cNvPr>
        <xdr:cNvSpPr/>
      </xdr:nvSpPr>
      <xdr:spPr>
        <a:xfrm>
          <a:off x="6534150" y="4105275"/>
          <a:ext cx="647700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19</xdr:row>
      <xdr:rowOff>28575</xdr:rowOff>
    </xdr:from>
    <xdr:to>
      <xdr:col>11</xdr:col>
      <xdr:colOff>75818</xdr:colOff>
      <xdr:row>34</xdr:row>
      <xdr:rowOff>104408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037A9D-6CF5-2CD0-D5DE-B4143E01E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3648075"/>
          <a:ext cx="3057143" cy="2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19</xdr:row>
      <xdr:rowOff>9525</xdr:rowOff>
    </xdr:from>
    <xdr:to>
      <xdr:col>10</xdr:col>
      <xdr:colOff>638010</xdr:colOff>
      <xdr:row>34</xdr:row>
      <xdr:rowOff>94882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0BC6D-25E4-C19E-0347-EBE1D46F1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4200" y="3629025"/>
          <a:ext cx="1323810" cy="2942857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41</xdr:row>
      <xdr:rowOff>38100</xdr:rowOff>
    </xdr:from>
    <xdr:to>
      <xdr:col>10</xdr:col>
      <xdr:colOff>342900</xdr:colOff>
      <xdr:row>46</xdr:row>
      <xdr:rowOff>142875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8217561-B58B-4A3F-B183-C8FD4EF5E3E2}"/>
            </a:ext>
          </a:extLst>
        </xdr:cNvPr>
        <xdr:cNvSpPr/>
      </xdr:nvSpPr>
      <xdr:spPr>
        <a:xfrm>
          <a:off x="6896100" y="7848600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ysClr val="windowText" lastClr="000000"/>
              </a:solidFill>
            </a:rPr>
            <a:t>impar</a:t>
          </a:r>
        </a:p>
      </xdr:txBody>
    </xdr:sp>
    <xdr:clientData/>
  </xdr:twoCellAnchor>
  <xdr:twoCellAnchor>
    <xdr:from>
      <xdr:col>7</xdr:col>
      <xdr:colOff>0</xdr:colOff>
      <xdr:row>40</xdr:row>
      <xdr:rowOff>95250</xdr:rowOff>
    </xdr:from>
    <xdr:to>
      <xdr:col>9</xdr:col>
      <xdr:colOff>38100</xdr:colOff>
      <xdr:row>43</xdr:row>
      <xdr:rowOff>185738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6285F4CC-8AD8-47C0-9F0F-976B53DEC202}"/>
            </a:ext>
          </a:extLst>
        </xdr:cNvPr>
        <xdr:cNvCxnSpPr>
          <a:endCxn id="7" idx="2"/>
        </xdr:cNvCxnSpPr>
      </xdr:nvCxnSpPr>
      <xdr:spPr>
        <a:xfrm>
          <a:off x="5334000" y="7715250"/>
          <a:ext cx="1562100" cy="6619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41</xdr:row>
      <xdr:rowOff>76200</xdr:rowOff>
    </xdr:from>
    <xdr:to>
      <xdr:col>11</xdr:col>
      <xdr:colOff>142875</xdr:colOff>
      <xdr:row>43</xdr:row>
      <xdr:rowOff>76200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2D86B14-19FD-4651-9F39-57E6BFFA9A05}"/>
            </a:ext>
          </a:extLst>
        </xdr:cNvPr>
        <xdr:cNvSpPr/>
      </xdr:nvSpPr>
      <xdr:spPr>
        <a:xfrm>
          <a:off x="8210550" y="7886700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6</xdr:col>
      <xdr:colOff>752475</xdr:colOff>
      <xdr:row>42</xdr:row>
      <xdr:rowOff>47625</xdr:rowOff>
    </xdr:from>
    <xdr:to>
      <xdr:col>9</xdr:col>
      <xdr:colOff>38100</xdr:colOff>
      <xdr:row>43</xdr:row>
      <xdr:rowOff>185738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CB45339-CE5C-40D2-B05F-5D95226216A8}"/>
            </a:ext>
          </a:extLst>
        </xdr:cNvPr>
        <xdr:cNvCxnSpPr>
          <a:endCxn id="7" idx="2"/>
        </xdr:cNvCxnSpPr>
      </xdr:nvCxnSpPr>
      <xdr:spPr>
        <a:xfrm>
          <a:off x="5324475" y="8048625"/>
          <a:ext cx="1571625" cy="3286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185738</xdr:rowOff>
    </xdr:from>
    <xdr:to>
      <xdr:col>9</xdr:col>
      <xdr:colOff>38100</xdr:colOff>
      <xdr:row>44</xdr:row>
      <xdr:rowOff>133350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B26AD6EE-1BAA-46BF-B6BB-6EE32B03E3A3}"/>
            </a:ext>
          </a:extLst>
        </xdr:cNvPr>
        <xdr:cNvCxnSpPr>
          <a:endCxn id="7" idx="2"/>
        </xdr:cNvCxnSpPr>
      </xdr:nvCxnSpPr>
      <xdr:spPr>
        <a:xfrm flipV="1">
          <a:off x="5334000" y="8377238"/>
          <a:ext cx="1562100" cy="1381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43</xdr:row>
      <xdr:rowOff>185738</xdr:rowOff>
    </xdr:from>
    <xdr:to>
      <xdr:col>9</xdr:col>
      <xdr:colOff>38100</xdr:colOff>
      <xdr:row>46</xdr:row>
      <xdr:rowOff>66675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72E163D-0A82-4912-B0D2-3B6A7A309C2D}"/>
            </a:ext>
          </a:extLst>
        </xdr:cNvPr>
        <xdr:cNvCxnSpPr>
          <a:endCxn id="7" idx="2"/>
        </xdr:cNvCxnSpPr>
      </xdr:nvCxnSpPr>
      <xdr:spPr>
        <a:xfrm flipV="1">
          <a:off x="5362575" y="8377238"/>
          <a:ext cx="1533525" cy="4524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43</xdr:row>
      <xdr:rowOff>185738</xdr:rowOff>
    </xdr:from>
    <xdr:to>
      <xdr:col>13</xdr:col>
      <xdr:colOff>200023</xdr:colOff>
      <xdr:row>44</xdr:row>
      <xdr:rowOff>57150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F685F77-E500-4E4B-B422-443347B4DE41}"/>
            </a:ext>
          </a:extLst>
        </xdr:cNvPr>
        <xdr:cNvCxnSpPr>
          <a:stCxn id="7" idx="6"/>
          <a:endCxn id="47" idx="2"/>
        </xdr:cNvCxnSpPr>
      </xdr:nvCxnSpPr>
      <xdr:spPr>
        <a:xfrm>
          <a:off x="7962900" y="8377238"/>
          <a:ext cx="2143123" cy="619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34</xdr:row>
      <xdr:rowOff>171450</xdr:rowOff>
    </xdr:from>
    <xdr:to>
      <xdr:col>10</xdr:col>
      <xdr:colOff>314325</xdr:colOff>
      <xdr:row>40</xdr:row>
      <xdr:rowOff>85725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4DC5905D-1CBC-4BB1-8659-CBAE711A1EAA}"/>
            </a:ext>
          </a:extLst>
        </xdr:cNvPr>
        <xdr:cNvSpPr/>
      </xdr:nvSpPr>
      <xdr:spPr>
        <a:xfrm>
          <a:off x="6867525" y="6648450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ysClr val="windowText" lastClr="000000"/>
              </a:solidFill>
            </a:rPr>
            <a:t>par</a:t>
          </a:r>
        </a:p>
      </xdr:txBody>
    </xdr:sp>
    <xdr:clientData/>
  </xdr:twoCellAnchor>
  <xdr:twoCellAnchor>
    <xdr:from>
      <xdr:col>7</xdr:col>
      <xdr:colOff>28575</xdr:colOff>
      <xdr:row>37</xdr:row>
      <xdr:rowOff>128588</xdr:rowOff>
    </xdr:from>
    <xdr:to>
      <xdr:col>9</xdr:col>
      <xdr:colOff>9525</xdr:colOff>
      <xdr:row>40</xdr:row>
      <xdr:rowOff>66675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E5DE725C-C8EB-4585-8A89-AA9119099C01}"/>
            </a:ext>
          </a:extLst>
        </xdr:cNvPr>
        <xdr:cNvCxnSpPr>
          <a:endCxn id="31" idx="2"/>
        </xdr:cNvCxnSpPr>
      </xdr:nvCxnSpPr>
      <xdr:spPr>
        <a:xfrm flipV="1">
          <a:off x="5362575" y="7177088"/>
          <a:ext cx="1504950" cy="5095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128588</xdr:rowOff>
    </xdr:from>
    <xdr:to>
      <xdr:col>9</xdr:col>
      <xdr:colOff>9525</xdr:colOff>
      <xdr:row>42</xdr:row>
      <xdr:rowOff>28575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E8180135-5015-43C8-BCE8-9DB9E683F649}"/>
            </a:ext>
          </a:extLst>
        </xdr:cNvPr>
        <xdr:cNvCxnSpPr>
          <a:endCxn id="31" idx="2"/>
        </xdr:cNvCxnSpPr>
      </xdr:nvCxnSpPr>
      <xdr:spPr>
        <a:xfrm flipV="1">
          <a:off x="5343525" y="7177088"/>
          <a:ext cx="1524000" cy="8524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37</xdr:row>
      <xdr:rowOff>128588</xdr:rowOff>
    </xdr:from>
    <xdr:to>
      <xdr:col>9</xdr:col>
      <xdr:colOff>9525</xdr:colOff>
      <xdr:row>44</xdr:row>
      <xdr:rowOff>114300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6FEE0B47-E450-4285-8516-57C9CE5B8D70}"/>
            </a:ext>
          </a:extLst>
        </xdr:cNvPr>
        <xdr:cNvCxnSpPr>
          <a:endCxn id="31" idx="2"/>
        </xdr:cNvCxnSpPr>
      </xdr:nvCxnSpPr>
      <xdr:spPr>
        <a:xfrm flipV="1">
          <a:off x="5362575" y="7177088"/>
          <a:ext cx="1504950" cy="13192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37</xdr:row>
      <xdr:rowOff>128588</xdr:rowOff>
    </xdr:from>
    <xdr:to>
      <xdr:col>9</xdr:col>
      <xdr:colOff>9525</xdr:colOff>
      <xdr:row>46</xdr:row>
      <xdr:rowOff>57150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FDAADBE1-4A86-412F-9914-4F043CB031A4}"/>
            </a:ext>
          </a:extLst>
        </xdr:cNvPr>
        <xdr:cNvCxnSpPr>
          <a:endCxn id="31" idx="2"/>
        </xdr:cNvCxnSpPr>
      </xdr:nvCxnSpPr>
      <xdr:spPr>
        <a:xfrm flipV="1">
          <a:off x="5353050" y="7177088"/>
          <a:ext cx="1514475" cy="16430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19050</xdr:colOff>
      <xdr:row>19</xdr:row>
      <xdr:rowOff>19050</xdr:rowOff>
    </xdr:from>
    <xdr:to>
      <xdr:col>13</xdr:col>
      <xdr:colOff>28383</xdr:colOff>
      <xdr:row>33</xdr:row>
      <xdr:rowOff>104431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36F29EF8-DA4B-8333-E62E-932AEF1F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1050" y="3638550"/>
          <a:ext cx="1533333" cy="2752381"/>
        </a:xfrm>
        <a:prstGeom prst="rect">
          <a:avLst/>
        </a:prstGeom>
      </xdr:spPr>
    </xdr:pic>
    <xdr:clientData/>
  </xdr:twoCellAnchor>
  <xdr:twoCellAnchor>
    <xdr:from>
      <xdr:col>8</xdr:col>
      <xdr:colOff>600074</xdr:colOff>
      <xdr:row>47</xdr:row>
      <xdr:rowOff>171450</xdr:rowOff>
    </xdr:from>
    <xdr:to>
      <xdr:col>10</xdr:col>
      <xdr:colOff>723900</xdr:colOff>
      <xdr:row>56</xdr:row>
      <xdr:rowOff>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E07C6279-12C1-47CF-BF47-E311712CDD3F}"/>
            </a:ext>
          </a:extLst>
        </xdr:cNvPr>
        <xdr:cNvSpPr/>
      </xdr:nvSpPr>
      <xdr:spPr>
        <a:xfrm>
          <a:off x="6696074" y="9124950"/>
          <a:ext cx="1647826" cy="15430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ysClr val="windowText" lastClr="000000"/>
              </a:solidFill>
            </a:rPr>
            <a:t>productos</a:t>
          </a:r>
        </a:p>
      </xdr:txBody>
    </xdr:sp>
    <xdr:clientData/>
  </xdr:twoCellAnchor>
  <xdr:twoCellAnchor>
    <xdr:from>
      <xdr:col>13</xdr:col>
      <xdr:colOff>200023</xdr:colOff>
      <xdr:row>40</xdr:row>
      <xdr:rowOff>47625</xdr:rowOff>
    </xdr:from>
    <xdr:to>
      <xdr:col>15</xdr:col>
      <xdr:colOff>485774</xdr:colOff>
      <xdr:row>48</xdr:row>
      <xdr:rowOff>66675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875C79D9-28A2-4594-A8B9-E2E9D2868D4D}"/>
            </a:ext>
          </a:extLst>
        </xdr:cNvPr>
        <xdr:cNvSpPr/>
      </xdr:nvSpPr>
      <xdr:spPr>
        <a:xfrm>
          <a:off x="10106023" y="7667625"/>
          <a:ext cx="1809751" cy="15430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ysClr val="windowText" lastClr="000000"/>
              </a:solidFill>
            </a:rPr>
            <a:t>analizador</a:t>
          </a:r>
        </a:p>
      </xdr:txBody>
    </xdr:sp>
    <xdr:clientData/>
  </xdr:twoCellAnchor>
  <xdr:twoCellAnchor>
    <xdr:from>
      <xdr:col>10</xdr:col>
      <xdr:colOff>314325</xdr:colOff>
      <xdr:row>37</xdr:row>
      <xdr:rowOff>128588</xdr:rowOff>
    </xdr:from>
    <xdr:to>
      <xdr:col>13</xdr:col>
      <xdr:colOff>200023</xdr:colOff>
      <xdr:row>44</xdr:row>
      <xdr:rowOff>57150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5C98BEA3-F629-4A06-ABA1-B8A2174F3FC3}"/>
            </a:ext>
          </a:extLst>
        </xdr:cNvPr>
        <xdr:cNvCxnSpPr>
          <a:stCxn id="31" idx="6"/>
          <a:endCxn id="47" idx="2"/>
        </xdr:cNvCxnSpPr>
      </xdr:nvCxnSpPr>
      <xdr:spPr>
        <a:xfrm>
          <a:off x="7934325" y="7177088"/>
          <a:ext cx="2171698" cy="12620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44</xdr:row>
      <xdr:rowOff>57150</xdr:rowOff>
    </xdr:from>
    <xdr:to>
      <xdr:col>13</xdr:col>
      <xdr:colOff>200023</xdr:colOff>
      <xdr:row>51</xdr:row>
      <xdr:rowOff>180975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B1FA2805-AA4B-4F17-84FC-00D9959BA30E}"/>
            </a:ext>
          </a:extLst>
        </xdr:cNvPr>
        <xdr:cNvCxnSpPr>
          <a:stCxn id="46" idx="6"/>
          <a:endCxn id="47" idx="2"/>
        </xdr:cNvCxnSpPr>
      </xdr:nvCxnSpPr>
      <xdr:spPr>
        <a:xfrm flipV="1">
          <a:off x="8343900" y="8439150"/>
          <a:ext cx="1762123" cy="1457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485774</xdr:colOff>
      <xdr:row>44</xdr:row>
      <xdr:rowOff>47625</xdr:rowOff>
    </xdr:from>
    <xdr:to>
      <xdr:col>18</xdr:col>
      <xdr:colOff>314325</xdr:colOff>
      <xdr:row>44</xdr:row>
      <xdr:rowOff>57150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8B9AD970-66BE-75B7-2404-500E0DB34522}"/>
            </a:ext>
          </a:extLst>
        </xdr:cNvPr>
        <xdr:cNvCxnSpPr>
          <a:stCxn id="47" idx="6"/>
        </xdr:cNvCxnSpPr>
      </xdr:nvCxnSpPr>
      <xdr:spPr>
        <a:xfrm flipV="1">
          <a:off x="11915774" y="8429625"/>
          <a:ext cx="21145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39</xdr:row>
      <xdr:rowOff>76199</xdr:rowOff>
    </xdr:from>
    <xdr:to>
      <xdr:col>20</xdr:col>
      <xdr:colOff>561975</xdr:colOff>
      <xdr:row>48</xdr:row>
      <xdr:rowOff>161925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D36D6462-9133-4746-9C80-40F4892B37F9}"/>
            </a:ext>
          </a:extLst>
        </xdr:cNvPr>
        <xdr:cNvSpPr/>
      </xdr:nvSpPr>
      <xdr:spPr>
        <a:xfrm>
          <a:off x="12487275" y="7505699"/>
          <a:ext cx="3314700" cy="1800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800"/>
            <a:t>probabilidad</a:t>
          </a:r>
          <a:r>
            <a:rPr lang="es-ES" sz="2800" baseline="0"/>
            <a:t> de que el cliente 1 consuma el  producto C = 90%</a:t>
          </a:r>
          <a:endParaRPr lang="es-ES" sz="2800"/>
        </a:p>
      </xdr:txBody>
    </xdr:sp>
    <xdr:clientData/>
  </xdr:twoCellAnchor>
  <xdr:twoCellAnchor>
    <xdr:from>
      <xdr:col>10</xdr:col>
      <xdr:colOff>695325</xdr:colOff>
      <xdr:row>36</xdr:row>
      <xdr:rowOff>104775</xdr:rowOff>
    </xdr:from>
    <xdr:to>
      <xdr:col>11</xdr:col>
      <xdr:colOff>247650</xdr:colOff>
      <xdr:row>38</xdr:row>
      <xdr:rowOff>104775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4938C9C-2D24-4A47-B208-31D3A6F2C141}"/>
            </a:ext>
          </a:extLst>
        </xdr:cNvPr>
        <xdr:cNvSpPr/>
      </xdr:nvSpPr>
      <xdr:spPr>
        <a:xfrm>
          <a:off x="8315325" y="6962775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10</xdr:col>
      <xdr:colOff>742950</xdr:colOff>
      <xdr:row>47</xdr:row>
      <xdr:rowOff>180975</xdr:rowOff>
    </xdr:from>
    <xdr:to>
      <xdr:col>11</xdr:col>
      <xdr:colOff>295275</xdr:colOff>
      <xdr:row>49</xdr:row>
      <xdr:rowOff>180975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88E20E4F-E5DF-428C-917E-B6F1D68870C5}"/>
            </a:ext>
          </a:extLst>
        </xdr:cNvPr>
        <xdr:cNvSpPr/>
      </xdr:nvSpPr>
      <xdr:spPr>
        <a:xfrm>
          <a:off x="8362950" y="9134475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133350</xdr:colOff>
      <xdr:row>2</xdr:row>
      <xdr:rowOff>200025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4823127-E608-486E-B144-1E230F8438AA}"/>
            </a:ext>
          </a:extLst>
        </xdr:cNvPr>
        <xdr:cNvSpPr/>
      </xdr:nvSpPr>
      <xdr:spPr>
        <a:xfrm>
          <a:off x="0" y="0"/>
          <a:ext cx="115633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</a:t>
          </a:r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 PERCEPTRON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133350</xdr:colOff>
      <xdr:row>2</xdr:row>
      <xdr:rowOff>200025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E8FC411-BFA0-4545-98EF-AF986EA3F580}"/>
            </a:ext>
          </a:extLst>
        </xdr:cNvPr>
        <xdr:cNvSpPr/>
      </xdr:nvSpPr>
      <xdr:spPr>
        <a:xfrm>
          <a:off x="0" y="0"/>
          <a:ext cx="115633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</a:t>
          </a:r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 ADALINE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9</xdr:row>
      <xdr:rowOff>152400</xdr:rowOff>
    </xdr:from>
    <xdr:to>
      <xdr:col>13</xdr:col>
      <xdr:colOff>47343</xdr:colOff>
      <xdr:row>26</xdr:row>
      <xdr:rowOff>18662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464D3C-576A-4B8F-3160-2E76AC47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1866900"/>
          <a:ext cx="2257143" cy="31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4</xdr:row>
      <xdr:rowOff>28575</xdr:rowOff>
    </xdr:from>
    <xdr:to>
      <xdr:col>10</xdr:col>
      <xdr:colOff>314325</xdr:colOff>
      <xdr:row>10</xdr:row>
      <xdr:rowOff>133350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D8AE91DA-6E98-4B32-8894-C6868F4CB2B4}"/>
            </a:ext>
          </a:extLst>
        </xdr:cNvPr>
        <xdr:cNvSpPr/>
      </xdr:nvSpPr>
      <xdr:spPr>
        <a:xfrm>
          <a:off x="6791325" y="790575"/>
          <a:ext cx="1171575" cy="1247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314325</xdr:colOff>
      <xdr:row>7</xdr:row>
      <xdr:rowOff>80963</xdr:rowOff>
    </xdr:from>
    <xdr:to>
      <xdr:col>11</xdr:col>
      <xdr:colOff>428625</xdr:colOff>
      <xdr:row>7</xdr:row>
      <xdr:rowOff>85725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FFFB91C9-4250-4C9A-9463-C10DA204E758}"/>
            </a:ext>
          </a:extLst>
        </xdr:cNvPr>
        <xdr:cNvCxnSpPr>
          <a:stCxn id="24" idx="6"/>
        </xdr:cNvCxnSpPr>
      </xdr:nvCxnSpPr>
      <xdr:spPr>
        <a:xfrm>
          <a:off x="7962900" y="1414463"/>
          <a:ext cx="876300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</xdr:row>
      <xdr:rowOff>9525</xdr:rowOff>
    </xdr:from>
    <xdr:to>
      <xdr:col>7</xdr:col>
      <xdr:colOff>133350</xdr:colOff>
      <xdr:row>7</xdr:row>
      <xdr:rowOff>114300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47FA93EC-E926-4DB4-8BAF-84AF652B5811}"/>
            </a:ext>
          </a:extLst>
        </xdr:cNvPr>
        <xdr:cNvSpPr/>
      </xdr:nvSpPr>
      <xdr:spPr>
        <a:xfrm>
          <a:off x="4429125" y="390525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400" b="1">
              <a:solidFill>
                <a:sysClr val="windowText" lastClr="000000"/>
              </a:solidFill>
            </a:rPr>
            <a:t>par</a:t>
          </a:r>
        </a:p>
      </xdr:txBody>
    </xdr:sp>
    <xdr:clientData/>
  </xdr:twoCellAnchor>
  <xdr:twoCellAnchor>
    <xdr:from>
      <xdr:col>7</xdr:col>
      <xdr:colOff>133350</xdr:colOff>
      <xdr:row>4</xdr:row>
      <xdr:rowOff>157163</xdr:rowOff>
    </xdr:from>
    <xdr:to>
      <xdr:col>8</xdr:col>
      <xdr:colOff>666750</xdr:colOff>
      <xdr:row>7</xdr:row>
      <xdr:rowOff>80963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187DA8AE-4186-49F9-9BDD-E3EF23A5CC07}"/>
            </a:ext>
          </a:extLst>
        </xdr:cNvPr>
        <xdr:cNvCxnSpPr>
          <a:stCxn id="34" idx="6"/>
          <a:endCxn id="24" idx="2"/>
        </xdr:cNvCxnSpPr>
      </xdr:nvCxnSpPr>
      <xdr:spPr>
        <a:xfrm>
          <a:off x="5495925" y="919163"/>
          <a:ext cx="1295400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</xdr:row>
      <xdr:rowOff>142875</xdr:rowOff>
    </xdr:from>
    <xdr:to>
      <xdr:col>7</xdr:col>
      <xdr:colOff>638175</xdr:colOff>
      <xdr:row>5</xdr:row>
      <xdr:rowOff>142875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2F119464-7DD5-4E23-8EDB-667F62BC6845}"/>
            </a:ext>
          </a:extLst>
        </xdr:cNvPr>
        <xdr:cNvSpPr/>
      </xdr:nvSpPr>
      <xdr:spPr>
        <a:xfrm>
          <a:off x="5686425" y="714375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5</xdr:col>
      <xdr:colOff>542925</xdr:colOff>
      <xdr:row>8</xdr:row>
      <xdr:rowOff>104775</xdr:rowOff>
    </xdr:from>
    <xdr:to>
      <xdr:col>7</xdr:col>
      <xdr:colOff>85725</xdr:colOff>
      <xdr:row>14</xdr:row>
      <xdr:rowOff>19050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EACEB7F5-483F-4003-B425-F3EAAE283635}"/>
            </a:ext>
          </a:extLst>
        </xdr:cNvPr>
        <xdr:cNvSpPr/>
      </xdr:nvSpPr>
      <xdr:spPr>
        <a:xfrm>
          <a:off x="4381500" y="1628775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ysClr val="windowText" lastClr="000000"/>
              </a:solidFill>
            </a:rPr>
            <a:t>impar</a:t>
          </a:r>
        </a:p>
      </xdr:txBody>
    </xdr:sp>
    <xdr:clientData/>
  </xdr:twoCellAnchor>
  <xdr:twoCellAnchor>
    <xdr:from>
      <xdr:col>7</xdr:col>
      <xdr:colOff>85725</xdr:colOff>
      <xdr:row>7</xdr:row>
      <xdr:rowOff>80963</xdr:rowOff>
    </xdr:from>
    <xdr:to>
      <xdr:col>8</xdr:col>
      <xdr:colOff>666750</xdr:colOff>
      <xdr:row>11</xdr:row>
      <xdr:rowOff>61913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781F5B07-AA26-4642-B73B-B5E9428CF38F}"/>
            </a:ext>
          </a:extLst>
        </xdr:cNvPr>
        <xdr:cNvCxnSpPr>
          <a:stCxn id="37" idx="6"/>
          <a:endCxn id="24" idx="2"/>
        </xdr:cNvCxnSpPr>
      </xdr:nvCxnSpPr>
      <xdr:spPr>
        <a:xfrm flipV="1">
          <a:off x="5448300" y="1414463"/>
          <a:ext cx="1343025" cy="742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10</xdr:row>
      <xdr:rowOff>47625</xdr:rowOff>
    </xdr:from>
    <xdr:to>
      <xdr:col>7</xdr:col>
      <xdr:colOff>590550</xdr:colOff>
      <xdr:row>12</xdr:row>
      <xdr:rowOff>47625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32861604-1496-4DAB-BFAF-3F493EDFBC5C}"/>
            </a:ext>
          </a:extLst>
        </xdr:cNvPr>
        <xdr:cNvSpPr/>
      </xdr:nvSpPr>
      <xdr:spPr>
        <a:xfrm>
          <a:off x="5638800" y="1952625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66675</xdr:rowOff>
    </xdr:from>
    <xdr:to>
      <xdr:col>10</xdr:col>
      <xdr:colOff>381000</xdr:colOff>
      <xdr:row>18</xdr:row>
      <xdr:rowOff>176214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122B66-62BF-19F5-B0A9-DCC4C20CF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33338</xdr:colOff>
      <xdr:row>20</xdr:row>
      <xdr:rowOff>52461</xdr:rowOff>
    </xdr:from>
    <xdr:to>
      <xdr:col>11</xdr:col>
      <xdr:colOff>727270</xdr:colOff>
      <xdr:row>39</xdr:row>
      <xdr:rowOff>142254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42668-6CFC-6D7C-9C9B-942F61FEE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338" y="3862461"/>
          <a:ext cx="8313932" cy="3709293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58</xdr:row>
      <xdr:rowOff>142875</xdr:rowOff>
    </xdr:from>
    <xdr:to>
      <xdr:col>4</xdr:col>
      <xdr:colOff>381000</xdr:colOff>
      <xdr:row>64</xdr:row>
      <xdr:rowOff>57150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FBCC8235-6BE6-F8B0-9ABE-1B5D0A63F9B6}"/>
            </a:ext>
          </a:extLst>
        </xdr:cNvPr>
        <xdr:cNvSpPr/>
      </xdr:nvSpPr>
      <xdr:spPr>
        <a:xfrm>
          <a:off x="3124200" y="8524875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400" b="1">
              <a:solidFill>
                <a:sysClr val="windowText" lastClr="000000"/>
              </a:solidFill>
            </a:rPr>
            <a:t>par</a:t>
          </a:r>
        </a:p>
      </xdr:txBody>
    </xdr:sp>
    <xdr:clientData/>
  </xdr:twoCellAnchor>
  <xdr:twoCellAnchor>
    <xdr:from>
      <xdr:col>1</xdr:col>
      <xdr:colOff>742950</xdr:colOff>
      <xdr:row>61</xdr:row>
      <xdr:rowOff>100013</xdr:rowOff>
    </xdr:from>
    <xdr:to>
      <xdr:col>3</xdr:col>
      <xdr:colOff>76200</xdr:colOff>
      <xdr:row>61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4AF51CFE-52DA-08CF-7C3C-7E32EA474AA3}"/>
            </a:ext>
          </a:extLst>
        </xdr:cNvPr>
        <xdr:cNvCxnSpPr>
          <a:endCxn id="4" idx="2"/>
        </xdr:cNvCxnSpPr>
      </xdr:nvCxnSpPr>
      <xdr:spPr>
        <a:xfrm flipV="1">
          <a:off x="1504950" y="10196513"/>
          <a:ext cx="857250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61</xdr:row>
      <xdr:rowOff>100013</xdr:rowOff>
    </xdr:from>
    <xdr:to>
      <xdr:col>3</xdr:col>
      <xdr:colOff>76200</xdr:colOff>
      <xdr:row>68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75B93B8E-C623-4749-A382-27621B575F98}"/>
            </a:ext>
          </a:extLst>
        </xdr:cNvPr>
        <xdr:cNvCxnSpPr>
          <a:endCxn id="4" idx="2"/>
        </xdr:cNvCxnSpPr>
      </xdr:nvCxnSpPr>
      <xdr:spPr>
        <a:xfrm flipV="1">
          <a:off x="1495425" y="10196513"/>
          <a:ext cx="866775" cy="12334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61</xdr:row>
      <xdr:rowOff>100013</xdr:rowOff>
    </xdr:from>
    <xdr:to>
      <xdr:col>5</xdr:col>
      <xdr:colOff>533400</xdr:colOff>
      <xdr:row>61</xdr:row>
      <xdr:rowOff>104775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E459B439-9444-4A88-AB73-87F5836BAFFE}"/>
            </a:ext>
          </a:extLst>
        </xdr:cNvPr>
        <xdr:cNvCxnSpPr>
          <a:stCxn id="4" idx="6"/>
        </xdr:cNvCxnSpPr>
      </xdr:nvCxnSpPr>
      <xdr:spPr>
        <a:xfrm>
          <a:off x="4191000" y="9053513"/>
          <a:ext cx="914400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60</xdr:row>
      <xdr:rowOff>85725</xdr:rowOff>
    </xdr:from>
    <xdr:to>
      <xdr:col>5</xdr:col>
      <xdr:colOff>123825</xdr:colOff>
      <xdr:row>62</xdr:row>
      <xdr:rowOff>85725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932F3CE2-A5EC-C368-DA03-9D10664F675F}"/>
            </a:ext>
          </a:extLst>
        </xdr:cNvPr>
        <xdr:cNvSpPr/>
      </xdr:nvSpPr>
      <xdr:spPr>
        <a:xfrm>
          <a:off x="4381500" y="8848725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3</xdr:col>
      <xdr:colOff>28575</xdr:colOff>
      <xdr:row>65</xdr:row>
      <xdr:rowOff>47625</xdr:rowOff>
    </xdr:from>
    <xdr:to>
      <xdr:col>4</xdr:col>
      <xdr:colOff>333375</xdr:colOff>
      <xdr:row>70</xdr:row>
      <xdr:rowOff>152400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F167CDE2-C7BE-4E70-9CA7-EDFEEA7DCEDD}"/>
            </a:ext>
          </a:extLst>
        </xdr:cNvPr>
        <xdr:cNvSpPr/>
      </xdr:nvSpPr>
      <xdr:spPr>
        <a:xfrm>
          <a:off x="3076575" y="9763125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ysClr val="windowText" lastClr="000000"/>
              </a:solidFill>
            </a:rPr>
            <a:t>impar</a:t>
          </a:r>
        </a:p>
      </xdr:txBody>
    </xdr:sp>
    <xdr:clientData/>
  </xdr:twoCellAnchor>
  <xdr:twoCellAnchor>
    <xdr:from>
      <xdr:col>2</xdr:col>
      <xdr:colOff>0</xdr:colOff>
      <xdr:row>50</xdr:row>
      <xdr:rowOff>161925</xdr:rowOff>
    </xdr:from>
    <xdr:to>
      <xdr:col>3</xdr:col>
      <xdr:colOff>76200</xdr:colOff>
      <xdr:row>61</xdr:row>
      <xdr:rowOff>100013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3DE0C90D-F47B-427F-9A4F-1A1C670BB3DF}"/>
            </a:ext>
          </a:extLst>
        </xdr:cNvPr>
        <xdr:cNvCxnSpPr>
          <a:endCxn id="4" idx="2"/>
        </xdr:cNvCxnSpPr>
      </xdr:nvCxnSpPr>
      <xdr:spPr>
        <a:xfrm>
          <a:off x="1524000" y="8162925"/>
          <a:ext cx="838200" cy="2033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50</xdr:row>
      <xdr:rowOff>171450</xdr:rowOff>
    </xdr:from>
    <xdr:to>
      <xdr:col>3</xdr:col>
      <xdr:colOff>28575</xdr:colOff>
      <xdr:row>68</xdr:row>
      <xdr:rowOff>4763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67522D4A-6A05-4247-BCB7-9517805574EE}"/>
            </a:ext>
          </a:extLst>
        </xdr:cNvPr>
        <xdr:cNvCxnSpPr>
          <a:endCxn id="16" idx="2"/>
        </xdr:cNvCxnSpPr>
      </xdr:nvCxnSpPr>
      <xdr:spPr>
        <a:xfrm>
          <a:off x="1514475" y="8172450"/>
          <a:ext cx="800100" cy="32623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68</xdr:row>
      <xdr:rowOff>4763</xdr:rowOff>
    </xdr:from>
    <xdr:to>
      <xdr:col>5</xdr:col>
      <xdr:colOff>485775</xdr:colOff>
      <xdr:row>68</xdr:row>
      <xdr:rowOff>9525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238E13C1-7697-42CF-9B4E-558866153C9E}"/>
            </a:ext>
          </a:extLst>
        </xdr:cNvPr>
        <xdr:cNvCxnSpPr>
          <a:stCxn id="16" idx="6"/>
        </xdr:cNvCxnSpPr>
      </xdr:nvCxnSpPr>
      <xdr:spPr>
        <a:xfrm>
          <a:off x="4143375" y="10291763"/>
          <a:ext cx="914400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66</xdr:row>
      <xdr:rowOff>180975</xdr:rowOff>
    </xdr:from>
    <xdr:to>
      <xdr:col>5</xdr:col>
      <xdr:colOff>76200</xdr:colOff>
      <xdr:row>68</xdr:row>
      <xdr:rowOff>180975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C68E21E-EC67-4F25-92F5-E6FD45A23C97}"/>
            </a:ext>
          </a:extLst>
        </xdr:cNvPr>
        <xdr:cNvSpPr/>
      </xdr:nvSpPr>
      <xdr:spPr>
        <a:xfrm>
          <a:off x="4333875" y="10086975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6</xdr:col>
      <xdr:colOff>600075</xdr:colOff>
      <xdr:row>66</xdr:row>
      <xdr:rowOff>133350</xdr:rowOff>
    </xdr:from>
    <xdr:to>
      <xdr:col>8</xdr:col>
      <xdr:colOff>142875</xdr:colOff>
      <xdr:row>72</xdr:row>
      <xdr:rowOff>47625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FA31BC4F-1613-436C-838B-F4DAB4C46C09}"/>
            </a:ext>
          </a:extLst>
        </xdr:cNvPr>
        <xdr:cNvSpPr/>
      </xdr:nvSpPr>
      <xdr:spPr>
        <a:xfrm>
          <a:off x="5934075" y="10039350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producto</a:t>
          </a:r>
        </a:p>
      </xdr:txBody>
    </xdr:sp>
    <xdr:clientData/>
  </xdr:twoCellAnchor>
  <xdr:twoCellAnchor>
    <xdr:from>
      <xdr:col>5</xdr:col>
      <xdr:colOff>523875</xdr:colOff>
      <xdr:row>61</xdr:row>
      <xdr:rowOff>95250</xdr:rowOff>
    </xdr:from>
    <xdr:to>
      <xdr:col>6</xdr:col>
      <xdr:colOff>600075</xdr:colOff>
      <xdr:row>69</xdr:row>
      <xdr:rowOff>90488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4CACCD86-789E-470A-8E7F-FAF476C52504}"/>
            </a:ext>
          </a:extLst>
        </xdr:cNvPr>
        <xdr:cNvCxnSpPr>
          <a:endCxn id="23" idx="2"/>
        </xdr:cNvCxnSpPr>
      </xdr:nvCxnSpPr>
      <xdr:spPr>
        <a:xfrm>
          <a:off x="4333875" y="10191750"/>
          <a:ext cx="838200" cy="15192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68</xdr:row>
      <xdr:rowOff>19050</xdr:rowOff>
    </xdr:from>
    <xdr:to>
      <xdr:col>6</xdr:col>
      <xdr:colOff>600075</xdr:colOff>
      <xdr:row>69</xdr:row>
      <xdr:rowOff>90488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B90E5A1-55C7-43FE-8CCC-3F47BFDBF8E4}"/>
            </a:ext>
          </a:extLst>
        </xdr:cNvPr>
        <xdr:cNvCxnSpPr>
          <a:endCxn id="23" idx="2"/>
        </xdr:cNvCxnSpPr>
      </xdr:nvCxnSpPr>
      <xdr:spPr>
        <a:xfrm>
          <a:off x="4267200" y="11449050"/>
          <a:ext cx="904875" cy="2619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69</xdr:row>
      <xdr:rowOff>90488</xdr:rowOff>
    </xdr:from>
    <xdr:to>
      <xdr:col>9</xdr:col>
      <xdr:colOff>295275</xdr:colOff>
      <xdr:row>69</xdr:row>
      <xdr:rowOff>95250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F8A118CA-CE53-4847-8EB1-102BD658E366}"/>
            </a:ext>
          </a:extLst>
        </xdr:cNvPr>
        <xdr:cNvCxnSpPr>
          <a:stCxn id="23" idx="6"/>
        </xdr:cNvCxnSpPr>
      </xdr:nvCxnSpPr>
      <xdr:spPr>
        <a:xfrm>
          <a:off x="7000875" y="10567988"/>
          <a:ext cx="914400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68</xdr:row>
      <xdr:rowOff>76200</xdr:rowOff>
    </xdr:from>
    <xdr:to>
      <xdr:col>8</xdr:col>
      <xdr:colOff>647700</xdr:colOff>
      <xdr:row>70</xdr:row>
      <xdr:rowOff>76200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B221B4C-0347-4698-8149-31B8F4D0F7F7}"/>
            </a:ext>
          </a:extLst>
        </xdr:cNvPr>
        <xdr:cNvSpPr/>
      </xdr:nvSpPr>
      <xdr:spPr>
        <a:xfrm>
          <a:off x="7191375" y="10363200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6</xdr:col>
      <xdr:colOff>571500</xdr:colOff>
      <xdr:row>58</xdr:row>
      <xdr:rowOff>171450</xdr:rowOff>
    </xdr:from>
    <xdr:to>
      <xdr:col>8</xdr:col>
      <xdr:colOff>114300</xdr:colOff>
      <xdr:row>64</xdr:row>
      <xdr:rowOff>85725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6E910F3C-CF5A-4E4D-A852-F4B5EF677200}"/>
            </a:ext>
          </a:extLst>
        </xdr:cNvPr>
        <xdr:cNvSpPr/>
      </xdr:nvSpPr>
      <xdr:spPr>
        <a:xfrm>
          <a:off x="5905500" y="8553450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cliente</a:t>
          </a:r>
        </a:p>
      </xdr:txBody>
    </xdr:sp>
    <xdr:clientData/>
  </xdr:twoCellAnchor>
  <xdr:twoCellAnchor>
    <xdr:from>
      <xdr:col>5</xdr:col>
      <xdr:colOff>514350</xdr:colOff>
      <xdr:row>61</xdr:row>
      <xdr:rowOff>114300</xdr:rowOff>
    </xdr:from>
    <xdr:to>
      <xdr:col>6</xdr:col>
      <xdr:colOff>571500</xdr:colOff>
      <xdr:row>61</xdr:row>
      <xdr:rowOff>128588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FE9FC94B-B2C6-4252-959D-A54B5860F15F}"/>
            </a:ext>
          </a:extLst>
        </xdr:cNvPr>
        <xdr:cNvCxnSpPr>
          <a:endCxn id="34" idx="2"/>
        </xdr:cNvCxnSpPr>
      </xdr:nvCxnSpPr>
      <xdr:spPr>
        <a:xfrm>
          <a:off x="4324350" y="10210800"/>
          <a:ext cx="819150" cy="142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61</xdr:row>
      <xdr:rowOff>128588</xdr:rowOff>
    </xdr:from>
    <xdr:to>
      <xdr:col>6</xdr:col>
      <xdr:colOff>571500</xdr:colOff>
      <xdr:row>68</xdr:row>
      <xdr:rowOff>9525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E3BB5AD4-760F-4D9F-BFE8-2C4DD365CDDF}"/>
            </a:ext>
          </a:extLst>
        </xdr:cNvPr>
        <xdr:cNvCxnSpPr>
          <a:endCxn id="34" idx="2"/>
        </xdr:cNvCxnSpPr>
      </xdr:nvCxnSpPr>
      <xdr:spPr>
        <a:xfrm flipV="1">
          <a:off x="4257675" y="10225088"/>
          <a:ext cx="885825" cy="12144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61</xdr:row>
      <xdr:rowOff>128588</xdr:rowOff>
    </xdr:from>
    <xdr:to>
      <xdr:col>9</xdr:col>
      <xdr:colOff>266700</xdr:colOff>
      <xdr:row>61</xdr:row>
      <xdr:rowOff>133350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1304DB25-25FE-4C1E-95CC-7255185608B5}"/>
            </a:ext>
          </a:extLst>
        </xdr:cNvPr>
        <xdr:cNvCxnSpPr>
          <a:stCxn id="34" idx="6"/>
        </xdr:cNvCxnSpPr>
      </xdr:nvCxnSpPr>
      <xdr:spPr>
        <a:xfrm>
          <a:off x="6972300" y="9082088"/>
          <a:ext cx="914400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60</xdr:row>
      <xdr:rowOff>123825</xdr:rowOff>
    </xdr:from>
    <xdr:to>
      <xdr:col>8</xdr:col>
      <xdr:colOff>685800</xdr:colOff>
      <xdr:row>62</xdr:row>
      <xdr:rowOff>123825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07287B62-79DC-4986-9F59-3CD56929C766}"/>
            </a:ext>
          </a:extLst>
        </xdr:cNvPr>
        <xdr:cNvSpPr/>
      </xdr:nvSpPr>
      <xdr:spPr>
        <a:xfrm>
          <a:off x="7229475" y="8886825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3</xdr:col>
      <xdr:colOff>114300</xdr:colOff>
      <xdr:row>52</xdr:row>
      <xdr:rowOff>76200</xdr:rowOff>
    </xdr:from>
    <xdr:to>
      <xdr:col>4</xdr:col>
      <xdr:colOff>419100</xdr:colOff>
      <xdr:row>57</xdr:row>
      <xdr:rowOff>180975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A9F73909-97E5-42E9-BB0E-5A12E6004F44}"/>
            </a:ext>
          </a:extLst>
        </xdr:cNvPr>
        <xdr:cNvSpPr/>
      </xdr:nvSpPr>
      <xdr:spPr>
        <a:xfrm>
          <a:off x="3162300" y="7315200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valor impar</a:t>
          </a:r>
          <a:r>
            <a:rPr lang="es-ES" sz="1200" b="1" baseline="0">
              <a:solidFill>
                <a:sysClr val="windowText" lastClr="000000"/>
              </a:solidFill>
            </a:rPr>
            <a:t> cliente</a:t>
          </a:r>
          <a:endParaRPr lang="es-E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752475</xdr:colOff>
      <xdr:row>50</xdr:row>
      <xdr:rowOff>152400</xdr:rowOff>
    </xdr:from>
    <xdr:to>
      <xdr:col>3</xdr:col>
      <xdr:colOff>114300</xdr:colOff>
      <xdr:row>55</xdr:row>
      <xdr:rowOff>33338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70979D63-657F-4FBC-BF11-F0BAC88CAF7F}"/>
            </a:ext>
          </a:extLst>
        </xdr:cNvPr>
        <xdr:cNvCxnSpPr>
          <a:endCxn id="54" idx="2"/>
        </xdr:cNvCxnSpPr>
      </xdr:nvCxnSpPr>
      <xdr:spPr>
        <a:xfrm>
          <a:off x="1514475" y="8153400"/>
          <a:ext cx="885825" cy="8334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70</xdr:row>
      <xdr:rowOff>152400</xdr:rowOff>
    </xdr:from>
    <xdr:to>
      <xdr:col>3</xdr:col>
      <xdr:colOff>571500</xdr:colOff>
      <xdr:row>74</xdr:row>
      <xdr:rowOff>57150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1B97CD11-E8CE-4B63-BC55-2294E8B536E6}"/>
            </a:ext>
          </a:extLst>
        </xdr:cNvPr>
        <xdr:cNvCxnSpPr>
          <a:endCxn id="16" idx="4"/>
        </xdr:cNvCxnSpPr>
      </xdr:nvCxnSpPr>
      <xdr:spPr>
        <a:xfrm flipH="1" flipV="1">
          <a:off x="2847975" y="11963400"/>
          <a:ext cx="9525" cy="666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67</xdr:row>
      <xdr:rowOff>180975</xdr:rowOff>
    </xdr:from>
    <xdr:to>
      <xdr:col>3</xdr:col>
      <xdr:colOff>28575</xdr:colOff>
      <xdr:row>68</xdr:row>
      <xdr:rowOff>4763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0D030FFC-D203-4BAA-A95B-3D041A1F99CD}"/>
            </a:ext>
          </a:extLst>
        </xdr:cNvPr>
        <xdr:cNvCxnSpPr>
          <a:endCxn id="16" idx="2"/>
        </xdr:cNvCxnSpPr>
      </xdr:nvCxnSpPr>
      <xdr:spPr>
        <a:xfrm>
          <a:off x="1466850" y="11420475"/>
          <a:ext cx="847725" cy="142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55</xdr:row>
      <xdr:rowOff>33338</xdr:rowOff>
    </xdr:from>
    <xdr:to>
      <xdr:col>3</xdr:col>
      <xdr:colOff>114300</xdr:colOff>
      <xdr:row>67</xdr:row>
      <xdr:rowOff>123825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3A412796-E493-4D09-BCD0-029D9C92D789}"/>
            </a:ext>
          </a:extLst>
        </xdr:cNvPr>
        <xdr:cNvCxnSpPr>
          <a:endCxn id="54" idx="2"/>
        </xdr:cNvCxnSpPr>
      </xdr:nvCxnSpPr>
      <xdr:spPr>
        <a:xfrm flipV="1">
          <a:off x="1495425" y="8986838"/>
          <a:ext cx="904875" cy="23764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9525</xdr:rowOff>
    </xdr:from>
    <xdr:to>
      <xdr:col>3</xdr:col>
      <xdr:colOff>114300</xdr:colOff>
      <xdr:row>55</xdr:row>
      <xdr:rowOff>33338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9AE15C7A-ABC2-4FAB-88A1-E74AE8BDF2D9}"/>
            </a:ext>
          </a:extLst>
        </xdr:cNvPr>
        <xdr:cNvCxnSpPr>
          <a:endCxn id="54" idx="2"/>
        </xdr:cNvCxnSpPr>
      </xdr:nvCxnSpPr>
      <xdr:spPr>
        <a:xfrm>
          <a:off x="1524000" y="8963025"/>
          <a:ext cx="87630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55</xdr:row>
      <xdr:rowOff>9525</xdr:rowOff>
    </xdr:from>
    <xdr:to>
      <xdr:col>3</xdr:col>
      <xdr:colOff>76200</xdr:colOff>
      <xdr:row>61</xdr:row>
      <xdr:rowOff>100013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67CB3547-6D49-46E1-9BDA-EA51CE94D121}"/>
            </a:ext>
          </a:extLst>
        </xdr:cNvPr>
        <xdr:cNvCxnSpPr>
          <a:endCxn id="4" idx="2"/>
        </xdr:cNvCxnSpPr>
      </xdr:nvCxnSpPr>
      <xdr:spPr>
        <a:xfrm>
          <a:off x="1533525" y="8963025"/>
          <a:ext cx="828675" cy="12334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55</xdr:row>
      <xdr:rowOff>28575</xdr:rowOff>
    </xdr:from>
    <xdr:to>
      <xdr:col>3</xdr:col>
      <xdr:colOff>28575</xdr:colOff>
      <xdr:row>68</xdr:row>
      <xdr:rowOff>4763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E1E6182-07E7-4F45-B1F4-7642B091BFF8}"/>
            </a:ext>
          </a:extLst>
        </xdr:cNvPr>
        <xdr:cNvCxnSpPr>
          <a:endCxn id="16" idx="2"/>
        </xdr:cNvCxnSpPr>
      </xdr:nvCxnSpPr>
      <xdr:spPr>
        <a:xfrm>
          <a:off x="1533525" y="8982075"/>
          <a:ext cx="781050" cy="24526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55</xdr:row>
      <xdr:rowOff>33338</xdr:rowOff>
    </xdr:from>
    <xdr:to>
      <xdr:col>3</xdr:col>
      <xdr:colOff>114300</xdr:colOff>
      <xdr:row>61</xdr:row>
      <xdr:rowOff>104775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71921E62-5B06-445A-B76D-221D2E5D418C}"/>
            </a:ext>
          </a:extLst>
        </xdr:cNvPr>
        <xdr:cNvCxnSpPr>
          <a:endCxn id="54" idx="2"/>
        </xdr:cNvCxnSpPr>
      </xdr:nvCxnSpPr>
      <xdr:spPr>
        <a:xfrm flipV="1">
          <a:off x="1495425" y="8986838"/>
          <a:ext cx="904875" cy="12144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61</xdr:row>
      <xdr:rowOff>114300</xdr:rowOff>
    </xdr:from>
    <xdr:to>
      <xdr:col>3</xdr:col>
      <xdr:colOff>28575</xdr:colOff>
      <xdr:row>68</xdr:row>
      <xdr:rowOff>4763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640BD178-39D4-477F-ACC8-112CED171CD9}"/>
            </a:ext>
          </a:extLst>
        </xdr:cNvPr>
        <xdr:cNvCxnSpPr>
          <a:endCxn id="16" idx="2"/>
        </xdr:cNvCxnSpPr>
      </xdr:nvCxnSpPr>
      <xdr:spPr>
        <a:xfrm>
          <a:off x="1485900" y="10210800"/>
          <a:ext cx="828675" cy="12239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64</xdr:row>
      <xdr:rowOff>57150</xdr:rowOff>
    </xdr:from>
    <xdr:to>
      <xdr:col>3</xdr:col>
      <xdr:colOff>609600</xdr:colOff>
      <xdr:row>65</xdr:row>
      <xdr:rowOff>47625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B4F7A5AB-7FCB-4C15-82CA-522764506CB7}"/>
            </a:ext>
          </a:extLst>
        </xdr:cNvPr>
        <xdr:cNvCxnSpPr>
          <a:stCxn id="16" idx="0"/>
          <a:endCxn id="4" idx="4"/>
        </xdr:cNvCxnSpPr>
      </xdr:nvCxnSpPr>
      <xdr:spPr>
        <a:xfrm flipV="1">
          <a:off x="2847975" y="10725150"/>
          <a:ext cx="47625" cy="180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57</xdr:row>
      <xdr:rowOff>180975</xdr:rowOff>
    </xdr:from>
    <xdr:to>
      <xdr:col>3</xdr:col>
      <xdr:colOff>647700</xdr:colOff>
      <xdr:row>58</xdr:row>
      <xdr:rowOff>142875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2413CC4D-0F19-473F-A733-052C4B9061B5}"/>
            </a:ext>
          </a:extLst>
        </xdr:cNvPr>
        <xdr:cNvCxnSpPr>
          <a:stCxn id="4" idx="0"/>
          <a:endCxn id="54" idx="4"/>
        </xdr:cNvCxnSpPr>
      </xdr:nvCxnSpPr>
      <xdr:spPr>
        <a:xfrm flipV="1">
          <a:off x="2895600" y="9515475"/>
          <a:ext cx="3810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64</xdr:row>
      <xdr:rowOff>85725</xdr:rowOff>
    </xdr:from>
    <xdr:to>
      <xdr:col>7</xdr:col>
      <xdr:colOff>371475</xdr:colOff>
      <xdr:row>66</xdr:row>
      <xdr:rowOff>133350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DB3CE3FC-A93E-4D2C-9F47-38C98CAC35DC}"/>
            </a:ext>
          </a:extLst>
        </xdr:cNvPr>
        <xdr:cNvCxnSpPr>
          <a:stCxn id="23" idx="0"/>
          <a:endCxn id="34" idx="4"/>
        </xdr:cNvCxnSpPr>
      </xdr:nvCxnSpPr>
      <xdr:spPr>
        <a:xfrm flipH="1" flipV="1">
          <a:off x="5676900" y="10753725"/>
          <a:ext cx="28575" cy="428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55</xdr:row>
      <xdr:rowOff>33338</xdr:rowOff>
    </xdr:from>
    <xdr:to>
      <xdr:col>6</xdr:col>
      <xdr:colOff>571500</xdr:colOff>
      <xdr:row>61</xdr:row>
      <xdr:rowOff>128588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13CCC09D-00EA-4FBC-A049-25035DA956ED}"/>
            </a:ext>
          </a:extLst>
        </xdr:cNvPr>
        <xdr:cNvCxnSpPr>
          <a:stCxn id="54" idx="6"/>
          <a:endCxn id="34" idx="2"/>
        </xdr:cNvCxnSpPr>
      </xdr:nvCxnSpPr>
      <xdr:spPr>
        <a:xfrm>
          <a:off x="3467100" y="8986838"/>
          <a:ext cx="1676400" cy="1238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56</xdr:row>
      <xdr:rowOff>76200</xdr:rowOff>
    </xdr:from>
    <xdr:to>
      <xdr:col>5</xdr:col>
      <xdr:colOff>390525</xdr:colOff>
      <xdr:row>58</xdr:row>
      <xdr:rowOff>76200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5756AC7E-FA75-4FE7-BA8C-630A9AF3F6FD}"/>
            </a:ext>
          </a:extLst>
        </xdr:cNvPr>
        <xdr:cNvSpPr/>
      </xdr:nvSpPr>
      <xdr:spPr>
        <a:xfrm>
          <a:off x="3886200" y="9220200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1</xdr:col>
      <xdr:colOff>247650</xdr:colOff>
      <xdr:row>49</xdr:row>
      <xdr:rowOff>161925</xdr:rowOff>
    </xdr:from>
    <xdr:to>
      <xdr:col>1</xdr:col>
      <xdr:colOff>695325</xdr:colOff>
      <xdr:row>51</xdr:row>
      <xdr:rowOff>161925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9871DD98-C6FE-4C64-B7CE-B57575C63BFB}"/>
            </a:ext>
          </a:extLst>
        </xdr:cNvPr>
        <xdr:cNvSpPr/>
      </xdr:nvSpPr>
      <xdr:spPr>
        <a:xfrm>
          <a:off x="1009650" y="7972425"/>
          <a:ext cx="44767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P1</a:t>
          </a:r>
        </a:p>
        <a:p>
          <a:pPr algn="l"/>
          <a:endParaRPr lang="es-E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209550</xdr:colOff>
      <xdr:row>54</xdr:row>
      <xdr:rowOff>9525</xdr:rowOff>
    </xdr:from>
    <xdr:to>
      <xdr:col>1</xdr:col>
      <xdr:colOff>657225</xdr:colOff>
      <xdr:row>56</xdr:row>
      <xdr:rowOff>9525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88B11759-00CA-41CB-A006-DDB7DC1DC322}"/>
            </a:ext>
          </a:extLst>
        </xdr:cNvPr>
        <xdr:cNvSpPr/>
      </xdr:nvSpPr>
      <xdr:spPr>
        <a:xfrm>
          <a:off x="971550" y="8772525"/>
          <a:ext cx="44767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P2</a:t>
          </a:r>
        </a:p>
        <a:p>
          <a:pPr algn="l"/>
          <a:endParaRPr lang="es-E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200025</xdr:colOff>
      <xdr:row>60</xdr:row>
      <xdr:rowOff>104775</xdr:rowOff>
    </xdr:from>
    <xdr:to>
      <xdr:col>1</xdr:col>
      <xdr:colOff>647700</xdr:colOff>
      <xdr:row>62</xdr:row>
      <xdr:rowOff>104775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E28F8B73-F699-4C1C-B73E-F38771AB172B}"/>
            </a:ext>
          </a:extLst>
        </xdr:cNvPr>
        <xdr:cNvSpPr/>
      </xdr:nvSpPr>
      <xdr:spPr>
        <a:xfrm>
          <a:off x="962025" y="10010775"/>
          <a:ext cx="44767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P3</a:t>
          </a:r>
        </a:p>
        <a:p>
          <a:pPr algn="l"/>
          <a:endParaRPr lang="es-E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161925</xdr:colOff>
      <xdr:row>66</xdr:row>
      <xdr:rowOff>142875</xdr:rowOff>
    </xdr:from>
    <xdr:to>
      <xdr:col>1</xdr:col>
      <xdr:colOff>609600</xdr:colOff>
      <xdr:row>68</xdr:row>
      <xdr:rowOff>142875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D2B1BD93-1209-4F12-8134-A6CD48019543}"/>
            </a:ext>
          </a:extLst>
        </xdr:cNvPr>
        <xdr:cNvSpPr/>
      </xdr:nvSpPr>
      <xdr:spPr>
        <a:xfrm>
          <a:off x="923925" y="11191875"/>
          <a:ext cx="44767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P4</a:t>
          </a:r>
        </a:p>
        <a:p>
          <a:pPr algn="l"/>
          <a:endParaRPr lang="es-E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361950</xdr:colOff>
      <xdr:row>72</xdr:row>
      <xdr:rowOff>47625</xdr:rowOff>
    </xdr:from>
    <xdr:to>
      <xdr:col>7</xdr:col>
      <xdr:colOff>371475</xdr:colOff>
      <xdr:row>74</xdr:row>
      <xdr:rowOff>85725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3C1BE98F-11DA-42D6-9786-838BF1A0F19A}"/>
            </a:ext>
          </a:extLst>
        </xdr:cNvPr>
        <xdr:cNvCxnSpPr>
          <a:endCxn id="23" idx="4"/>
        </xdr:cNvCxnSpPr>
      </xdr:nvCxnSpPr>
      <xdr:spPr>
        <a:xfrm flipV="1">
          <a:off x="5695950" y="12239625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141514</xdr:colOff>
      <xdr:row>45</xdr:row>
      <xdr:rowOff>68036</xdr:rowOff>
    </xdr:from>
    <xdr:to>
      <xdr:col>4</xdr:col>
      <xdr:colOff>446314</xdr:colOff>
      <xdr:row>50</xdr:row>
      <xdr:rowOff>172811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3A069333-7CAB-4719-9A8E-BC39FB21AC8C}"/>
            </a:ext>
          </a:extLst>
        </xdr:cNvPr>
        <xdr:cNvSpPr/>
      </xdr:nvSpPr>
      <xdr:spPr>
        <a:xfrm>
          <a:off x="2427514" y="8640536"/>
          <a:ext cx="1066800" cy="10572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valor par</a:t>
          </a:r>
          <a:r>
            <a:rPr lang="es-ES" sz="1200" b="1" baseline="0">
              <a:solidFill>
                <a:sysClr val="windowText" lastClr="000000"/>
              </a:solidFill>
            </a:rPr>
            <a:t> cliente</a:t>
          </a:r>
          <a:endParaRPr lang="es-E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13607</xdr:colOff>
      <xdr:row>48</xdr:row>
      <xdr:rowOff>25174</xdr:rowOff>
    </xdr:from>
    <xdr:to>
      <xdr:col>3</xdr:col>
      <xdr:colOff>141514</xdr:colOff>
      <xdr:row>51</xdr:row>
      <xdr:rowOff>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178CC5F9-2018-4FCB-B75A-44A04B9A9230}"/>
            </a:ext>
          </a:extLst>
        </xdr:cNvPr>
        <xdr:cNvCxnSpPr>
          <a:endCxn id="126" idx="2"/>
        </xdr:cNvCxnSpPr>
      </xdr:nvCxnSpPr>
      <xdr:spPr>
        <a:xfrm flipV="1">
          <a:off x="1537607" y="9169174"/>
          <a:ext cx="889907" cy="5463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734786</xdr:colOff>
      <xdr:row>48</xdr:row>
      <xdr:rowOff>25174</xdr:rowOff>
    </xdr:from>
    <xdr:to>
      <xdr:col>3</xdr:col>
      <xdr:colOff>141514</xdr:colOff>
      <xdr:row>68</xdr:row>
      <xdr:rowOff>40821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591DFA3E-C489-4A45-AFA8-61BB14DDE71C}"/>
            </a:ext>
          </a:extLst>
        </xdr:cNvPr>
        <xdr:cNvCxnSpPr>
          <a:endCxn id="126" idx="2"/>
        </xdr:cNvCxnSpPr>
      </xdr:nvCxnSpPr>
      <xdr:spPr>
        <a:xfrm flipV="1">
          <a:off x="1496786" y="9169174"/>
          <a:ext cx="930728" cy="38256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48</xdr:row>
      <xdr:rowOff>25174</xdr:rowOff>
    </xdr:from>
    <xdr:to>
      <xdr:col>3</xdr:col>
      <xdr:colOff>141514</xdr:colOff>
      <xdr:row>55</xdr:row>
      <xdr:rowOff>0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E1F21185-2917-4955-A412-861189F49793}"/>
            </a:ext>
          </a:extLst>
        </xdr:cNvPr>
        <xdr:cNvCxnSpPr>
          <a:endCxn id="126" idx="2"/>
        </xdr:cNvCxnSpPr>
      </xdr:nvCxnSpPr>
      <xdr:spPr>
        <a:xfrm flipV="1">
          <a:off x="1551214" y="9169174"/>
          <a:ext cx="876300" cy="13083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748393</xdr:colOff>
      <xdr:row>48</xdr:row>
      <xdr:rowOff>25174</xdr:rowOff>
    </xdr:from>
    <xdr:to>
      <xdr:col>3</xdr:col>
      <xdr:colOff>141514</xdr:colOff>
      <xdr:row>61</xdr:row>
      <xdr:rowOff>122464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B943BBF-920A-46E7-B364-042B20B602CB}"/>
            </a:ext>
          </a:extLst>
        </xdr:cNvPr>
        <xdr:cNvCxnSpPr>
          <a:endCxn id="126" idx="2"/>
        </xdr:cNvCxnSpPr>
      </xdr:nvCxnSpPr>
      <xdr:spPr>
        <a:xfrm flipV="1">
          <a:off x="1510393" y="9169174"/>
          <a:ext cx="917121" cy="25737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446314</xdr:colOff>
      <xdr:row>48</xdr:row>
      <xdr:rowOff>25174</xdr:rowOff>
    </xdr:from>
    <xdr:to>
      <xdr:col>6</xdr:col>
      <xdr:colOff>571500</xdr:colOff>
      <xdr:row>61</xdr:row>
      <xdr:rowOff>128588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06D34913-8900-4FBC-BF38-FF0C115A4DB8}"/>
            </a:ext>
          </a:extLst>
        </xdr:cNvPr>
        <xdr:cNvCxnSpPr>
          <a:stCxn id="126" idx="6"/>
          <a:endCxn id="34" idx="2"/>
        </xdr:cNvCxnSpPr>
      </xdr:nvCxnSpPr>
      <xdr:spPr>
        <a:xfrm>
          <a:off x="3494314" y="9169174"/>
          <a:ext cx="1649186" cy="25799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117021</xdr:colOff>
      <xdr:row>51</xdr:row>
      <xdr:rowOff>81643</xdr:rowOff>
    </xdr:from>
    <xdr:to>
      <xdr:col>5</xdr:col>
      <xdr:colOff>431346</xdr:colOff>
      <xdr:row>53</xdr:row>
      <xdr:rowOff>81643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5E8EBFB9-B565-4838-B1A2-61364993F006}"/>
            </a:ext>
          </a:extLst>
        </xdr:cNvPr>
        <xdr:cNvSpPr/>
      </xdr:nvSpPr>
      <xdr:spPr>
        <a:xfrm>
          <a:off x="3927021" y="9797143"/>
          <a:ext cx="3143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20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6</xdr:col>
      <xdr:colOff>190500</xdr:colOff>
      <xdr:row>57</xdr:row>
      <xdr:rowOff>123825</xdr:rowOff>
    </xdr:from>
    <xdr:to>
      <xdr:col>6</xdr:col>
      <xdr:colOff>523875</xdr:colOff>
      <xdr:row>58</xdr:row>
      <xdr:rowOff>142875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D6C4491-EB82-08AF-EBC4-BB20C2682BDD}"/>
            </a:ext>
          </a:extLst>
        </xdr:cNvPr>
        <xdr:cNvSpPr/>
      </xdr:nvSpPr>
      <xdr:spPr>
        <a:xfrm>
          <a:off x="4762500" y="10982325"/>
          <a:ext cx="33337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2</a:t>
          </a:r>
        </a:p>
      </xdr:txBody>
    </xdr:sp>
    <xdr:clientData/>
  </xdr:twoCellAnchor>
  <xdr:twoCellAnchor>
    <xdr:from>
      <xdr:col>5</xdr:col>
      <xdr:colOff>342900</xdr:colOff>
      <xdr:row>59</xdr:row>
      <xdr:rowOff>66675</xdr:rowOff>
    </xdr:from>
    <xdr:to>
      <xdr:col>5</xdr:col>
      <xdr:colOff>676275</xdr:colOff>
      <xdr:row>60</xdr:row>
      <xdr:rowOff>85725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C0A2E5B4-5447-4658-96D0-4C00E9B96BBA}"/>
            </a:ext>
          </a:extLst>
        </xdr:cNvPr>
        <xdr:cNvSpPr/>
      </xdr:nvSpPr>
      <xdr:spPr>
        <a:xfrm>
          <a:off x="4152900" y="11306175"/>
          <a:ext cx="33337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0</a:t>
          </a:r>
        </a:p>
      </xdr:txBody>
    </xdr:sp>
    <xdr:clientData/>
  </xdr:twoCellAnchor>
  <xdr:twoCellAnchor>
    <xdr:from>
      <xdr:col>5</xdr:col>
      <xdr:colOff>676275</xdr:colOff>
      <xdr:row>61</xdr:row>
      <xdr:rowOff>133350</xdr:rowOff>
    </xdr:from>
    <xdr:to>
      <xdr:col>6</xdr:col>
      <xdr:colOff>247650</xdr:colOff>
      <xdr:row>62</xdr:row>
      <xdr:rowOff>152400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5169A455-FA2E-40D2-A135-A3CF3255E590}"/>
            </a:ext>
          </a:extLst>
        </xdr:cNvPr>
        <xdr:cNvSpPr/>
      </xdr:nvSpPr>
      <xdr:spPr>
        <a:xfrm>
          <a:off x="4486275" y="11753850"/>
          <a:ext cx="33337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238125</xdr:colOff>
      <xdr:row>64</xdr:row>
      <xdr:rowOff>0</xdr:rowOff>
    </xdr:from>
    <xdr:to>
      <xdr:col>6</xdr:col>
      <xdr:colOff>571500</xdr:colOff>
      <xdr:row>65</xdr:row>
      <xdr:rowOff>19050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8A646616-E02D-46D8-9104-F69E6F5D61A4}"/>
            </a:ext>
          </a:extLst>
        </xdr:cNvPr>
        <xdr:cNvSpPr/>
      </xdr:nvSpPr>
      <xdr:spPr>
        <a:xfrm>
          <a:off x="4810125" y="12192000"/>
          <a:ext cx="33337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B42F-F9C7-450B-BAAB-562144808686}">
  <dimension ref="A5:O11"/>
  <sheetViews>
    <sheetView tabSelected="1" zoomScaleNormal="100" workbookViewId="0">
      <selection activeCell="M4" sqref="M4"/>
    </sheetView>
  </sheetViews>
  <sheetFormatPr baseColWidth="10" defaultRowHeight="15" x14ac:dyDescent="0.25"/>
  <cols>
    <col min="6" max="6" width="13.140625" customWidth="1"/>
  </cols>
  <sheetData>
    <row r="5" spans="1:15" x14ac:dyDescent="0.25">
      <c r="A5" s="36" t="s">
        <v>46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8" spans="1:15" x14ac:dyDescent="0.25">
      <c r="E8" s="35"/>
    </row>
    <row r="9" spans="1:15" x14ac:dyDescent="0.25">
      <c r="E9" s="35"/>
    </row>
    <row r="10" spans="1:15" x14ac:dyDescent="0.25">
      <c r="E10" s="35"/>
    </row>
    <row r="11" spans="1:15" x14ac:dyDescent="0.25">
      <c r="E11" s="35"/>
    </row>
  </sheetData>
  <mergeCells count="1">
    <mergeCell ref="A5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8845-1E7D-44D6-9480-6D8D17357D77}">
  <dimension ref="A1:N31"/>
  <sheetViews>
    <sheetView workbookViewId="0">
      <selection activeCell="H18" sqref="H18:J1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H1" s="51" t="s">
        <v>56</v>
      </c>
      <c r="I1" s="51"/>
      <c r="J1" s="51"/>
      <c r="K1" s="51"/>
      <c r="L1" s="51"/>
      <c r="M1" s="51"/>
      <c r="N1" s="51"/>
    </row>
    <row r="2" spans="1:14" x14ac:dyDescent="0.25">
      <c r="A2" s="15">
        <v>1</v>
      </c>
      <c r="B2" s="15" t="s">
        <v>2</v>
      </c>
      <c r="C2" s="15">
        <v>10000</v>
      </c>
      <c r="D2" s="15">
        <v>2</v>
      </c>
      <c r="E2" s="15">
        <f>D2*C2</f>
        <v>20000</v>
      </c>
      <c r="H2" s="51"/>
      <c r="I2" s="51"/>
      <c r="J2" s="51"/>
      <c r="K2" s="51"/>
      <c r="L2" s="51"/>
      <c r="M2" s="51"/>
      <c r="N2" s="51"/>
    </row>
    <row r="3" spans="1:14" x14ac:dyDescent="0.25">
      <c r="A3" s="15"/>
      <c r="B3" s="15" t="s">
        <v>3</v>
      </c>
      <c r="C3" s="15">
        <v>20000</v>
      </c>
      <c r="D3" s="15">
        <v>1</v>
      </c>
      <c r="E3" s="15">
        <f t="shared" ref="E3:E31" si="0">D3*C3</f>
        <v>20000</v>
      </c>
    </row>
    <row r="4" spans="1:14" x14ac:dyDescent="0.25">
      <c r="A4" s="15"/>
      <c r="B4" s="15" t="s">
        <v>4</v>
      </c>
      <c r="C4" s="15">
        <v>30000</v>
      </c>
      <c r="D4" s="15">
        <v>3</v>
      </c>
      <c r="E4" s="15">
        <f t="shared" si="0"/>
        <v>90000</v>
      </c>
      <c r="H4" s="36" t="s">
        <v>53</v>
      </c>
      <c r="I4" s="36"/>
      <c r="J4" s="36"/>
      <c r="K4" s="36"/>
      <c r="L4" s="36"/>
      <c r="M4" s="36"/>
      <c r="N4" s="36"/>
    </row>
    <row r="5" spans="1:14" x14ac:dyDescent="0.25">
      <c r="A5">
        <v>2</v>
      </c>
      <c r="B5" t="s">
        <v>2</v>
      </c>
      <c r="C5">
        <v>10000</v>
      </c>
      <c r="D5">
        <v>2</v>
      </c>
      <c r="E5">
        <f t="shared" si="0"/>
        <v>20000</v>
      </c>
      <c r="H5" s="50" t="s">
        <v>36</v>
      </c>
      <c r="I5" s="50"/>
      <c r="J5" s="50" t="s">
        <v>43</v>
      </c>
      <c r="K5" s="50"/>
      <c r="L5" s="50"/>
      <c r="M5" s="1"/>
      <c r="N5" s="1"/>
    </row>
    <row r="6" spans="1:14" x14ac:dyDescent="0.25">
      <c r="B6" t="s">
        <v>3</v>
      </c>
      <c r="C6">
        <v>20000</v>
      </c>
      <c r="D6">
        <v>1</v>
      </c>
      <c r="E6">
        <f t="shared" si="0"/>
        <v>20000</v>
      </c>
      <c r="H6" s="1" t="s">
        <v>41</v>
      </c>
      <c r="I6" s="1" t="s">
        <v>42</v>
      </c>
      <c r="J6" s="1" t="s">
        <v>2</v>
      </c>
      <c r="K6" s="1" t="s">
        <v>3</v>
      </c>
      <c r="L6" s="1" t="s">
        <v>4</v>
      </c>
      <c r="M6" s="1"/>
      <c r="N6" s="1" t="s">
        <v>45</v>
      </c>
    </row>
    <row r="7" spans="1:14" x14ac:dyDescent="0.25">
      <c r="B7" t="s">
        <v>4</v>
      </c>
      <c r="C7">
        <v>30000</v>
      </c>
      <c r="D7">
        <v>3</v>
      </c>
      <c r="E7">
        <f t="shared" si="0"/>
        <v>90000</v>
      </c>
      <c r="H7" s="1">
        <v>0</v>
      </c>
      <c r="I7" s="1">
        <v>1</v>
      </c>
      <c r="J7" s="1">
        <v>2</v>
      </c>
      <c r="K7" s="1">
        <v>1</v>
      </c>
      <c r="L7" s="1">
        <v>3</v>
      </c>
      <c r="M7" s="1" t="s">
        <v>4</v>
      </c>
      <c r="N7" s="1">
        <v>3</v>
      </c>
    </row>
    <row r="8" spans="1:14" x14ac:dyDescent="0.25">
      <c r="A8">
        <v>3</v>
      </c>
      <c r="B8" t="s">
        <v>2</v>
      </c>
      <c r="C8">
        <v>10000</v>
      </c>
      <c r="D8">
        <v>1</v>
      </c>
      <c r="E8">
        <f t="shared" si="0"/>
        <v>10000</v>
      </c>
      <c r="H8" s="1">
        <v>2</v>
      </c>
      <c r="I8" s="1">
        <v>0</v>
      </c>
      <c r="J8" s="1">
        <v>2</v>
      </c>
      <c r="K8" s="1">
        <v>1</v>
      </c>
      <c r="L8" s="1">
        <v>3</v>
      </c>
      <c r="M8" s="1" t="s">
        <v>4</v>
      </c>
      <c r="N8" s="1">
        <v>3</v>
      </c>
    </row>
    <row r="9" spans="1:14" x14ac:dyDescent="0.25">
      <c r="B9" t="s">
        <v>3</v>
      </c>
      <c r="C9">
        <v>20000</v>
      </c>
      <c r="D9">
        <v>2</v>
      </c>
      <c r="E9">
        <f t="shared" si="0"/>
        <v>40000</v>
      </c>
      <c r="H9" s="1">
        <v>0</v>
      </c>
      <c r="I9" s="1">
        <v>3</v>
      </c>
      <c r="J9" s="1">
        <v>1</v>
      </c>
      <c r="K9" s="1">
        <v>2</v>
      </c>
      <c r="L9" s="1">
        <v>3</v>
      </c>
      <c r="M9" s="1" t="s">
        <v>4</v>
      </c>
      <c r="N9" s="1">
        <v>3</v>
      </c>
    </row>
    <row r="10" spans="1:14" x14ac:dyDescent="0.25">
      <c r="B10" t="s">
        <v>4</v>
      </c>
      <c r="C10">
        <v>30000</v>
      </c>
      <c r="D10">
        <v>3</v>
      </c>
      <c r="E10">
        <f t="shared" si="0"/>
        <v>90000</v>
      </c>
      <c r="H10" s="1">
        <v>4</v>
      </c>
      <c r="I10" s="1">
        <v>0</v>
      </c>
      <c r="J10" s="1">
        <v>3</v>
      </c>
      <c r="K10" s="1">
        <v>1</v>
      </c>
      <c r="L10" s="1">
        <v>2</v>
      </c>
      <c r="M10" s="1" t="s">
        <v>2</v>
      </c>
      <c r="N10" s="1">
        <v>1</v>
      </c>
    </row>
    <row r="11" spans="1:14" x14ac:dyDescent="0.25">
      <c r="A11">
        <v>4</v>
      </c>
      <c r="B11" t="s">
        <v>2</v>
      </c>
      <c r="C11">
        <v>10000</v>
      </c>
      <c r="D11">
        <v>3</v>
      </c>
      <c r="E11">
        <f t="shared" si="0"/>
        <v>30000</v>
      </c>
      <c r="H11" s="1">
        <v>0</v>
      </c>
      <c r="I11" s="1">
        <v>5</v>
      </c>
      <c r="J11" s="1">
        <v>2</v>
      </c>
      <c r="K11" s="1">
        <v>1</v>
      </c>
      <c r="L11" s="1">
        <v>1</v>
      </c>
      <c r="M11" s="1" t="s">
        <v>2</v>
      </c>
      <c r="N11" s="1">
        <v>1</v>
      </c>
    </row>
    <row r="12" spans="1:14" x14ac:dyDescent="0.25">
      <c r="B12" t="s">
        <v>3</v>
      </c>
      <c r="C12">
        <v>20000</v>
      </c>
      <c r="D12">
        <v>1</v>
      </c>
      <c r="E12">
        <f t="shared" si="0"/>
        <v>20000</v>
      </c>
      <c r="H12" s="1">
        <v>6</v>
      </c>
      <c r="I12" s="1">
        <v>0</v>
      </c>
      <c r="J12" s="1">
        <v>3</v>
      </c>
      <c r="K12" s="1">
        <v>2</v>
      </c>
      <c r="L12" s="1">
        <v>1</v>
      </c>
      <c r="M12" s="1" t="s">
        <v>2</v>
      </c>
      <c r="N12" s="1">
        <v>1</v>
      </c>
    </row>
    <row r="13" spans="1:14" x14ac:dyDescent="0.25">
      <c r="B13" t="s">
        <v>4</v>
      </c>
      <c r="C13">
        <v>30000</v>
      </c>
      <c r="D13">
        <v>2</v>
      </c>
      <c r="E13">
        <f t="shared" si="0"/>
        <v>60000</v>
      </c>
      <c r="H13" s="1">
        <v>0</v>
      </c>
      <c r="I13" s="1">
        <v>7</v>
      </c>
      <c r="J13" s="1">
        <v>2</v>
      </c>
      <c r="K13" s="1">
        <v>3</v>
      </c>
      <c r="L13" s="1">
        <v>1</v>
      </c>
      <c r="M13" s="1" t="s">
        <v>3</v>
      </c>
      <c r="N13" s="1">
        <v>2</v>
      </c>
    </row>
    <row r="14" spans="1:14" x14ac:dyDescent="0.25">
      <c r="A14">
        <v>5</v>
      </c>
      <c r="B14" t="s">
        <v>2</v>
      </c>
      <c r="C14">
        <v>10000</v>
      </c>
      <c r="D14">
        <v>2</v>
      </c>
      <c r="E14">
        <f t="shared" si="0"/>
        <v>20000</v>
      </c>
      <c r="H14" s="1">
        <v>8</v>
      </c>
      <c r="I14" s="1">
        <v>0</v>
      </c>
      <c r="J14" s="1">
        <v>2</v>
      </c>
      <c r="K14" s="1">
        <v>3</v>
      </c>
      <c r="L14" s="1">
        <v>1</v>
      </c>
      <c r="M14" s="1" t="s">
        <v>3</v>
      </c>
      <c r="N14" s="1">
        <v>2</v>
      </c>
    </row>
    <row r="15" spans="1:14" x14ac:dyDescent="0.25">
      <c r="B15" t="s">
        <v>3</v>
      </c>
      <c r="C15">
        <v>20000</v>
      </c>
      <c r="D15">
        <v>1</v>
      </c>
      <c r="E15">
        <f t="shared" si="0"/>
        <v>20000</v>
      </c>
      <c r="H15" s="1">
        <v>0</v>
      </c>
      <c r="I15" s="1">
        <v>9</v>
      </c>
      <c r="J15" s="1">
        <v>2</v>
      </c>
      <c r="K15" s="1">
        <v>3</v>
      </c>
      <c r="L15" s="1">
        <v>1</v>
      </c>
      <c r="M15" s="1" t="s">
        <v>3</v>
      </c>
      <c r="N15" s="1">
        <v>2</v>
      </c>
    </row>
    <row r="16" spans="1:14" x14ac:dyDescent="0.25">
      <c r="B16" t="s">
        <v>4</v>
      </c>
      <c r="C16">
        <v>30000</v>
      </c>
      <c r="D16">
        <v>1</v>
      </c>
      <c r="E16">
        <f t="shared" si="0"/>
        <v>30000</v>
      </c>
      <c r="H16" s="1">
        <v>10</v>
      </c>
      <c r="I16" s="1">
        <v>0</v>
      </c>
      <c r="J16" s="1">
        <v>2</v>
      </c>
      <c r="K16" s="1">
        <v>3</v>
      </c>
      <c r="L16" s="1">
        <v>2</v>
      </c>
      <c r="M16" s="1" t="s">
        <v>3</v>
      </c>
      <c r="N16" s="1">
        <v>2</v>
      </c>
    </row>
    <row r="17" spans="1:12" x14ac:dyDescent="0.25">
      <c r="A17">
        <v>6</v>
      </c>
      <c r="B17" t="s">
        <v>2</v>
      </c>
      <c r="C17">
        <v>10000</v>
      </c>
      <c r="D17">
        <v>3</v>
      </c>
      <c r="E17">
        <f t="shared" si="0"/>
        <v>30000</v>
      </c>
    </row>
    <row r="18" spans="1:12" x14ac:dyDescent="0.25">
      <c r="B18" t="s">
        <v>3</v>
      </c>
      <c r="C18">
        <v>20000</v>
      </c>
      <c r="D18">
        <v>2</v>
      </c>
      <c r="E18">
        <f t="shared" si="0"/>
        <v>40000</v>
      </c>
      <c r="H18" s="36" t="s">
        <v>52</v>
      </c>
      <c r="I18" s="36"/>
      <c r="J18" s="36"/>
      <c r="K18" s="35"/>
      <c r="L18" s="35"/>
    </row>
    <row r="19" spans="1:12" x14ac:dyDescent="0.25">
      <c r="B19" t="s">
        <v>4</v>
      </c>
      <c r="C19">
        <v>30000</v>
      </c>
      <c r="D19">
        <v>1</v>
      </c>
      <c r="E19">
        <f t="shared" si="0"/>
        <v>30000</v>
      </c>
      <c r="H19" s="35" t="s">
        <v>51</v>
      </c>
      <c r="I19" s="35"/>
      <c r="J19" s="35" t="s">
        <v>47</v>
      </c>
      <c r="K19" s="35"/>
      <c r="L19" s="35" t="s">
        <v>49</v>
      </c>
    </row>
    <row r="20" spans="1:12" x14ac:dyDescent="0.25">
      <c r="A20">
        <v>7</v>
      </c>
      <c r="B20" t="s">
        <v>2</v>
      </c>
      <c r="C20">
        <v>10000</v>
      </c>
      <c r="D20">
        <v>2</v>
      </c>
      <c r="E20">
        <f t="shared" si="0"/>
        <v>20000</v>
      </c>
    </row>
    <row r="21" spans="1:12" x14ac:dyDescent="0.25">
      <c r="B21" t="s">
        <v>3</v>
      </c>
      <c r="C21">
        <v>20000</v>
      </c>
      <c r="D21">
        <v>3</v>
      </c>
      <c r="E21">
        <f t="shared" si="0"/>
        <v>60000</v>
      </c>
    </row>
    <row r="22" spans="1:12" x14ac:dyDescent="0.25">
      <c r="B22" t="s">
        <v>4</v>
      </c>
      <c r="C22">
        <v>30000</v>
      </c>
      <c r="D22">
        <v>1</v>
      </c>
      <c r="E22">
        <f t="shared" si="0"/>
        <v>30000</v>
      </c>
    </row>
    <row r="23" spans="1:12" x14ac:dyDescent="0.25">
      <c r="A23">
        <v>8</v>
      </c>
      <c r="B23" t="s">
        <v>2</v>
      </c>
      <c r="C23">
        <v>10000</v>
      </c>
      <c r="D23">
        <v>2</v>
      </c>
      <c r="E23">
        <f t="shared" si="0"/>
        <v>20000</v>
      </c>
    </row>
    <row r="24" spans="1:12" x14ac:dyDescent="0.25">
      <c r="B24" t="s">
        <v>3</v>
      </c>
      <c r="C24">
        <v>20000</v>
      </c>
      <c r="D24">
        <v>3</v>
      </c>
      <c r="E24">
        <f t="shared" si="0"/>
        <v>60000</v>
      </c>
    </row>
    <row r="25" spans="1:12" x14ac:dyDescent="0.25">
      <c r="B25" t="s">
        <v>4</v>
      </c>
      <c r="C25">
        <v>30000</v>
      </c>
      <c r="D25">
        <v>1</v>
      </c>
      <c r="E25">
        <f t="shared" si="0"/>
        <v>30000</v>
      </c>
    </row>
    <row r="26" spans="1:12" x14ac:dyDescent="0.25">
      <c r="A26">
        <v>9</v>
      </c>
      <c r="B26" t="s">
        <v>2</v>
      </c>
      <c r="C26">
        <v>10000</v>
      </c>
      <c r="D26">
        <v>2</v>
      </c>
      <c r="E26">
        <f t="shared" si="0"/>
        <v>20000</v>
      </c>
    </row>
    <row r="27" spans="1:12" x14ac:dyDescent="0.25">
      <c r="B27" t="s">
        <v>3</v>
      </c>
      <c r="C27">
        <v>20000</v>
      </c>
      <c r="D27">
        <v>3</v>
      </c>
      <c r="E27">
        <f t="shared" si="0"/>
        <v>60000</v>
      </c>
    </row>
    <row r="28" spans="1:12" x14ac:dyDescent="0.25">
      <c r="B28" t="s">
        <v>4</v>
      </c>
      <c r="C28">
        <v>30000</v>
      </c>
      <c r="D28">
        <v>1</v>
      </c>
      <c r="E28">
        <f t="shared" si="0"/>
        <v>30000</v>
      </c>
    </row>
    <row r="29" spans="1:12" x14ac:dyDescent="0.25">
      <c r="A29">
        <v>10</v>
      </c>
      <c r="B29" t="s">
        <v>2</v>
      </c>
      <c r="C29">
        <v>10000</v>
      </c>
      <c r="D29">
        <v>2</v>
      </c>
      <c r="E29">
        <f t="shared" si="0"/>
        <v>20000</v>
      </c>
    </row>
    <row r="30" spans="1:12" x14ac:dyDescent="0.25">
      <c r="B30" t="s">
        <v>3</v>
      </c>
      <c r="C30">
        <v>20000</v>
      </c>
      <c r="D30">
        <v>3</v>
      </c>
      <c r="E30">
        <f t="shared" si="0"/>
        <v>60000</v>
      </c>
    </row>
    <row r="31" spans="1:12" x14ac:dyDescent="0.25">
      <c r="B31" t="s">
        <v>4</v>
      </c>
      <c r="C31">
        <v>30000</v>
      </c>
      <c r="D31">
        <v>2</v>
      </c>
      <c r="E31">
        <f t="shared" si="0"/>
        <v>60000</v>
      </c>
    </row>
  </sheetData>
  <mergeCells count="5">
    <mergeCell ref="H5:I5"/>
    <mergeCell ref="J5:L5"/>
    <mergeCell ref="H4:N4"/>
    <mergeCell ref="H18:J18"/>
    <mergeCell ref="H1:N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4A61-A06B-4731-A322-CAEA08AC846D}">
  <dimension ref="A3:P145"/>
  <sheetViews>
    <sheetView zoomScaleNormal="100" workbookViewId="0">
      <selection activeCell="D5" sqref="D5"/>
    </sheetView>
  </sheetViews>
  <sheetFormatPr baseColWidth="10" defaultRowHeight="15" x14ac:dyDescent="0.25"/>
  <sheetData>
    <row r="3" spans="1:16" ht="16.5" customHeight="1" x14ac:dyDescent="0.25"/>
    <row r="6" spans="1:16" x14ac:dyDescent="0.25">
      <c r="A6" t="s">
        <v>8</v>
      </c>
    </row>
    <row r="7" spans="1:16" x14ac:dyDescent="0.25">
      <c r="A7" s="14" t="s">
        <v>9</v>
      </c>
      <c r="B7" s="14"/>
      <c r="C7" s="14"/>
      <c r="D7" s="14"/>
      <c r="E7" s="40" t="s">
        <v>34</v>
      </c>
      <c r="F7" s="40"/>
      <c r="G7" s="43" t="s">
        <v>35</v>
      </c>
      <c r="H7" s="43"/>
    </row>
    <row r="8" spans="1:16" x14ac:dyDescent="0.25">
      <c r="A8" s="14" t="s">
        <v>30</v>
      </c>
      <c r="B8" s="14" t="s">
        <v>31</v>
      </c>
      <c r="C8" s="14" t="s">
        <v>32</v>
      </c>
      <c r="D8" s="14" t="s">
        <v>33</v>
      </c>
      <c r="E8" s="20" t="s">
        <v>10</v>
      </c>
      <c r="F8" s="20" t="s">
        <v>11</v>
      </c>
      <c r="G8" s="19" t="s">
        <v>10</v>
      </c>
      <c r="H8" s="19" t="s">
        <v>11</v>
      </c>
      <c r="J8" s="39" t="s">
        <v>14</v>
      </c>
      <c r="K8" s="39"/>
    </row>
    <row r="9" spans="1:16" x14ac:dyDescent="0.25">
      <c r="A9">
        <v>0</v>
      </c>
      <c r="B9">
        <v>0</v>
      </c>
      <c r="C9">
        <v>0</v>
      </c>
      <c r="D9">
        <v>1</v>
      </c>
      <c r="E9" s="20">
        <v>1</v>
      </c>
      <c r="F9" s="20">
        <v>0</v>
      </c>
      <c r="G9" s="19">
        <f>B72</f>
        <v>1</v>
      </c>
      <c r="H9" s="19">
        <f>B136</f>
        <v>0</v>
      </c>
      <c r="J9" s="1" t="s">
        <v>19</v>
      </c>
      <c r="K9" s="1">
        <v>1</v>
      </c>
      <c r="M9" s="44" t="s">
        <v>12</v>
      </c>
      <c r="N9" s="45"/>
      <c r="O9" s="37" t="s">
        <v>13</v>
      </c>
      <c r="P9" s="38"/>
    </row>
    <row r="10" spans="1:16" x14ac:dyDescent="0.25">
      <c r="A10">
        <v>0</v>
      </c>
      <c r="B10">
        <v>0</v>
      </c>
      <c r="C10">
        <v>1</v>
      </c>
      <c r="D10">
        <v>0</v>
      </c>
      <c r="E10" s="20">
        <v>0</v>
      </c>
      <c r="F10" s="20">
        <v>1</v>
      </c>
      <c r="G10" s="19">
        <f t="shared" ref="G10:G18" si="0">B73</f>
        <v>0</v>
      </c>
      <c r="H10" s="19">
        <f t="shared" ref="H10:H18" si="1">B137</f>
        <v>1</v>
      </c>
      <c r="J10" s="1" t="s">
        <v>20</v>
      </c>
      <c r="K10" s="1">
        <v>1</v>
      </c>
      <c r="M10" s="1" t="s">
        <v>15</v>
      </c>
      <c r="N10" s="1" t="s">
        <v>16</v>
      </c>
      <c r="O10" s="2" t="s">
        <v>17</v>
      </c>
      <c r="P10" s="3" t="s">
        <v>18</v>
      </c>
    </row>
    <row r="11" spans="1:16" x14ac:dyDescent="0.25">
      <c r="A11">
        <v>0</v>
      </c>
      <c r="B11">
        <v>0</v>
      </c>
      <c r="C11">
        <v>1</v>
      </c>
      <c r="D11">
        <v>1</v>
      </c>
      <c r="E11" s="20">
        <v>1</v>
      </c>
      <c r="F11" s="20">
        <v>0</v>
      </c>
      <c r="G11" s="19">
        <f t="shared" si="0"/>
        <v>1</v>
      </c>
      <c r="H11" s="19">
        <f t="shared" si="1"/>
        <v>0</v>
      </c>
      <c r="J11" s="1" t="s">
        <v>24</v>
      </c>
      <c r="K11" s="1">
        <v>1</v>
      </c>
      <c r="M11" s="1">
        <v>1</v>
      </c>
      <c r="N11" s="1">
        <v>1</v>
      </c>
      <c r="O11" s="4">
        <v>1</v>
      </c>
      <c r="P11" s="3">
        <f>B50</f>
        <v>1</v>
      </c>
    </row>
    <row r="12" spans="1:16" x14ac:dyDescent="0.25">
      <c r="A12">
        <v>0</v>
      </c>
      <c r="B12">
        <v>1</v>
      </c>
      <c r="C12">
        <v>0</v>
      </c>
      <c r="D12">
        <v>0</v>
      </c>
      <c r="E12" s="20">
        <v>0</v>
      </c>
      <c r="F12" s="20">
        <v>1</v>
      </c>
      <c r="G12" s="19">
        <f t="shared" si="0"/>
        <v>0</v>
      </c>
      <c r="H12" s="19">
        <f t="shared" si="1"/>
        <v>1</v>
      </c>
      <c r="J12" s="13" t="s">
        <v>25</v>
      </c>
      <c r="K12" s="13">
        <v>1</v>
      </c>
      <c r="M12" s="1">
        <v>1</v>
      </c>
      <c r="N12" s="1">
        <v>0</v>
      </c>
      <c r="O12" s="4">
        <v>1</v>
      </c>
      <c r="P12" s="3">
        <f>B51</f>
        <v>0</v>
      </c>
    </row>
    <row r="13" spans="1:16" x14ac:dyDescent="0.25">
      <c r="A13">
        <v>0</v>
      </c>
      <c r="B13">
        <v>1</v>
      </c>
      <c r="C13">
        <v>0</v>
      </c>
      <c r="D13">
        <v>1</v>
      </c>
      <c r="E13" s="20">
        <v>1</v>
      </c>
      <c r="F13" s="20">
        <v>0</v>
      </c>
      <c r="G13" s="19">
        <f t="shared" si="0"/>
        <v>1</v>
      </c>
      <c r="H13" s="19">
        <f t="shared" si="1"/>
        <v>0</v>
      </c>
      <c r="J13" s="13" t="s">
        <v>26</v>
      </c>
      <c r="K13" s="13">
        <v>1</v>
      </c>
      <c r="M13" s="1">
        <v>0</v>
      </c>
      <c r="N13" s="1">
        <v>1</v>
      </c>
      <c r="O13" s="4">
        <v>1</v>
      </c>
      <c r="P13" s="3">
        <f>B52</f>
        <v>1</v>
      </c>
    </row>
    <row r="14" spans="1:16" x14ac:dyDescent="0.25">
      <c r="A14">
        <v>0</v>
      </c>
      <c r="B14">
        <v>1</v>
      </c>
      <c r="C14">
        <v>1</v>
      </c>
      <c r="D14">
        <v>0</v>
      </c>
      <c r="E14" s="20">
        <v>0</v>
      </c>
      <c r="F14" s="20">
        <v>1</v>
      </c>
      <c r="G14" s="19">
        <f t="shared" si="0"/>
        <v>0</v>
      </c>
      <c r="H14" s="19">
        <f t="shared" si="1"/>
        <v>1</v>
      </c>
      <c r="J14" s="13" t="s">
        <v>27</v>
      </c>
      <c r="K14" s="13">
        <v>1</v>
      </c>
      <c r="M14" s="1">
        <v>0</v>
      </c>
      <c r="N14" s="1">
        <v>0</v>
      </c>
      <c r="O14" s="4">
        <v>0</v>
      </c>
      <c r="P14" s="3">
        <f>B53</f>
        <v>0</v>
      </c>
    </row>
    <row r="15" spans="1:16" x14ac:dyDescent="0.25">
      <c r="A15">
        <v>0</v>
      </c>
      <c r="B15">
        <v>1</v>
      </c>
      <c r="C15">
        <v>1</v>
      </c>
      <c r="D15">
        <v>1</v>
      </c>
      <c r="E15" s="20">
        <v>1</v>
      </c>
      <c r="F15" s="20">
        <v>0</v>
      </c>
      <c r="G15" s="19">
        <f t="shared" si="0"/>
        <v>1</v>
      </c>
      <c r="H15" s="19">
        <f t="shared" si="1"/>
        <v>0</v>
      </c>
      <c r="J15" s="13" t="s">
        <v>28</v>
      </c>
      <c r="K15" s="13">
        <v>1</v>
      </c>
    </row>
    <row r="16" spans="1:16" x14ac:dyDescent="0.25">
      <c r="A16">
        <v>1</v>
      </c>
      <c r="B16">
        <v>0</v>
      </c>
      <c r="C16">
        <v>0</v>
      </c>
      <c r="D16">
        <v>0</v>
      </c>
      <c r="E16" s="20">
        <v>0</v>
      </c>
      <c r="F16" s="20">
        <v>1</v>
      </c>
      <c r="G16" s="19">
        <f t="shared" si="0"/>
        <v>0</v>
      </c>
      <c r="H16" s="19">
        <f t="shared" si="1"/>
        <v>1</v>
      </c>
      <c r="J16" s="13" t="s">
        <v>29</v>
      </c>
      <c r="K16" s="13">
        <v>1</v>
      </c>
    </row>
    <row r="17" spans="1:14" x14ac:dyDescent="0.25">
      <c r="A17">
        <v>1</v>
      </c>
      <c r="B17">
        <v>0</v>
      </c>
      <c r="C17">
        <v>0</v>
      </c>
      <c r="D17">
        <v>1</v>
      </c>
      <c r="E17" s="20">
        <v>1</v>
      </c>
      <c r="F17" s="20">
        <v>0</v>
      </c>
      <c r="G17" s="19">
        <f t="shared" si="0"/>
        <v>1</v>
      </c>
      <c r="H17" s="19">
        <f t="shared" si="1"/>
        <v>0</v>
      </c>
      <c r="J17" s="13" t="s">
        <v>3</v>
      </c>
      <c r="K17" s="1">
        <v>1</v>
      </c>
    </row>
    <row r="18" spans="1:14" x14ac:dyDescent="0.25">
      <c r="A18">
        <v>1</v>
      </c>
      <c r="B18">
        <v>0</v>
      </c>
      <c r="C18">
        <v>1</v>
      </c>
      <c r="D18">
        <v>0</v>
      </c>
      <c r="E18" s="20">
        <v>0</v>
      </c>
      <c r="F18" s="20">
        <v>1</v>
      </c>
      <c r="G18" s="19">
        <f t="shared" si="0"/>
        <v>0</v>
      </c>
      <c r="H18" s="19">
        <f t="shared" si="1"/>
        <v>1</v>
      </c>
    </row>
    <row r="20" spans="1:14" x14ac:dyDescent="0.25">
      <c r="A20" s="5" t="s">
        <v>21</v>
      </c>
      <c r="B20" s="5" t="s">
        <v>22</v>
      </c>
      <c r="C20" s="5" t="s">
        <v>23</v>
      </c>
      <c r="D20" s="5" t="s">
        <v>19</v>
      </c>
      <c r="E20" s="5" t="s">
        <v>20</v>
      </c>
      <c r="F20" s="5" t="s">
        <v>24</v>
      </c>
      <c r="G20" s="15" t="s">
        <v>25</v>
      </c>
      <c r="H20" s="5" t="s">
        <v>3</v>
      </c>
      <c r="J20" s="41" t="s">
        <v>38</v>
      </c>
      <c r="K20" s="41"/>
      <c r="M20" s="42" t="s">
        <v>39</v>
      </c>
      <c r="N20" s="42"/>
    </row>
    <row r="21" spans="1:14" x14ac:dyDescent="0.25">
      <c r="D21">
        <f>K9</f>
        <v>1</v>
      </c>
      <c r="E21">
        <f>K10</f>
        <v>1</v>
      </c>
      <c r="F21">
        <f>K11</f>
        <v>1</v>
      </c>
      <c r="G21">
        <f>K12</f>
        <v>1</v>
      </c>
      <c r="H21">
        <f>K17</f>
        <v>1</v>
      </c>
      <c r="J21" s="13" t="s">
        <v>19</v>
      </c>
      <c r="K21" s="28">
        <f>D72</f>
        <v>0</v>
      </c>
      <c r="L21" s="18"/>
      <c r="M21" s="29" t="s">
        <v>26</v>
      </c>
      <c r="N21" s="30">
        <f>D136</f>
        <v>2</v>
      </c>
    </row>
    <row r="22" spans="1:14" x14ac:dyDescent="0.25">
      <c r="A22" s="16">
        <f>(D21*$A$9)+(E21*$B$9)+(F21*$C$9)+(G21*$D$9)+H21</f>
        <v>2</v>
      </c>
      <c r="B22" s="16">
        <f>IF(A22&gt;=1,1,0)</f>
        <v>1</v>
      </c>
      <c r="C22" s="16">
        <f>$E$9-B22</f>
        <v>0</v>
      </c>
      <c r="D22" s="16">
        <f>D21+(C22*$A$9)</f>
        <v>1</v>
      </c>
      <c r="E22" s="16">
        <f>E21+(C22*$B$9)</f>
        <v>1</v>
      </c>
      <c r="F22" s="16">
        <f>F21+(C22*$C$9)</f>
        <v>1</v>
      </c>
      <c r="G22" s="16">
        <f>G21+(C22*$D$9)</f>
        <v>1</v>
      </c>
      <c r="H22" s="6">
        <f>'entrenamiento adaline'!H22</f>
        <v>1</v>
      </c>
      <c r="J22" s="1" t="s">
        <v>20</v>
      </c>
      <c r="K22" s="1">
        <f>E72</f>
        <v>1</v>
      </c>
      <c r="M22" s="31" t="s">
        <v>27</v>
      </c>
      <c r="N22" s="30">
        <f>E136</f>
        <v>1</v>
      </c>
    </row>
    <row r="23" spans="1:14" x14ac:dyDescent="0.25">
      <c r="A23" s="16">
        <f>(D22*$A$10)+(E22*$B$10)+(F22*$C$10)+(G22*$D$10)+H22</f>
        <v>2</v>
      </c>
      <c r="B23" s="16">
        <f>IF(A23&gt;=1,1,0)</f>
        <v>1</v>
      </c>
      <c r="C23" s="16">
        <f>$E$10-B23</f>
        <v>-1</v>
      </c>
      <c r="D23" s="16">
        <f>D22+(C23*$A$10)</f>
        <v>1</v>
      </c>
      <c r="E23" s="16">
        <f>E22+(C23*$B$10)</f>
        <v>1</v>
      </c>
      <c r="F23" s="16">
        <f>F22+(C23*$C$10)</f>
        <v>0</v>
      </c>
      <c r="G23" s="16">
        <f>G22+(C23*$D$10)</f>
        <v>1</v>
      </c>
      <c r="H23" s="6">
        <f>H22+C23</f>
        <v>0</v>
      </c>
      <c r="J23" s="13" t="s">
        <v>24</v>
      </c>
      <c r="K23" s="1">
        <f>F72</f>
        <v>0</v>
      </c>
      <c r="M23" s="31" t="s">
        <v>28</v>
      </c>
      <c r="N23" s="30">
        <f>F136</f>
        <v>1</v>
      </c>
    </row>
    <row r="24" spans="1:14" x14ac:dyDescent="0.25">
      <c r="A24" s="16">
        <f>(D23*$A$11)+(E23*$B$11)+(F23*$C$11)+(G23*$D$11)+H23</f>
        <v>1</v>
      </c>
      <c r="B24" s="16">
        <f t="shared" ref="B24:B31" si="2">IF(A24&gt;=1,1,0)</f>
        <v>1</v>
      </c>
      <c r="C24" s="16">
        <f>$E$11-B24</f>
        <v>0</v>
      </c>
      <c r="D24" s="16">
        <f>D23+(C24*$A$11)</f>
        <v>1</v>
      </c>
      <c r="E24" s="16">
        <f>E23+(C24*$B$11)</f>
        <v>1</v>
      </c>
      <c r="F24" s="16">
        <f>F23+(C24*$C$11)</f>
        <v>0</v>
      </c>
      <c r="G24" s="16">
        <f>G23+(C24*$D$11)</f>
        <v>1</v>
      </c>
      <c r="H24" s="6">
        <f t="shared" ref="H23:H31" si="3">H23+C24</f>
        <v>0</v>
      </c>
      <c r="J24" s="1" t="s">
        <v>25</v>
      </c>
      <c r="K24" s="1">
        <f>G72</f>
        <v>3</v>
      </c>
      <c r="M24" s="31" t="s">
        <v>29</v>
      </c>
      <c r="N24" s="30">
        <f>G136</f>
        <v>-3</v>
      </c>
    </row>
    <row r="25" spans="1:14" x14ac:dyDescent="0.25">
      <c r="A25" s="16">
        <f>(D24*$A$12)+(E24*$B$12)+(F24*$C$12)+(G24*$D$12)+H24</f>
        <v>1</v>
      </c>
      <c r="B25" s="16">
        <f t="shared" si="2"/>
        <v>1</v>
      </c>
      <c r="C25" s="16">
        <f>$E$12-B25</f>
        <v>-1</v>
      </c>
      <c r="D25" s="16">
        <f>D24+(C25*$A$12)</f>
        <v>1</v>
      </c>
      <c r="E25" s="16">
        <f>E24+(C25*$B$12)</f>
        <v>0</v>
      </c>
      <c r="F25" s="16">
        <f>F24+(C25*$C$12)</f>
        <v>0</v>
      </c>
      <c r="G25" s="16">
        <f>G24+(C25*$D$12)</f>
        <v>1</v>
      </c>
      <c r="H25" s="6">
        <f t="shared" si="3"/>
        <v>-1</v>
      </c>
      <c r="J25" s="13" t="s">
        <v>3</v>
      </c>
      <c r="K25" s="1">
        <f>H72</f>
        <v>-1</v>
      </c>
      <c r="M25" s="31" t="s">
        <v>3</v>
      </c>
      <c r="N25" s="32">
        <f>H136</f>
        <v>1</v>
      </c>
    </row>
    <row r="26" spans="1:14" x14ac:dyDescent="0.25">
      <c r="A26" s="16">
        <f>(D25*$A$13)+(E25*$B$13)+(F25*$C$13)+(G25*$D$13)+H25</f>
        <v>0</v>
      </c>
      <c r="B26" s="16">
        <f t="shared" si="2"/>
        <v>0</v>
      </c>
      <c r="C26" s="16">
        <f>$E$13-B26</f>
        <v>1</v>
      </c>
      <c r="D26" s="16">
        <f>D25+(C26*$A$13)</f>
        <v>1</v>
      </c>
      <c r="E26" s="16">
        <f>E25+(C26*$B$13)</f>
        <v>1</v>
      </c>
      <c r="F26" s="16">
        <f>F25+(C26*$C$13)</f>
        <v>0</v>
      </c>
      <c r="G26" s="16">
        <f>G25+(C26*$D$13)</f>
        <v>2</v>
      </c>
      <c r="H26" s="6">
        <f t="shared" si="3"/>
        <v>0</v>
      </c>
    </row>
    <row r="27" spans="1:14" x14ac:dyDescent="0.25">
      <c r="A27" s="16">
        <f>(D26*$A$14)+(E26*$B$14)+(F26*$C$14)+(G26*$D$14)+H26</f>
        <v>1</v>
      </c>
      <c r="B27" s="16">
        <f t="shared" si="2"/>
        <v>1</v>
      </c>
      <c r="C27" s="16">
        <f>$E$14-B27</f>
        <v>-1</v>
      </c>
      <c r="D27" s="16">
        <f>D26+(C27*$A$14)</f>
        <v>1</v>
      </c>
      <c r="E27" s="16">
        <f>E26+(C27*$B$14)</f>
        <v>0</v>
      </c>
      <c r="F27" s="16">
        <f>F26+(C27*$C$14)</f>
        <v>-1</v>
      </c>
      <c r="G27" s="16">
        <f>G26+(C27*$D$14)</f>
        <v>2</v>
      </c>
      <c r="H27" s="6">
        <f t="shared" si="3"/>
        <v>-1</v>
      </c>
      <c r="J27" s="17"/>
    </row>
    <row r="28" spans="1:14" x14ac:dyDescent="0.25">
      <c r="A28" s="16">
        <f>(D27*$A$15)+(E27*$B$15)+(F27*$C$15)+(G27*$D$15)+H27</f>
        <v>0</v>
      </c>
      <c r="B28" s="16">
        <f t="shared" si="2"/>
        <v>0</v>
      </c>
      <c r="C28" s="16">
        <f>$E$15-B28</f>
        <v>1</v>
      </c>
      <c r="D28" s="16">
        <f>D27+(C28*$A$15)</f>
        <v>1</v>
      </c>
      <c r="E28" s="16">
        <f>E27+(C28*$B$15)</f>
        <v>1</v>
      </c>
      <c r="F28" s="16">
        <f>F27+(C28*$C$15)</f>
        <v>0</v>
      </c>
      <c r="G28" s="16">
        <f>G27+(C28*$D$15)</f>
        <v>3</v>
      </c>
      <c r="H28" s="6">
        <f t="shared" si="3"/>
        <v>0</v>
      </c>
    </row>
    <row r="29" spans="1:14" x14ac:dyDescent="0.25">
      <c r="A29" s="16">
        <f>(D28*$A$16)+(E28*$B$16)+(F28*$C$16)+(G28*$D$16)+H28</f>
        <v>1</v>
      </c>
      <c r="B29" s="16">
        <f t="shared" si="2"/>
        <v>1</v>
      </c>
      <c r="C29" s="16">
        <f>$E$16-B29</f>
        <v>-1</v>
      </c>
      <c r="D29" s="16">
        <f>D28+(C29*$A$16)</f>
        <v>0</v>
      </c>
      <c r="E29" s="16">
        <f>E28+(C29*$B$16)</f>
        <v>1</v>
      </c>
      <c r="F29" s="16">
        <f>F28+(C29*$C$16)</f>
        <v>0</v>
      </c>
      <c r="G29" s="16">
        <f>G28+(C29*$D$16)</f>
        <v>3</v>
      </c>
      <c r="H29" s="6">
        <f t="shared" si="3"/>
        <v>-1</v>
      </c>
    </row>
    <row r="30" spans="1:14" x14ac:dyDescent="0.25">
      <c r="A30" s="16">
        <f>(D29*$A$17)+(E29*$B$17)+(F29*$C$17)+(G29*$D$17)+H29</f>
        <v>2</v>
      </c>
      <c r="B30" s="16">
        <f t="shared" si="2"/>
        <v>1</v>
      </c>
      <c r="C30" s="16">
        <f>$E$17-B30</f>
        <v>0</v>
      </c>
      <c r="D30" s="16">
        <f>D29+(C30*$A$17)</f>
        <v>0</v>
      </c>
      <c r="E30" s="16">
        <f>E29+(C30*$B$17)</f>
        <v>1</v>
      </c>
      <c r="F30" s="16">
        <f>F29+(C30*$C$17)</f>
        <v>0</v>
      </c>
      <c r="G30" s="16">
        <f>G29+(C30*$D$17)</f>
        <v>3</v>
      </c>
      <c r="H30" s="6">
        <f t="shared" si="3"/>
        <v>-1</v>
      </c>
    </row>
    <row r="31" spans="1:14" x14ac:dyDescent="0.25">
      <c r="A31" s="16">
        <f>(D30*$A$18)+(E30*$B$18)+(F30*$C$18)+(G30*$D$18)+H30</f>
        <v>-1</v>
      </c>
      <c r="B31" s="16">
        <f t="shared" si="2"/>
        <v>0</v>
      </c>
      <c r="C31" s="16">
        <f>$E$18-B31</f>
        <v>0</v>
      </c>
      <c r="D31" s="16">
        <f>D30+(C31*$A$18)</f>
        <v>0</v>
      </c>
      <c r="E31" s="16">
        <f>E30+(C31*$B$18)</f>
        <v>1</v>
      </c>
      <c r="F31" s="16">
        <f>F30+(C31*$C$18)</f>
        <v>0</v>
      </c>
      <c r="G31" s="16">
        <f>G30+(C31*$D$18)</f>
        <v>3</v>
      </c>
      <c r="H31" s="6">
        <f t="shared" si="3"/>
        <v>-1</v>
      </c>
    </row>
    <row r="32" spans="1:14" x14ac:dyDescent="0.25">
      <c r="A32" s="7">
        <f>(D31*$A$9)+(E31*$B$9)+(F31*$C$9)+(G31*$D$9)+H31</f>
        <v>2</v>
      </c>
      <c r="B32" s="7">
        <f>IF(A32&gt;=1,1,0)</f>
        <v>1</v>
      </c>
      <c r="C32" s="7">
        <f>$E$9-B32</f>
        <v>0</v>
      </c>
      <c r="D32" s="7">
        <f>D31+(C32*$A$9)</f>
        <v>0</v>
      </c>
      <c r="E32" s="7">
        <f>E31+(C32*$B$9)</f>
        <v>1</v>
      </c>
      <c r="F32" s="7">
        <f>F31+(C32*$C$9)</f>
        <v>0</v>
      </c>
      <c r="G32" s="7">
        <f>G31+(C32*$D$9)</f>
        <v>3</v>
      </c>
      <c r="H32" s="8">
        <f>H31+C32</f>
        <v>-1</v>
      </c>
    </row>
    <row r="33" spans="1:8" x14ac:dyDescent="0.25">
      <c r="A33" s="7">
        <f>(D32*$A$10)+(E32*$B$10)+(F32*$C$10)+(G32*$D$10)+H32</f>
        <v>-1</v>
      </c>
      <c r="B33" s="7">
        <f>IF(A33&gt;=1,1,0)</f>
        <v>0</v>
      </c>
      <c r="C33" s="7">
        <f>$E$10-B33</f>
        <v>0</v>
      </c>
      <c r="D33" s="7">
        <f>D32+(C33*$A$10)</f>
        <v>0</v>
      </c>
      <c r="E33" s="7">
        <f>E32+(C33*$B$10)</f>
        <v>1</v>
      </c>
      <c r="F33" s="7">
        <f>F32+(C33*$C$10)</f>
        <v>0</v>
      </c>
      <c r="G33" s="7">
        <f>G32+(C33*$D$10)</f>
        <v>3</v>
      </c>
      <c r="H33" s="8">
        <f t="shared" ref="H33:H41" si="4">H32+C33</f>
        <v>-1</v>
      </c>
    </row>
    <row r="34" spans="1:8" x14ac:dyDescent="0.25">
      <c r="A34" s="7">
        <f>(D33*$A$11)+(E33*$B$11)+(F33*$C$11)+(G33*$D$11)+H33</f>
        <v>2</v>
      </c>
      <c r="B34" s="7">
        <f t="shared" ref="B34:B41" si="5">IF(A34&gt;=1,1,0)</f>
        <v>1</v>
      </c>
      <c r="C34" s="7">
        <f>$E$11-B34</f>
        <v>0</v>
      </c>
      <c r="D34" s="7">
        <f>D33+(C34*$A$11)</f>
        <v>0</v>
      </c>
      <c r="E34" s="7">
        <f>E33+(C34*$B$11)</f>
        <v>1</v>
      </c>
      <c r="F34" s="7">
        <f>F33+(C34*$C$11)</f>
        <v>0</v>
      </c>
      <c r="G34" s="7">
        <f>G33+(C34*$D$11)</f>
        <v>3</v>
      </c>
      <c r="H34" s="8">
        <f t="shared" si="4"/>
        <v>-1</v>
      </c>
    </row>
    <row r="35" spans="1:8" x14ac:dyDescent="0.25">
      <c r="A35" s="7">
        <f>(D34*$A$12)+(E34*$B$12)+(F34*$C$12)+(G34*$D$12)+H34</f>
        <v>0</v>
      </c>
      <c r="B35" s="7">
        <f t="shared" si="5"/>
        <v>0</v>
      </c>
      <c r="C35" s="7">
        <f>$E$12-B35</f>
        <v>0</v>
      </c>
      <c r="D35" s="7">
        <f>D34+(C35*$A$12)</f>
        <v>0</v>
      </c>
      <c r="E35" s="7">
        <f>E34+(C35*$B$12)</f>
        <v>1</v>
      </c>
      <c r="F35" s="7">
        <f>F34+(C35*$C$12)</f>
        <v>0</v>
      </c>
      <c r="G35" s="7">
        <f>G34+(C35*$D$12)</f>
        <v>3</v>
      </c>
      <c r="H35" s="8">
        <f t="shared" si="4"/>
        <v>-1</v>
      </c>
    </row>
    <row r="36" spans="1:8" x14ac:dyDescent="0.25">
      <c r="A36" s="7">
        <f>(D35*$A$13)+(E35*$B$13)+(F35*$C$13)+(G35*$D$13)+H35</f>
        <v>3</v>
      </c>
      <c r="B36" s="7">
        <f t="shared" si="5"/>
        <v>1</v>
      </c>
      <c r="C36" s="7">
        <f>$E$13-B36</f>
        <v>0</v>
      </c>
      <c r="D36" s="7">
        <f>D35+(C36*$A$13)</f>
        <v>0</v>
      </c>
      <c r="E36" s="7">
        <f>E35+(C36*$B$13)</f>
        <v>1</v>
      </c>
      <c r="F36" s="7">
        <f>F35+(C36*$C$13)</f>
        <v>0</v>
      </c>
      <c r="G36" s="7">
        <f>G35+(C36*$D$13)</f>
        <v>3</v>
      </c>
      <c r="H36" s="8">
        <f t="shared" si="4"/>
        <v>-1</v>
      </c>
    </row>
    <row r="37" spans="1:8" x14ac:dyDescent="0.25">
      <c r="A37" s="7">
        <f>(D36*$A$14)+(E36*$B$14)+(F36*$C$14)+(G36*$D$14)+H36</f>
        <v>0</v>
      </c>
      <c r="B37" s="7">
        <f t="shared" si="5"/>
        <v>0</v>
      </c>
      <c r="C37" s="7">
        <f>$E$14-B37</f>
        <v>0</v>
      </c>
      <c r="D37" s="7">
        <f>D36+(C37*$A$14)</f>
        <v>0</v>
      </c>
      <c r="E37" s="7">
        <f>E36+(C37*$B$14)</f>
        <v>1</v>
      </c>
      <c r="F37" s="7">
        <f>F36+(C37*$C$14)</f>
        <v>0</v>
      </c>
      <c r="G37" s="7">
        <f>G36+(C37*$D$14)</f>
        <v>3</v>
      </c>
      <c r="H37" s="8">
        <f t="shared" si="4"/>
        <v>-1</v>
      </c>
    </row>
    <row r="38" spans="1:8" x14ac:dyDescent="0.25">
      <c r="A38" s="7">
        <f>(D37*$A$15)+(E37*$B$15)+(F37*$C$15)+(G37*$D$15)+H37</f>
        <v>3</v>
      </c>
      <c r="B38" s="7">
        <f t="shared" si="5"/>
        <v>1</v>
      </c>
      <c r="C38" s="7">
        <f>$E$15-B38</f>
        <v>0</v>
      </c>
      <c r="D38" s="7">
        <f>D37+(C38*$A$15)</f>
        <v>0</v>
      </c>
      <c r="E38" s="7">
        <f>E37+(C38*$B$15)</f>
        <v>1</v>
      </c>
      <c r="F38" s="7">
        <f>F37+(C38*$C$15)</f>
        <v>0</v>
      </c>
      <c r="G38" s="7">
        <f>G37+(C38*$D$15)</f>
        <v>3</v>
      </c>
      <c r="H38" s="8">
        <f t="shared" si="4"/>
        <v>-1</v>
      </c>
    </row>
    <row r="39" spans="1:8" x14ac:dyDescent="0.25">
      <c r="A39" s="7">
        <f>(D38*$A$16)+(E38*$B$16)+(F38*$C$16)+(G38*$D$16)+H38</f>
        <v>-1</v>
      </c>
      <c r="B39" s="7">
        <f t="shared" si="5"/>
        <v>0</v>
      </c>
      <c r="C39" s="7">
        <f>$E$16-B39</f>
        <v>0</v>
      </c>
      <c r="D39" s="7">
        <f>D38+(C39*$A$16)</f>
        <v>0</v>
      </c>
      <c r="E39" s="7">
        <f>E38+(C39*$B$16)</f>
        <v>1</v>
      </c>
      <c r="F39" s="7">
        <f>F38+(C39*$C$16)</f>
        <v>0</v>
      </c>
      <c r="G39" s="7">
        <f>G38+(C39*$D$16)</f>
        <v>3</v>
      </c>
      <c r="H39" s="8">
        <f t="shared" si="4"/>
        <v>-1</v>
      </c>
    </row>
    <row r="40" spans="1:8" x14ac:dyDescent="0.25">
      <c r="A40" s="7">
        <f>(D39*$A$17)+(E39*$B$17)+(F39*$C$17)+(G39*$D$17)+H39</f>
        <v>2</v>
      </c>
      <c r="B40" s="7">
        <f t="shared" si="5"/>
        <v>1</v>
      </c>
      <c r="C40" s="7">
        <f>$E$17-B40</f>
        <v>0</v>
      </c>
      <c r="D40" s="7">
        <f>D39+(C40*$A$17)</f>
        <v>0</v>
      </c>
      <c r="E40" s="7">
        <f>E39+(C40*$B$17)</f>
        <v>1</v>
      </c>
      <c r="F40" s="7">
        <f>F39+(C40*$C$17)</f>
        <v>0</v>
      </c>
      <c r="G40" s="7">
        <f>G39+(C40*$D$17)</f>
        <v>3</v>
      </c>
      <c r="H40" s="8">
        <f t="shared" si="4"/>
        <v>-1</v>
      </c>
    </row>
    <row r="41" spans="1:8" x14ac:dyDescent="0.25">
      <c r="A41" s="7">
        <f>(D40*$A$18)+(E40*$B$18)+(F40*$C$18)+(G40*$D$18)+H40</f>
        <v>-1</v>
      </c>
      <c r="B41" s="7">
        <f t="shared" si="5"/>
        <v>0</v>
      </c>
      <c r="C41" s="7">
        <f>$E$18-B41</f>
        <v>0</v>
      </c>
      <c r="D41" s="7">
        <f>D40+(C41*$A$18)</f>
        <v>0</v>
      </c>
      <c r="E41" s="7">
        <f>E40+(C41*$B$18)</f>
        <v>1</v>
      </c>
      <c r="F41" s="7">
        <f>F40+(C41*$C$18)</f>
        <v>0</v>
      </c>
      <c r="G41" s="7">
        <f>G40+(C41*$D$18)</f>
        <v>3</v>
      </c>
      <c r="H41" s="8">
        <f t="shared" si="4"/>
        <v>-1</v>
      </c>
    </row>
    <row r="42" spans="1:8" x14ac:dyDescent="0.25">
      <c r="A42" s="9">
        <f>(D41*$A$9)+(E41*$B$9)+(F41*$C$9)+(G41*$D$9)+H41</f>
        <v>2</v>
      </c>
      <c r="B42" s="9">
        <f>IF(A42&gt;=1,1,0)</f>
        <v>1</v>
      </c>
      <c r="C42" s="9">
        <f>$E$9-B42</f>
        <v>0</v>
      </c>
      <c r="D42" s="9">
        <f>D41+(C42*$A$9)</f>
        <v>0</v>
      </c>
      <c r="E42" s="9">
        <f>E41+(C42*$B$9)</f>
        <v>1</v>
      </c>
      <c r="F42" s="9">
        <f>F41+(C42*$C$9)</f>
        <v>0</v>
      </c>
      <c r="G42" s="9">
        <f>G41+(C42*$D$9)</f>
        <v>3</v>
      </c>
      <c r="H42" s="10">
        <f>H41+C42</f>
        <v>-1</v>
      </c>
    </row>
    <row r="43" spans="1:8" x14ac:dyDescent="0.25">
      <c r="A43" s="9">
        <f>(D42*$A$10)+(E42*$B$10)+(F42*$C$10)+(G42*$D$10)+H42</f>
        <v>-1</v>
      </c>
      <c r="B43" s="9">
        <f>IF(A43&gt;=1,1,0)</f>
        <v>0</v>
      </c>
      <c r="C43" s="9">
        <f>$E$10-B43</f>
        <v>0</v>
      </c>
      <c r="D43" s="9">
        <f>D42+(C43*$A$10)</f>
        <v>0</v>
      </c>
      <c r="E43" s="9">
        <f>E42+(C43*$B$10)</f>
        <v>1</v>
      </c>
      <c r="F43" s="9">
        <f>F42+(C43*$C$10)</f>
        <v>0</v>
      </c>
      <c r="G43" s="9">
        <f>G42+(C43*$D$10)</f>
        <v>3</v>
      </c>
      <c r="H43" s="10">
        <f t="shared" ref="H43:H51" si="6">H42+C43</f>
        <v>-1</v>
      </c>
    </row>
    <row r="44" spans="1:8" x14ac:dyDescent="0.25">
      <c r="A44" s="9">
        <f>(D43*$A$11)+(E43*$B$11)+(F43*$C$11)+(G43*$D$11)+H43</f>
        <v>2</v>
      </c>
      <c r="B44" s="9">
        <f t="shared" ref="B44:B51" si="7">IF(A44&gt;=1,1,0)</f>
        <v>1</v>
      </c>
      <c r="C44" s="9">
        <f>$E$11-B44</f>
        <v>0</v>
      </c>
      <c r="D44" s="9">
        <f>D43+(C44*$A$11)</f>
        <v>0</v>
      </c>
      <c r="E44" s="9">
        <f>E43+(C44*$B$11)</f>
        <v>1</v>
      </c>
      <c r="F44" s="9">
        <f>F43+(C44*$C$11)</f>
        <v>0</v>
      </c>
      <c r="G44" s="9">
        <f>G43+(C44*$D$11)</f>
        <v>3</v>
      </c>
      <c r="H44" s="10">
        <f t="shared" si="6"/>
        <v>-1</v>
      </c>
    </row>
    <row r="45" spans="1:8" x14ac:dyDescent="0.25">
      <c r="A45" s="9">
        <f>(D44*$A$12)+(E44*$B$12)+(F44*$C$12)+(G44*$D$12)+H44</f>
        <v>0</v>
      </c>
      <c r="B45" s="9">
        <f t="shared" si="7"/>
        <v>0</v>
      </c>
      <c r="C45" s="9">
        <f>$E$12-B45</f>
        <v>0</v>
      </c>
      <c r="D45" s="9">
        <f>D44+(C45*$A$12)</f>
        <v>0</v>
      </c>
      <c r="E45" s="9">
        <f>E44+(C45*$B$12)</f>
        <v>1</v>
      </c>
      <c r="F45" s="9">
        <f>F44+(C45*$C$12)</f>
        <v>0</v>
      </c>
      <c r="G45" s="9">
        <f>G44+(C45*$D$12)</f>
        <v>3</v>
      </c>
      <c r="H45" s="10">
        <f t="shared" si="6"/>
        <v>-1</v>
      </c>
    </row>
    <row r="46" spans="1:8" x14ac:dyDescent="0.25">
      <c r="A46" s="9">
        <f>(D45*$A$13)+(E45*$B$13)+(F45*$C$13)+(G45*$D$13)+H45</f>
        <v>3</v>
      </c>
      <c r="B46" s="9">
        <f t="shared" si="7"/>
        <v>1</v>
      </c>
      <c r="C46" s="9">
        <f>$E$13-B46</f>
        <v>0</v>
      </c>
      <c r="D46" s="9">
        <f>D45+(C46*$A$13)</f>
        <v>0</v>
      </c>
      <c r="E46" s="9">
        <f>E45+(C46*$B$13)</f>
        <v>1</v>
      </c>
      <c r="F46" s="9">
        <f>F45+(C46*$C$13)</f>
        <v>0</v>
      </c>
      <c r="G46" s="9">
        <f>G45+(C46*$D$13)</f>
        <v>3</v>
      </c>
      <c r="H46" s="10">
        <f t="shared" si="6"/>
        <v>-1</v>
      </c>
    </row>
    <row r="47" spans="1:8" x14ac:dyDescent="0.25">
      <c r="A47" s="9">
        <f>(D46*$A$14)+(E46*$B$14)+(F46*$C$14)+(G46*$D$14)+H46</f>
        <v>0</v>
      </c>
      <c r="B47" s="9">
        <f t="shared" si="7"/>
        <v>0</v>
      </c>
      <c r="C47" s="9">
        <f>$E$14-B47</f>
        <v>0</v>
      </c>
      <c r="D47" s="9">
        <f>D46+(C47*$A$14)</f>
        <v>0</v>
      </c>
      <c r="E47" s="9">
        <f>E46+(C47*$B$14)</f>
        <v>1</v>
      </c>
      <c r="F47" s="9">
        <f>F46+(C47*$C$14)</f>
        <v>0</v>
      </c>
      <c r="G47" s="9">
        <f>G46+(C47*$D$14)</f>
        <v>3</v>
      </c>
      <c r="H47" s="10">
        <f t="shared" si="6"/>
        <v>-1</v>
      </c>
    </row>
    <row r="48" spans="1:8" x14ac:dyDescent="0.25">
      <c r="A48" s="9">
        <f>(D47*$A$15)+(E47*$B$15)+(F47*$C$15)+(G47*$D$15)+H47</f>
        <v>3</v>
      </c>
      <c r="B48" s="9">
        <f t="shared" si="7"/>
        <v>1</v>
      </c>
      <c r="C48" s="9">
        <f>$E$15-B48</f>
        <v>0</v>
      </c>
      <c r="D48" s="9">
        <f>D47+(C48*$A$15)</f>
        <v>0</v>
      </c>
      <c r="E48" s="9">
        <f>E47+(C48*$B$15)</f>
        <v>1</v>
      </c>
      <c r="F48" s="9">
        <f>F47+(C48*$C$15)</f>
        <v>0</v>
      </c>
      <c r="G48" s="9">
        <f>G47+(C48*$D$15)</f>
        <v>3</v>
      </c>
      <c r="H48" s="10">
        <f t="shared" si="6"/>
        <v>-1</v>
      </c>
    </row>
    <row r="49" spans="1:8" x14ac:dyDescent="0.25">
      <c r="A49" s="9">
        <f>(D48*$A$16)+(E48*$B$16)+(F48*$C$16)+(G48*$D$16)+H48</f>
        <v>-1</v>
      </c>
      <c r="B49" s="9">
        <f t="shared" si="7"/>
        <v>0</v>
      </c>
      <c r="C49" s="9">
        <f>$E$16-B49</f>
        <v>0</v>
      </c>
      <c r="D49" s="9">
        <f>D48+(C49*$A$16)</f>
        <v>0</v>
      </c>
      <c r="E49" s="9">
        <f>E48+(C49*$B$16)</f>
        <v>1</v>
      </c>
      <c r="F49" s="9">
        <f>F48+(C49*$C$16)</f>
        <v>0</v>
      </c>
      <c r="G49" s="9">
        <f>G48+(C49*$D$16)</f>
        <v>3</v>
      </c>
      <c r="H49" s="10">
        <f t="shared" si="6"/>
        <v>-1</v>
      </c>
    </row>
    <row r="50" spans="1:8" x14ac:dyDescent="0.25">
      <c r="A50" s="9">
        <f>(D49*$A$17)+(E49*$B$17)+(F49*$C$17)+(G49*$D$17)+H49</f>
        <v>2</v>
      </c>
      <c r="B50" s="9">
        <f t="shared" si="7"/>
        <v>1</v>
      </c>
      <c r="C50" s="9">
        <f>$E$17-B50</f>
        <v>0</v>
      </c>
      <c r="D50" s="9">
        <f>D49+(C50*$A$17)</f>
        <v>0</v>
      </c>
      <c r="E50" s="9">
        <f>E49+(C50*$B$17)</f>
        <v>1</v>
      </c>
      <c r="F50" s="9">
        <f>F49+(C50*$C$17)</f>
        <v>0</v>
      </c>
      <c r="G50" s="9">
        <f>G49+(C50*$D$17)</f>
        <v>3</v>
      </c>
      <c r="H50" s="10">
        <f t="shared" si="6"/>
        <v>-1</v>
      </c>
    </row>
    <row r="51" spans="1:8" x14ac:dyDescent="0.25">
      <c r="A51" s="9">
        <f>(D50*$A$18)+(E50*$B$18)+(F50*$C$18)+(G50*$D$18)+H50</f>
        <v>-1</v>
      </c>
      <c r="B51" s="9">
        <f t="shared" si="7"/>
        <v>0</v>
      </c>
      <c r="C51" s="9">
        <f>$E$18-B51</f>
        <v>0</v>
      </c>
      <c r="D51" s="9">
        <f>D50+(C51*$A$18)</f>
        <v>0</v>
      </c>
      <c r="E51" s="9">
        <f>E50+(C51*$B$18)</f>
        <v>1</v>
      </c>
      <c r="F51" s="9">
        <f>F50+(C51*$C$18)</f>
        <v>0</v>
      </c>
      <c r="G51" s="9">
        <f>G50+(C51*$D$18)</f>
        <v>3</v>
      </c>
      <c r="H51" s="10">
        <f t="shared" si="6"/>
        <v>-1</v>
      </c>
    </row>
    <row r="52" spans="1:8" x14ac:dyDescent="0.25">
      <c r="A52" s="26">
        <f>(D51*$A$9)+(E51*$B$9)+(F51*$C$9)+(G51*$D$9)+H51</f>
        <v>2</v>
      </c>
      <c r="B52" s="26">
        <f>IF(A52&gt;=1,1,0)</f>
        <v>1</v>
      </c>
      <c r="C52" s="26">
        <f>$E$9-B52</f>
        <v>0</v>
      </c>
      <c r="D52" s="26">
        <f>D51+(C52*$A$9)</f>
        <v>0</v>
      </c>
      <c r="E52" s="26">
        <f>E51+(C52*$B$9)</f>
        <v>1</v>
      </c>
      <c r="F52" s="26">
        <f>F51+(C52*$C$9)</f>
        <v>0</v>
      </c>
      <c r="G52" s="26">
        <f>G51+(C52*$D$9)</f>
        <v>3</v>
      </c>
      <c r="H52" s="27">
        <f>H51+C52</f>
        <v>-1</v>
      </c>
    </row>
    <row r="53" spans="1:8" x14ac:dyDescent="0.25">
      <c r="A53" s="26">
        <f>(D52*$A$10)+(E52*$B$10)+(F52*$C$10)+(G52*$D$10)+H52</f>
        <v>-1</v>
      </c>
      <c r="B53" s="26">
        <f>IF(A53&gt;=1,1,0)</f>
        <v>0</v>
      </c>
      <c r="C53" s="26">
        <f>$E$10-B53</f>
        <v>0</v>
      </c>
      <c r="D53" s="26">
        <f>D52+(C53*$A$10)</f>
        <v>0</v>
      </c>
      <c r="E53" s="26">
        <f>E52+(C53*$B$10)</f>
        <v>1</v>
      </c>
      <c r="F53" s="26">
        <f>F52+(C53*$C$10)</f>
        <v>0</v>
      </c>
      <c r="G53" s="26">
        <f>G52+(C53*$D$10)</f>
        <v>3</v>
      </c>
      <c r="H53" s="27">
        <f t="shared" ref="H53:H61" si="8">H52+C53</f>
        <v>-1</v>
      </c>
    </row>
    <row r="54" spans="1:8" x14ac:dyDescent="0.25">
      <c r="A54" s="26">
        <f>(D53*$A$11)+(E53*$B$11)+(F53*$C$11)+(G53*$D$11)+H53</f>
        <v>2</v>
      </c>
      <c r="B54" s="26">
        <f t="shared" ref="B54:B61" si="9">IF(A54&gt;=1,1,0)</f>
        <v>1</v>
      </c>
      <c r="C54" s="26">
        <f>$E$11-B54</f>
        <v>0</v>
      </c>
      <c r="D54" s="26">
        <f>D53+(C54*$A$11)</f>
        <v>0</v>
      </c>
      <c r="E54" s="26">
        <f>E53+(C54*$B$11)</f>
        <v>1</v>
      </c>
      <c r="F54" s="26">
        <f>F53+(C54*$C$11)</f>
        <v>0</v>
      </c>
      <c r="G54" s="26">
        <f>G53+(C54*$D$11)</f>
        <v>3</v>
      </c>
      <c r="H54" s="27">
        <f t="shared" si="8"/>
        <v>-1</v>
      </c>
    </row>
    <row r="55" spans="1:8" x14ac:dyDescent="0.25">
      <c r="A55" s="26">
        <f>(D54*$A$12)+(E54*$B$12)+(F54*$C$12)+(G54*$D$12)+H54</f>
        <v>0</v>
      </c>
      <c r="B55" s="26">
        <f t="shared" si="9"/>
        <v>0</v>
      </c>
      <c r="C55" s="26">
        <f>$E$12-B55</f>
        <v>0</v>
      </c>
      <c r="D55" s="26">
        <f>D54+(C55*$A$12)</f>
        <v>0</v>
      </c>
      <c r="E55" s="26">
        <f>E54+(C55*$B$12)</f>
        <v>1</v>
      </c>
      <c r="F55" s="26">
        <f>F54+(C55*$C$12)</f>
        <v>0</v>
      </c>
      <c r="G55" s="26">
        <f>G54+(C55*$D$12)</f>
        <v>3</v>
      </c>
      <c r="H55" s="27">
        <f t="shared" si="8"/>
        <v>-1</v>
      </c>
    </row>
    <row r="56" spans="1:8" x14ac:dyDescent="0.25">
      <c r="A56" s="26">
        <f>(D55*$A$13)+(E55*$B$13)+(F55*$C$13)+(G55*$D$13)+H55</f>
        <v>3</v>
      </c>
      <c r="B56" s="26">
        <f t="shared" si="9"/>
        <v>1</v>
      </c>
      <c r="C56" s="26">
        <f>$E$13-B56</f>
        <v>0</v>
      </c>
      <c r="D56" s="26">
        <f>D55+(C56*$A$13)</f>
        <v>0</v>
      </c>
      <c r="E56" s="26">
        <f>E55+(C56*$B$13)</f>
        <v>1</v>
      </c>
      <c r="F56" s="26">
        <f>F55+(C56*$C$13)</f>
        <v>0</v>
      </c>
      <c r="G56" s="26">
        <f>G55+(C56*$D$13)</f>
        <v>3</v>
      </c>
      <c r="H56" s="27">
        <f t="shared" si="8"/>
        <v>-1</v>
      </c>
    </row>
    <row r="57" spans="1:8" x14ac:dyDescent="0.25">
      <c r="A57" s="26">
        <f>(D56*$A$14)+(E56*$B$14)+(F56*$C$14)+(G56*$D$14)+H56</f>
        <v>0</v>
      </c>
      <c r="B57" s="26">
        <f t="shared" si="9"/>
        <v>0</v>
      </c>
      <c r="C57" s="26">
        <f>$E$14-B57</f>
        <v>0</v>
      </c>
      <c r="D57" s="26">
        <f>D56+(C57*$A$14)</f>
        <v>0</v>
      </c>
      <c r="E57" s="26">
        <f>E56+(C57*$B$14)</f>
        <v>1</v>
      </c>
      <c r="F57" s="26">
        <f>F56+(C57*$C$14)</f>
        <v>0</v>
      </c>
      <c r="G57" s="26">
        <f>G56+(C57*$D$14)</f>
        <v>3</v>
      </c>
      <c r="H57" s="27">
        <f t="shared" si="8"/>
        <v>-1</v>
      </c>
    </row>
    <row r="58" spans="1:8" x14ac:dyDescent="0.25">
      <c r="A58" s="26">
        <f>(D57*$A$15)+(E57*$B$15)+(F57*$C$15)+(G57*$D$15)+H57</f>
        <v>3</v>
      </c>
      <c r="B58" s="26">
        <f t="shared" si="9"/>
        <v>1</v>
      </c>
      <c r="C58" s="26">
        <f>$E$15-B58</f>
        <v>0</v>
      </c>
      <c r="D58" s="26">
        <f>D57+(C58*$A$15)</f>
        <v>0</v>
      </c>
      <c r="E58" s="26">
        <f>E57+(C58*$B$15)</f>
        <v>1</v>
      </c>
      <c r="F58" s="26">
        <f>F57+(C58*$C$15)</f>
        <v>0</v>
      </c>
      <c r="G58" s="26">
        <f>G57+(C58*$D$15)</f>
        <v>3</v>
      </c>
      <c r="H58" s="27">
        <f t="shared" si="8"/>
        <v>-1</v>
      </c>
    </row>
    <row r="59" spans="1:8" x14ac:dyDescent="0.25">
      <c r="A59" s="26">
        <f>(D58*$A$16)+(E58*$B$16)+(F58*$C$16)+(G58*$D$16)+H58</f>
        <v>-1</v>
      </c>
      <c r="B59" s="26">
        <f t="shared" si="9"/>
        <v>0</v>
      </c>
      <c r="C59" s="26">
        <f>$E$16-B59</f>
        <v>0</v>
      </c>
      <c r="D59" s="26">
        <f>D58+(C59*$A$16)</f>
        <v>0</v>
      </c>
      <c r="E59" s="26">
        <f>E58+(C59*$B$16)</f>
        <v>1</v>
      </c>
      <c r="F59" s="26">
        <f>F58+(C59*$C$16)</f>
        <v>0</v>
      </c>
      <c r="G59" s="26">
        <f>G58+(C59*$D$16)</f>
        <v>3</v>
      </c>
      <c r="H59" s="27">
        <f t="shared" si="8"/>
        <v>-1</v>
      </c>
    </row>
    <row r="60" spans="1:8" x14ac:dyDescent="0.25">
      <c r="A60" s="26">
        <f>(D59*$A$17)+(E59*$B$17)+(F59*$C$17)+(G59*$D$17)+H59</f>
        <v>2</v>
      </c>
      <c r="B60" s="26">
        <f t="shared" si="9"/>
        <v>1</v>
      </c>
      <c r="C60" s="26">
        <f>$E$17-B60</f>
        <v>0</v>
      </c>
      <c r="D60" s="26">
        <f>D59+(C60*$A$17)</f>
        <v>0</v>
      </c>
      <c r="E60" s="26">
        <f>E59+(C60*$B$17)</f>
        <v>1</v>
      </c>
      <c r="F60" s="26">
        <f>F59+(C60*$C$17)</f>
        <v>0</v>
      </c>
      <c r="G60" s="26">
        <f>G59+(C60*$D$17)</f>
        <v>3</v>
      </c>
      <c r="H60" s="27">
        <f t="shared" si="8"/>
        <v>-1</v>
      </c>
    </row>
    <row r="61" spans="1:8" x14ac:dyDescent="0.25">
      <c r="A61" s="26">
        <f>(D60*$A$18)+(E60*$B$18)+(F60*$C$18)+(G60*$D$18)+H60</f>
        <v>-1</v>
      </c>
      <c r="B61" s="26">
        <f t="shared" si="9"/>
        <v>0</v>
      </c>
      <c r="C61" s="26">
        <f>$E$18-B61</f>
        <v>0</v>
      </c>
      <c r="D61" s="26">
        <f>D60+(C61*$A$18)</f>
        <v>0</v>
      </c>
      <c r="E61" s="26">
        <f>E60+(C61*$B$18)</f>
        <v>1</v>
      </c>
      <c r="F61" s="26">
        <f>F60+(C61*$C$18)</f>
        <v>0</v>
      </c>
      <c r="G61" s="26">
        <f>G60+(C61*$D$18)</f>
        <v>3</v>
      </c>
      <c r="H61" s="27">
        <f t="shared" si="8"/>
        <v>-1</v>
      </c>
    </row>
    <row r="62" spans="1:8" x14ac:dyDescent="0.25">
      <c r="A62" s="24">
        <f>(D61*$A$9)+(E61*$B$9)+(F61*$C$9)+(G61*$D$9)+H61</f>
        <v>2</v>
      </c>
      <c r="B62" s="24">
        <f>IF(A62&gt;=1,1,0)</f>
        <v>1</v>
      </c>
      <c r="C62" s="24">
        <f>$E$9-B62</f>
        <v>0</v>
      </c>
      <c r="D62" s="24">
        <f>D61+(C62*$A$9)</f>
        <v>0</v>
      </c>
      <c r="E62" s="24">
        <f>E61+(C62*$B$9)</f>
        <v>1</v>
      </c>
      <c r="F62" s="24">
        <f>F61+(C62*$C$9)</f>
        <v>0</v>
      </c>
      <c r="G62" s="24">
        <f>G61+(C62*$D$9)</f>
        <v>3</v>
      </c>
      <c r="H62" s="25">
        <f>H61+C62</f>
        <v>-1</v>
      </c>
    </row>
    <row r="63" spans="1:8" x14ac:dyDescent="0.25">
      <c r="A63" s="24">
        <f>(D62*$A$10)+(E62*$B$10)+(F62*$C$10)+(G62*$D$10)+H62</f>
        <v>-1</v>
      </c>
      <c r="B63" s="24">
        <f>IF(A63&gt;=1,1,0)</f>
        <v>0</v>
      </c>
      <c r="C63" s="24">
        <f>$E$10-B63</f>
        <v>0</v>
      </c>
      <c r="D63" s="24">
        <f>D62+(C63*$A$10)</f>
        <v>0</v>
      </c>
      <c r="E63" s="24">
        <f>E62+(C63*$B$10)</f>
        <v>1</v>
      </c>
      <c r="F63" s="24">
        <f>F62+(C63*$C$10)</f>
        <v>0</v>
      </c>
      <c r="G63" s="24">
        <f>G62+(C63*$D$10)</f>
        <v>3</v>
      </c>
      <c r="H63" s="25">
        <f t="shared" ref="H63:H71" si="10">H62+C63</f>
        <v>-1</v>
      </c>
    </row>
    <row r="64" spans="1:8" x14ac:dyDescent="0.25">
      <c r="A64" s="24">
        <f>(D63*$A$11)+(E63*$B$11)+(F63*$C$11)+(G63*$D$11)+H63</f>
        <v>2</v>
      </c>
      <c r="B64" s="24">
        <f t="shared" ref="B64:B71" si="11">IF(A64&gt;=1,1,0)</f>
        <v>1</v>
      </c>
      <c r="C64" s="24">
        <f>$E$11-B64</f>
        <v>0</v>
      </c>
      <c r="D64" s="24">
        <f>D63+(C64*$A$11)</f>
        <v>0</v>
      </c>
      <c r="E64" s="24">
        <f>E63+(C64*$B$11)</f>
        <v>1</v>
      </c>
      <c r="F64" s="24">
        <f>F63+(C64*$C$11)</f>
        <v>0</v>
      </c>
      <c r="G64" s="24">
        <f>G63+(C64*$D$11)</f>
        <v>3</v>
      </c>
      <c r="H64" s="25">
        <f t="shared" si="10"/>
        <v>-1</v>
      </c>
    </row>
    <row r="65" spans="1:8" x14ac:dyDescent="0.25">
      <c r="A65" s="24">
        <f>(D64*$A$12)+(E64*$B$12)+(F64*$C$12)+(G64*$D$12)+H64</f>
        <v>0</v>
      </c>
      <c r="B65" s="24">
        <f t="shared" si="11"/>
        <v>0</v>
      </c>
      <c r="C65" s="24">
        <f>$E$12-B65</f>
        <v>0</v>
      </c>
      <c r="D65" s="24">
        <f>D64+(C65*$A$12)</f>
        <v>0</v>
      </c>
      <c r="E65" s="24">
        <f>E64+(C65*$B$12)</f>
        <v>1</v>
      </c>
      <c r="F65" s="24">
        <f>F64+(C65*$C$12)</f>
        <v>0</v>
      </c>
      <c r="G65" s="24">
        <f>G64+(C65*$D$12)</f>
        <v>3</v>
      </c>
      <c r="H65" s="25">
        <f t="shared" si="10"/>
        <v>-1</v>
      </c>
    </row>
    <row r="66" spans="1:8" x14ac:dyDescent="0.25">
      <c r="A66" s="24">
        <f>(D65*$A$13)+(E65*$B$13)+(F65*$C$13)+(G65*$D$13)+H65</f>
        <v>3</v>
      </c>
      <c r="B66" s="24">
        <f t="shared" si="11"/>
        <v>1</v>
      </c>
      <c r="C66" s="24">
        <f>$E$13-B66</f>
        <v>0</v>
      </c>
      <c r="D66" s="24">
        <f>D65+(C66*$A$13)</f>
        <v>0</v>
      </c>
      <c r="E66" s="24">
        <f>E65+(C66*$B$13)</f>
        <v>1</v>
      </c>
      <c r="F66" s="24">
        <f>F65+(C66*$C$13)</f>
        <v>0</v>
      </c>
      <c r="G66" s="24">
        <f>G65+(C66*$D$13)</f>
        <v>3</v>
      </c>
      <c r="H66" s="25">
        <f t="shared" si="10"/>
        <v>-1</v>
      </c>
    </row>
    <row r="67" spans="1:8" x14ac:dyDescent="0.25">
      <c r="A67" s="24">
        <f>(D66*$A$14)+(E66*$B$14)+(F66*$C$14)+(G66*$D$14)+H66</f>
        <v>0</v>
      </c>
      <c r="B67" s="24">
        <f t="shared" si="11"/>
        <v>0</v>
      </c>
      <c r="C67" s="24">
        <f>$E$14-B67</f>
        <v>0</v>
      </c>
      <c r="D67" s="24">
        <f>D66+(C67*$A$14)</f>
        <v>0</v>
      </c>
      <c r="E67" s="24">
        <f>E66+(C67*$B$14)</f>
        <v>1</v>
      </c>
      <c r="F67" s="24">
        <f>F66+(C67*$C$14)</f>
        <v>0</v>
      </c>
      <c r="G67" s="24">
        <f>G66+(C67*$D$14)</f>
        <v>3</v>
      </c>
      <c r="H67" s="25">
        <f t="shared" si="10"/>
        <v>-1</v>
      </c>
    </row>
    <row r="68" spans="1:8" x14ac:dyDescent="0.25">
      <c r="A68" s="24">
        <f>(D67*$A$15)+(E67*$B$15)+(F67*$C$15)+(G67*$D$15)+H67</f>
        <v>3</v>
      </c>
      <c r="B68" s="24">
        <f t="shared" si="11"/>
        <v>1</v>
      </c>
      <c r="C68" s="24">
        <f>$E$15-B68</f>
        <v>0</v>
      </c>
      <c r="D68" s="24">
        <f>D67+(C68*$A$15)</f>
        <v>0</v>
      </c>
      <c r="E68" s="24">
        <f>E67+(C68*$B$15)</f>
        <v>1</v>
      </c>
      <c r="F68" s="24">
        <f>F67+(C68*$C$15)</f>
        <v>0</v>
      </c>
      <c r="G68" s="24">
        <f>G67+(C68*$D$15)</f>
        <v>3</v>
      </c>
      <c r="H68" s="25">
        <f t="shared" si="10"/>
        <v>-1</v>
      </c>
    </row>
    <row r="69" spans="1:8" x14ac:dyDescent="0.25">
      <c r="A69" s="24">
        <f>(D68*$A$16)+(E68*$B$16)+(F68*$C$16)+(G68*$D$16)+H68</f>
        <v>-1</v>
      </c>
      <c r="B69" s="24">
        <f t="shared" si="11"/>
        <v>0</v>
      </c>
      <c r="C69" s="24">
        <f>$E$16-B69</f>
        <v>0</v>
      </c>
      <c r="D69" s="24">
        <f>D68+(C69*$A$16)</f>
        <v>0</v>
      </c>
      <c r="E69" s="24">
        <f>E68+(C69*$B$16)</f>
        <v>1</v>
      </c>
      <c r="F69" s="24">
        <f>F68+(C69*$C$16)</f>
        <v>0</v>
      </c>
      <c r="G69" s="24">
        <f>G68+(C69*$D$16)</f>
        <v>3</v>
      </c>
      <c r="H69" s="25">
        <f t="shared" si="10"/>
        <v>-1</v>
      </c>
    </row>
    <row r="70" spans="1:8" x14ac:dyDescent="0.25">
      <c r="A70" s="24">
        <f>(D69*$A$17)+(E69*$B$17)+(F69*$C$17)+(G69*$D$17)+H69</f>
        <v>2</v>
      </c>
      <c r="B70" s="24">
        <f t="shared" si="11"/>
        <v>1</v>
      </c>
      <c r="C70" s="24">
        <f>$E$17-B70</f>
        <v>0</v>
      </c>
      <c r="D70" s="24">
        <f>D69+(C70*$A$17)</f>
        <v>0</v>
      </c>
      <c r="E70" s="24">
        <f>E69+(C70*$B$17)</f>
        <v>1</v>
      </c>
      <c r="F70" s="24">
        <f>F69+(C70*$C$17)</f>
        <v>0</v>
      </c>
      <c r="G70" s="24">
        <f>G69+(C70*$D$17)</f>
        <v>3</v>
      </c>
      <c r="H70" s="25">
        <f t="shared" si="10"/>
        <v>-1</v>
      </c>
    </row>
    <row r="71" spans="1:8" x14ac:dyDescent="0.25">
      <c r="A71" s="24">
        <f>(D70*$A$18)+(E70*$B$18)+(F70*$C$18)+(G70*$D$18)+H70</f>
        <v>-1</v>
      </c>
      <c r="B71" s="24">
        <f t="shared" si="11"/>
        <v>0</v>
      </c>
      <c r="C71" s="24">
        <f>$E$18-B71</f>
        <v>0</v>
      </c>
      <c r="D71" s="24">
        <f>D70+(C71*$A$18)</f>
        <v>0</v>
      </c>
      <c r="E71" s="24">
        <f>E70+(C71*$B$18)</f>
        <v>1</v>
      </c>
      <c r="F71" s="24">
        <f>F70+(C71*$C$18)</f>
        <v>0</v>
      </c>
      <c r="G71" s="24">
        <f>G70+(C71*$D$18)</f>
        <v>3</v>
      </c>
      <c r="H71" s="25">
        <f t="shared" si="10"/>
        <v>-1</v>
      </c>
    </row>
    <row r="72" spans="1:8" x14ac:dyDescent="0.25">
      <c r="A72" s="11">
        <f>(D71*$A$9)+(E71*$B$9)+(F71*$C$9)+(G71*$D$9)+H71</f>
        <v>2</v>
      </c>
      <c r="B72" s="11">
        <f>IF(A72&gt;=1,1,0)</f>
        <v>1</v>
      </c>
      <c r="C72" s="11">
        <f>$E$9-B72</f>
        <v>0</v>
      </c>
      <c r="D72" s="11">
        <f>D71+(C72*$A$9)</f>
        <v>0</v>
      </c>
      <c r="E72" s="11">
        <f>E71+(C72*$B$9)</f>
        <v>1</v>
      </c>
      <c r="F72" s="11">
        <f>F71+(C72*$C$9)</f>
        <v>0</v>
      </c>
      <c r="G72" s="11">
        <f>G71+(C72*$D$9)</f>
        <v>3</v>
      </c>
      <c r="H72" s="12">
        <f>H71+C72</f>
        <v>-1</v>
      </c>
    </row>
    <row r="73" spans="1:8" x14ac:dyDescent="0.25">
      <c r="A73" s="11">
        <f>(D72*$A$10)+(E72*$B$10)+(F72*$C$10)+(G72*$D$10)+H72</f>
        <v>-1</v>
      </c>
      <c r="B73" s="11">
        <f>IF(A73&gt;=1,1,0)</f>
        <v>0</v>
      </c>
      <c r="C73" s="11">
        <f>$E$10-B73</f>
        <v>0</v>
      </c>
      <c r="D73" s="11">
        <f>D72+(C73*$A$10)</f>
        <v>0</v>
      </c>
      <c r="E73" s="11">
        <f>E72+(C73*$B$10)</f>
        <v>1</v>
      </c>
      <c r="F73" s="11">
        <f>F72+(C73*$C$10)</f>
        <v>0</v>
      </c>
      <c r="G73" s="11">
        <f>G72+(C73*$D$10)</f>
        <v>3</v>
      </c>
      <c r="H73" s="12">
        <f t="shared" ref="H73:H81" si="12">H72+C73</f>
        <v>-1</v>
      </c>
    </row>
    <row r="74" spans="1:8" x14ac:dyDescent="0.25">
      <c r="A74" s="11">
        <f>(D73*$A$11)+(E73*$B$11)+(F73*$C$11)+(G73*$D$11)+H73</f>
        <v>2</v>
      </c>
      <c r="B74" s="11">
        <f t="shared" ref="B74:B81" si="13">IF(A74&gt;=1,1,0)</f>
        <v>1</v>
      </c>
      <c r="C74" s="11">
        <f>$E$11-B74</f>
        <v>0</v>
      </c>
      <c r="D74" s="11">
        <f>D73+(C74*$A$11)</f>
        <v>0</v>
      </c>
      <c r="E74" s="11">
        <f>E73+(C74*$B$11)</f>
        <v>1</v>
      </c>
      <c r="F74" s="11">
        <f>F73+(C74*$C$11)</f>
        <v>0</v>
      </c>
      <c r="G74" s="11">
        <f>G73+(C74*$D$11)</f>
        <v>3</v>
      </c>
      <c r="H74" s="12">
        <f t="shared" si="12"/>
        <v>-1</v>
      </c>
    </row>
    <row r="75" spans="1:8" x14ac:dyDescent="0.25">
      <c r="A75" s="11">
        <f>(D74*$A$12)+(E74*$B$12)+(F74*$C$12)+(G74*$D$12)+H74</f>
        <v>0</v>
      </c>
      <c r="B75" s="11">
        <f t="shared" si="13"/>
        <v>0</v>
      </c>
      <c r="C75" s="11">
        <f>$E$12-B75</f>
        <v>0</v>
      </c>
      <c r="D75" s="11">
        <f>D74+(C75*$A$12)</f>
        <v>0</v>
      </c>
      <c r="E75" s="11">
        <f>E74+(C75*$B$12)</f>
        <v>1</v>
      </c>
      <c r="F75" s="11">
        <f>F74+(C75*$C$12)</f>
        <v>0</v>
      </c>
      <c r="G75" s="11">
        <f>G74+(C75*$D$12)</f>
        <v>3</v>
      </c>
      <c r="H75" s="12">
        <f t="shared" si="12"/>
        <v>-1</v>
      </c>
    </row>
    <row r="76" spans="1:8" x14ac:dyDescent="0.25">
      <c r="A76" s="11">
        <f>(D75*$A$13)+(E75*$B$13)+(F75*$C$13)+(G75*$D$13)+H75</f>
        <v>3</v>
      </c>
      <c r="B76" s="11">
        <f t="shared" si="13"/>
        <v>1</v>
      </c>
      <c r="C76" s="11">
        <f>$E$13-B76</f>
        <v>0</v>
      </c>
      <c r="D76" s="11">
        <f>D75+(C76*$A$13)</f>
        <v>0</v>
      </c>
      <c r="E76" s="11">
        <f>E75+(C76*$B$13)</f>
        <v>1</v>
      </c>
      <c r="F76" s="11">
        <f>F75+(C76*$C$13)</f>
        <v>0</v>
      </c>
      <c r="G76" s="11">
        <f>G75+(C76*$D$13)</f>
        <v>3</v>
      </c>
      <c r="H76" s="12">
        <f t="shared" si="12"/>
        <v>-1</v>
      </c>
    </row>
    <row r="77" spans="1:8" x14ac:dyDescent="0.25">
      <c r="A77" s="11">
        <f>(D76*$A$14)+(E76*$B$14)+(F76*$C$14)+(G76*$D$14)+H76</f>
        <v>0</v>
      </c>
      <c r="B77" s="11">
        <f t="shared" si="13"/>
        <v>0</v>
      </c>
      <c r="C77" s="11">
        <f>$E$14-B77</f>
        <v>0</v>
      </c>
      <c r="D77" s="11">
        <f>D76+(C77*$A$14)</f>
        <v>0</v>
      </c>
      <c r="E77" s="11">
        <f>E76+(C77*$B$14)</f>
        <v>1</v>
      </c>
      <c r="F77" s="11">
        <f>F76+(C77*$C$14)</f>
        <v>0</v>
      </c>
      <c r="G77" s="11">
        <f>G76+(C77*$D$14)</f>
        <v>3</v>
      </c>
      <c r="H77" s="12">
        <f t="shared" si="12"/>
        <v>-1</v>
      </c>
    </row>
    <row r="78" spans="1:8" x14ac:dyDescent="0.25">
      <c r="A78" s="11">
        <f>(D77*$A$15)+(E77*$B$15)+(F77*$C$15)+(G77*$D$15)+H77</f>
        <v>3</v>
      </c>
      <c r="B78" s="11">
        <f t="shared" si="13"/>
        <v>1</v>
      </c>
      <c r="C78" s="11">
        <f>$E$15-B78</f>
        <v>0</v>
      </c>
      <c r="D78" s="11">
        <f>D77+(C78*$A$15)</f>
        <v>0</v>
      </c>
      <c r="E78" s="11">
        <f>E77+(C78*$B$15)</f>
        <v>1</v>
      </c>
      <c r="F78" s="11">
        <f>F77+(C78*$C$15)</f>
        <v>0</v>
      </c>
      <c r="G78" s="11">
        <f>G77+(C78*$D$15)</f>
        <v>3</v>
      </c>
      <c r="H78" s="12">
        <f t="shared" si="12"/>
        <v>-1</v>
      </c>
    </row>
    <row r="79" spans="1:8" x14ac:dyDescent="0.25">
      <c r="A79" s="11">
        <f>(D78*$A$16)+(E78*$B$16)+(F78*$C$16)+(G78*$D$16)+H78</f>
        <v>-1</v>
      </c>
      <c r="B79" s="11">
        <f t="shared" si="13"/>
        <v>0</v>
      </c>
      <c r="C79" s="11">
        <f>$E$16-B79</f>
        <v>0</v>
      </c>
      <c r="D79" s="11">
        <f>D78+(C79*$A$16)</f>
        <v>0</v>
      </c>
      <c r="E79" s="11">
        <f>E78+(C79*$B$16)</f>
        <v>1</v>
      </c>
      <c r="F79" s="11">
        <f>F78+(C79*$C$16)</f>
        <v>0</v>
      </c>
      <c r="G79" s="11">
        <f>G78+(C79*$D$16)</f>
        <v>3</v>
      </c>
      <c r="H79" s="12">
        <f t="shared" si="12"/>
        <v>-1</v>
      </c>
    </row>
    <row r="80" spans="1:8" x14ac:dyDescent="0.25">
      <c r="A80" s="11">
        <f>(D79*$A$17)+(E79*$B$17)+(F79*$C$17)+(G79*$D$17)+H79</f>
        <v>2</v>
      </c>
      <c r="B80" s="11">
        <f t="shared" si="13"/>
        <v>1</v>
      </c>
      <c r="C80" s="11">
        <f>$E$17-B80</f>
        <v>0</v>
      </c>
      <c r="D80" s="11">
        <f>D79+(C80*$A$17)</f>
        <v>0</v>
      </c>
      <c r="E80" s="11">
        <f>E79+(C80*$B$17)</f>
        <v>1</v>
      </c>
      <c r="F80" s="11">
        <f>F79+(C80*$C$17)</f>
        <v>0</v>
      </c>
      <c r="G80" s="11">
        <f>G79+(C80*$D$17)</f>
        <v>3</v>
      </c>
      <c r="H80" s="12">
        <f t="shared" si="12"/>
        <v>-1</v>
      </c>
    </row>
    <row r="81" spans="1:8" x14ac:dyDescent="0.25">
      <c r="A81" s="11">
        <f>(D80*$A$18)+(E80*$B$18)+(F80*$C$18)+(G80*$D$18)+H80</f>
        <v>-1</v>
      </c>
      <c r="B81" s="11">
        <f t="shared" si="13"/>
        <v>0</v>
      </c>
      <c r="C81" s="11">
        <f>$E$18-B81</f>
        <v>0</v>
      </c>
      <c r="D81" s="11">
        <f>D80+(C81*$A$18)</f>
        <v>0</v>
      </c>
      <c r="E81" s="11">
        <f>E80+(C81*$B$18)</f>
        <v>1</v>
      </c>
      <c r="F81" s="11">
        <f>F80+(C81*$C$18)</f>
        <v>0</v>
      </c>
      <c r="G81" s="11">
        <f>G80+(C81*$D$18)</f>
        <v>3</v>
      </c>
      <c r="H81" s="12">
        <f t="shared" si="12"/>
        <v>-1</v>
      </c>
    </row>
    <row r="84" spans="1:8" x14ac:dyDescent="0.25">
      <c r="A84" s="5" t="s">
        <v>21</v>
      </c>
      <c r="B84" s="5" t="s">
        <v>22</v>
      </c>
      <c r="C84" s="5" t="s">
        <v>23</v>
      </c>
      <c r="D84" s="5" t="s">
        <v>19</v>
      </c>
      <c r="E84" s="5" t="s">
        <v>20</v>
      </c>
      <c r="F84" s="5" t="s">
        <v>24</v>
      </c>
      <c r="G84" s="15" t="s">
        <v>25</v>
      </c>
      <c r="H84" s="5" t="s">
        <v>3</v>
      </c>
    </row>
    <row r="85" spans="1:8" x14ac:dyDescent="0.25">
      <c r="D85">
        <f>K13</f>
        <v>1</v>
      </c>
      <c r="E85">
        <f>K14</f>
        <v>1</v>
      </c>
      <c r="F85">
        <f>K15</f>
        <v>1</v>
      </c>
      <c r="G85">
        <f>K16</f>
        <v>1</v>
      </c>
      <c r="H85">
        <f>K17</f>
        <v>1</v>
      </c>
    </row>
    <row r="86" spans="1:8" x14ac:dyDescent="0.25">
      <c r="A86" s="16">
        <f>(D85*$A$9)+(E85*$B$9)+(F85*$C$9)+(G85*$D$9)+H85</f>
        <v>2</v>
      </c>
      <c r="B86" s="16">
        <f>IF(A86&gt;=1,1,0)</f>
        <v>1</v>
      </c>
      <c r="C86" s="16">
        <f>$F$9-B86</f>
        <v>-1</v>
      </c>
      <c r="D86" s="16">
        <f>D85+(C86*$A$9)</f>
        <v>1</v>
      </c>
      <c r="E86" s="16">
        <f>E85+(C86*$B$9)</f>
        <v>1</v>
      </c>
      <c r="F86" s="16">
        <f>F85+(C86*$C$9)</f>
        <v>1</v>
      </c>
      <c r="G86" s="16">
        <f>G85+(C86*$D$9)</f>
        <v>0</v>
      </c>
      <c r="H86" s="6">
        <f>H85+C86</f>
        <v>0</v>
      </c>
    </row>
    <row r="87" spans="1:8" x14ac:dyDescent="0.25">
      <c r="A87" s="16">
        <f>(D86*$A$10)+(E86*$B$10)+(F86*$C$10)+(G86*$D$10)+H86</f>
        <v>1</v>
      </c>
      <c r="B87" s="16">
        <f>IF(A87&gt;=1,1,0)</f>
        <v>1</v>
      </c>
      <c r="C87" s="16">
        <f>$F$10-B87</f>
        <v>0</v>
      </c>
      <c r="D87" s="16">
        <f>D86+(C87*$A$10)</f>
        <v>1</v>
      </c>
      <c r="E87" s="16">
        <f>E86+(C87*$B$10)</f>
        <v>1</v>
      </c>
      <c r="F87" s="16">
        <f>F86+(C87*$C$10)</f>
        <v>1</v>
      </c>
      <c r="G87" s="16">
        <f>G86+(C87*$D$10)</f>
        <v>0</v>
      </c>
      <c r="H87" s="6">
        <f t="shared" ref="H87:H95" si="14">H86+C87</f>
        <v>0</v>
      </c>
    </row>
    <row r="88" spans="1:8" x14ac:dyDescent="0.25">
      <c r="A88" s="16">
        <f>(D87*$A$11)+(E87*$B$11)+(F87*$C$11)+(G87*$D$11)+H87</f>
        <v>1</v>
      </c>
      <c r="B88" s="16">
        <f t="shared" ref="B88:B95" si="15">IF(A88&gt;=1,1,0)</f>
        <v>1</v>
      </c>
      <c r="C88" s="16">
        <f>$F$11-B88</f>
        <v>-1</v>
      </c>
      <c r="D88" s="16">
        <f>D87+(C88*$A$11)</f>
        <v>1</v>
      </c>
      <c r="E88" s="16">
        <f>E87+(C88*$B$11)</f>
        <v>1</v>
      </c>
      <c r="F88" s="16">
        <f>F87+(C88*$C$11)</f>
        <v>0</v>
      </c>
      <c r="G88" s="16">
        <f>G87+(C88*$D$11)</f>
        <v>-1</v>
      </c>
      <c r="H88" s="6">
        <f t="shared" si="14"/>
        <v>-1</v>
      </c>
    </row>
    <row r="89" spans="1:8" x14ac:dyDescent="0.25">
      <c r="A89" s="16">
        <f>(D88*$A$12)+(E88*$B$12)+(F88*$C$12)+(G88*$D$12)+H88</f>
        <v>0</v>
      </c>
      <c r="B89" s="16">
        <f t="shared" si="15"/>
        <v>0</v>
      </c>
      <c r="C89" s="16">
        <f>$F$12-B89</f>
        <v>1</v>
      </c>
      <c r="D89" s="16">
        <f>D88+(C89*$A$12)</f>
        <v>1</v>
      </c>
      <c r="E89" s="16">
        <f>E88+(C89*$B$12)</f>
        <v>2</v>
      </c>
      <c r="F89" s="16">
        <f>F88+(C89*$C$12)</f>
        <v>0</v>
      </c>
      <c r="G89" s="16">
        <f>G88+(C89*$D$12)</f>
        <v>-1</v>
      </c>
      <c r="H89" s="6">
        <f t="shared" si="14"/>
        <v>0</v>
      </c>
    </row>
    <row r="90" spans="1:8" x14ac:dyDescent="0.25">
      <c r="A90" s="16">
        <f>(D89*$A$13)+(E89*$B$13)+(F89*$C$13)+(G89*$D$13)+H89</f>
        <v>1</v>
      </c>
      <c r="B90" s="16">
        <f t="shared" si="15"/>
        <v>1</v>
      </c>
      <c r="C90" s="16">
        <f>$F$13-B90</f>
        <v>-1</v>
      </c>
      <c r="D90" s="16">
        <f>D89+(C90*$A$13)</f>
        <v>1</v>
      </c>
      <c r="E90" s="16">
        <f>E89+(C90*$B$13)</f>
        <v>1</v>
      </c>
      <c r="F90" s="16">
        <f>F89+(C90*$C$13)</f>
        <v>0</v>
      </c>
      <c r="G90" s="16">
        <f>G89+(C90*$D$13)</f>
        <v>-2</v>
      </c>
      <c r="H90" s="6">
        <f t="shared" si="14"/>
        <v>-1</v>
      </c>
    </row>
    <row r="91" spans="1:8" x14ac:dyDescent="0.25">
      <c r="A91" s="16">
        <f>(D90*$A$14)+(E90*$B$14)+(F90*$C$14)+(G90*$D$14)+H90</f>
        <v>0</v>
      </c>
      <c r="B91" s="16">
        <f t="shared" si="15"/>
        <v>0</v>
      </c>
      <c r="C91" s="16">
        <f>$F$14-B91</f>
        <v>1</v>
      </c>
      <c r="D91" s="16">
        <f>D90+(C91*$A$14)</f>
        <v>1</v>
      </c>
      <c r="E91" s="16">
        <f>E90+(C91*$B$14)</f>
        <v>2</v>
      </c>
      <c r="F91" s="16">
        <f>F90+(C91*$C$14)</f>
        <v>1</v>
      </c>
      <c r="G91" s="16">
        <f>G90+(C91*$D$14)</f>
        <v>-2</v>
      </c>
      <c r="H91" s="6">
        <f t="shared" si="14"/>
        <v>0</v>
      </c>
    </row>
    <row r="92" spans="1:8" x14ac:dyDescent="0.25">
      <c r="A92" s="16">
        <f>(D91*$A$15)+(E91*$B$15)+(F91*$C$15)+(G91*$D$15)+H91</f>
        <v>1</v>
      </c>
      <c r="B92" s="16">
        <f t="shared" si="15"/>
        <v>1</v>
      </c>
      <c r="C92" s="16">
        <f>$F$15-B92</f>
        <v>-1</v>
      </c>
      <c r="D92" s="16">
        <f>D91+(C92*$A$15)</f>
        <v>1</v>
      </c>
      <c r="E92" s="16">
        <f>E91+(C92*$B$15)</f>
        <v>1</v>
      </c>
      <c r="F92" s="16">
        <f>F91+(C92*$C$15)</f>
        <v>0</v>
      </c>
      <c r="G92" s="16">
        <f>G91+(C92*$D$15)</f>
        <v>-3</v>
      </c>
      <c r="H92" s="6">
        <f t="shared" si="14"/>
        <v>-1</v>
      </c>
    </row>
    <row r="93" spans="1:8" x14ac:dyDescent="0.25">
      <c r="A93" s="16">
        <f>(D92*$A$16)+(E92*$B$16)+(F92*$C$16)+(G92*$D$16)+H92</f>
        <v>0</v>
      </c>
      <c r="B93" s="16">
        <f t="shared" si="15"/>
        <v>0</v>
      </c>
      <c r="C93" s="16">
        <f>$F$16-B93</f>
        <v>1</v>
      </c>
      <c r="D93" s="16">
        <f>D92+(C93*$A$16)</f>
        <v>2</v>
      </c>
      <c r="E93" s="16">
        <f>E92+(C93*$B$16)</f>
        <v>1</v>
      </c>
      <c r="F93" s="16">
        <f>F92+(C93*$C$16)</f>
        <v>0</v>
      </c>
      <c r="G93" s="16">
        <f>G92+(C93*$D$16)</f>
        <v>-3</v>
      </c>
      <c r="H93" s="6">
        <f t="shared" si="14"/>
        <v>0</v>
      </c>
    </row>
    <row r="94" spans="1:8" x14ac:dyDescent="0.25">
      <c r="A94" s="16">
        <f>(D93*$A$17)+(E93*$B$17)+(F93*$C$17)+(G93*$D$17)+H93</f>
        <v>-1</v>
      </c>
      <c r="B94" s="16">
        <f t="shared" si="15"/>
        <v>0</v>
      </c>
      <c r="C94" s="16">
        <f>$F$17-B94</f>
        <v>0</v>
      </c>
      <c r="D94" s="16">
        <f>D93+(C94*$A$17)</f>
        <v>2</v>
      </c>
      <c r="E94" s="16">
        <f>E93+(C94*$B$17)</f>
        <v>1</v>
      </c>
      <c r="F94" s="16">
        <f>F93+(C94*$C$17)</f>
        <v>0</v>
      </c>
      <c r="G94" s="16">
        <f>G93+(C94*$D$17)</f>
        <v>-3</v>
      </c>
      <c r="H94" s="6">
        <f t="shared" si="14"/>
        <v>0</v>
      </c>
    </row>
    <row r="95" spans="1:8" x14ac:dyDescent="0.25">
      <c r="A95" s="16">
        <f>(D94*$A$18)+(E94*$B$18)+(F94*$C$18)+(G94*$D$18)+H94</f>
        <v>2</v>
      </c>
      <c r="B95" s="16">
        <f t="shared" si="15"/>
        <v>1</v>
      </c>
      <c r="C95" s="16">
        <f>$F$18-B95</f>
        <v>0</v>
      </c>
      <c r="D95" s="16">
        <f>D94+(C95*$A$18)</f>
        <v>2</v>
      </c>
      <c r="E95" s="16">
        <f>E94+(C95*$B$18)</f>
        <v>1</v>
      </c>
      <c r="F95" s="16">
        <f>F94+(C95*$C$18)</f>
        <v>0</v>
      </c>
      <c r="G95" s="16">
        <f>G94+(C95*$D$18)</f>
        <v>-3</v>
      </c>
      <c r="H95" s="6">
        <f t="shared" si="14"/>
        <v>0</v>
      </c>
    </row>
    <row r="96" spans="1:8" x14ac:dyDescent="0.25">
      <c r="A96" s="7">
        <f>(D95*$A$9)+(E95*$B$9)+(F95*$C$9)+(G95*$D$9)+H95</f>
        <v>-3</v>
      </c>
      <c r="B96" s="7">
        <f>IF(A96&gt;=1,1,0)</f>
        <v>0</v>
      </c>
      <c r="C96" s="7">
        <f>$F$9-B96</f>
        <v>0</v>
      </c>
      <c r="D96" s="7">
        <f>D95+(C96*$A$9)</f>
        <v>2</v>
      </c>
      <c r="E96" s="7">
        <f>E95+(C96*$B$9)</f>
        <v>1</v>
      </c>
      <c r="F96" s="7">
        <f>F95+(C96*$C$9)</f>
        <v>0</v>
      </c>
      <c r="G96" s="7">
        <f>G95+(C96*$D$9)</f>
        <v>-3</v>
      </c>
      <c r="H96" s="8">
        <f>H95+C96</f>
        <v>0</v>
      </c>
    </row>
    <row r="97" spans="1:8" x14ac:dyDescent="0.25">
      <c r="A97" s="7">
        <f>(D96*$A$10)+(E96*$B$10)+(F96*$C$10)+(G96*$D$10)+H96</f>
        <v>0</v>
      </c>
      <c r="B97" s="7">
        <f>IF(A97&gt;=1,1,0)</f>
        <v>0</v>
      </c>
      <c r="C97" s="7">
        <f>$F$10-B97</f>
        <v>1</v>
      </c>
      <c r="D97" s="7">
        <f>D96+(C97*$A$10)</f>
        <v>2</v>
      </c>
      <c r="E97" s="7">
        <f>E96+(C97*$B$10)</f>
        <v>1</v>
      </c>
      <c r="F97" s="7">
        <f>F96+(C97*$C$10)</f>
        <v>1</v>
      </c>
      <c r="G97" s="7">
        <f>G96+(C97*$D$10)</f>
        <v>-3</v>
      </c>
      <c r="H97" s="8">
        <f t="shared" ref="H97:H105" si="16">H96+C97</f>
        <v>1</v>
      </c>
    </row>
    <row r="98" spans="1:8" x14ac:dyDescent="0.25">
      <c r="A98" s="7">
        <f>(D97*$A$11)+(E97*$B$11)+(F97*$C$11)+(G97*$D$11)+H97</f>
        <v>-1</v>
      </c>
      <c r="B98" s="7">
        <f t="shared" ref="B98:B105" si="17">IF(A98&gt;=1,1,0)</f>
        <v>0</v>
      </c>
      <c r="C98" s="7">
        <f>$F$11-B98</f>
        <v>0</v>
      </c>
      <c r="D98" s="7">
        <f>D97+(C98*$A$11)</f>
        <v>2</v>
      </c>
      <c r="E98" s="7">
        <f>E97+(C98*$B$11)</f>
        <v>1</v>
      </c>
      <c r="F98" s="7">
        <f>F97+(C98*$C$11)</f>
        <v>1</v>
      </c>
      <c r="G98" s="7">
        <f>G97+(C98*$D$11)</f>
        <v>-3</v>
      </c>
      <c r="H98" s="8">
        <f t="shared" si="16"/>
        <v>1</v>
      </c>
    </row>
    <row r="99" spans="1:8" x14ac:dyDescent="0.25">
      <c r="A99" s="7">
        <f>(D98*$A$12)+(E98*$B$12)+(F98*$C$12)+(G98*$D$12)+H98</f>
        <v>2</v>
      </c>
      <c r="B99" s="7">
        <f t="shared" si="17"/>
        <v>1</v>
      </c>
      <c r="C99" s="7">
        <f>$F$12-B99</f>
        <v>0</v>
      </c>
      <c r="D99" s="7">
        <f>D98+(C99*$A$12)</f>
        <v>2</v>
      </c>
      <c r="E99" s="7">
        <f>E98+(C99*$B$12)</f>
        <v>1</v>
      </c>
      <c r="F99" s="7">
        <f>F98+(C99*$C$12)</f>
        <v>1</v>
      </c>
      <c r="G99" s="7">
        <f>G98+(C99*$D$12)</f>
        <v>-3</v>
      </c>
      <c r="H99" s="8">
        <f t="shared" si="16"/>
        <v>1</v>
      </c>
    </row>
    <row r="100" spans="1:8" x14ac:dyDescent="0.25">
      <c r="A100" s="7">
        <f>(D99*$A$13)+(E99*$B$13)+(F99*$C$13)+(G99*$D$13)+H99</f>
        <v>-1</v>
      </c>
      <c r="B100" s="7">
        <f t="shared" si="17"/>
        <v>0</v>
      </c>
      <c r="C100" s="7">
        <f>$F$13-B100</f>
        <v>0</v>
      </c>
      <c r="D100" s="7">
        <f>D99+(C100*$A$13)</f>
        <v>2</v>
      </c>
      <c r="E100" s="7">
        <f>E99+(C100*$B$13)</f>
        <v>1</v>
      </c>
      <c r="F100" s="7">
        <f>F99+(C100*$C$13)</f>
        <v>1</v>
      </c>
      <c r="G100" s="7">
        <f>G99+(C100*$D$13)</f>
        <v>-3</v>
      </c>
      <c r="H100" s="8">
        <f t="shared" si="16"/>
        <v>1</v>
      </c>
    </row>
    <row r="101" spans="1:8" x14ac:dyDescent="0.25">
      <c r="A101" s="7">
        <f>(D100*$A$14)+(E100*$B$14)+(F100*$C$14)+(G100*$D$14)+H100</f>
        <v>3</v>
      </c>
      <c r="B101" s="7">
        <f t="shared" si="17"/>
        <v>1</v>
      </c>
      <c r="C101" s="7">
        <f>$F$14-B101</f>
        <v>0</v>
      </c>
      <c r="D101" s="7">
        <f>D100+(C101*$A$14)</f>
        <v>2</v>
      </c>
      <c r="E101" s="7">
        <f>E100+(C101*$B$14)</f>
        <v>1</v>
      </c>
      <c r="F101" s="7">
        <f>F100+(C101*$C$14)</f>
        <v>1</v>
      </c>
      <c r="G101" s="7">
        <f>G100+(C101*$D$14)</f>
        <v>-3</v>
      </c>
      <c r="H101" s="8">
        <f t="shared" si="16"/>
        <v>1</v>
      </c>
    </row>
    <row r="102" spans="1:8" x14ac:dyDescent="0.25">
      <c r="A102" s="7">
        <f>(D101*$A$15)+(E101*$B$15)+(F101*$C$15)+(G101*$D$15)+H101</f>
        <v>0</v>
      </c>
      <c r="B102" s="7">
        <f t="shared" si="17"/>
        <v>0</v>
      </c>
      <c r="C102" s="7">
        <f>$F$15-B102</f>
        <v>0</v>
      </c>
      <c r="D102" s="7">
        <f>D101+(C102*$A$15)</f>
        <v>2</v>
      </c>
      <c r="E102" s="7">
        <f>E101+(C102*$B$15)</f>
        <v>1</v>
      </c>
      <c r="F102" s="7">
        <f>F101+(C102*$C$15)</f>
        <v>1</v>
      </c>
      <c r="G102" s="7">
        <f>G101+(C102*$D$15)</f>
        <v>-3</v>
      </c>
      <c r="H102" s="8">
        <f t="shared" si="16"/>
        <v>1</v>
      </c>
    </row>
    <row r="103" spans="1:8" x14ac:dyDescent="0.25">
      <c r="A103" s="7">
        <f>(D102*$A$16)+(E102*$B$16)+(F102*$C$16)+(G102*$D$16)+H102</f>
        <v>3</v>
      </c>
      <c r="B103" s="7">
        <f t="shared" si="17"/>
        <v>1</v>
      </c>
      <c r="C103" s="7">
        <f>$F$16-B103</f>
        <v>0</v>
      </c>
      <c r="D103" s="7">
        <f>D102+(C103*$A$16)</f>
        <v>2</v>
      </c>
      <c r="E103" s="7">
        <f>E102+(C103*$B$16)</f>
        <v>1</v>
      </c>
      <c r="F103" s="7">
        <f>F102+(C103*$C$16)</f>
        <v>1</v>
      </c>
      <c r="G103" s="7">
        <f>G102+(C103*$D$16)</f>
        <v>-3</v>
      </c>
      <c r="H103" s="8">
        <f t="shared" si="16"/>
        <v>1</v>
      </c>
    </row>
    <row r="104" spans="1:8" x14ac:dyDescent="0.25">
      <c r="A104" s="7">
        <f>(D103*$A$17)+(E103*$B$17)+(F103*$C$17)+(G103*$D$17)+H103</f>
        <v>0</v>
      </c>
      <c r="B104" s="7">
        <f t="shared" si="17"/>
        <v>0</v>
      </c>
      <c r="C104" s="7">
        <f>$F$17-B104</f>
        <v>0</v>
      </c>
      <c r="D104" s="7">
        <f>D103+(C104*$A$17)</f>
        <v>2</v>
      </c>
      <c r="E104" s="7">
        <f>E103+(C104*$B$17)</f>
        <v>1</v>
      </c>
      <c r="F104" s="7">
        <f>F103+(C104*$C$17)</f>
        <v>1</v>
      </c>
      <c r="G104" s="7">
        <f>G103+(C104*$D$17)</f>
        <v>-3</v>
      </c>
      <c r="H104" s="8">
        <f t="shared" si="16"/>
        <v>1</v>
      </c>
    </row>
    <row r="105" spans="1:8" x14ac:dyDescent="0.25">
      <c r="A105" s="7">
        <f>(D104*$A$18)+(E104*$B$18)+(F104*$C$18)+(G104*$D$18)+H104</f>
        <v>4</v>
      </c>
      <c r="B105" s="7">
        <f t="shared" si="17"/>
        <v>1</v>
      </c>
      <c r="C105" s="7">
        <f>$F$18-B105</f>
        <v>0</v>
      </c>
      <c r="D105" s="7">
        <f>D104+(C105*$A$18)</f>
        <v>2</v>
      </c>
      <c r="E105" s="7">
        <f>E104+(C105*$B$18)</f>
        <v>1</v>
      </c>
      <c r="F105" s="7">
        <f>F104+(C105*$C$18)</f>
        <v>1</v>
      </c>
      <c r="G105" s="7">
        <f>G104+(C105*$D$18)</f>
        <v>-3</v>
      </c>
      <c r="H105" s="8">
        <f t="shared" si="16"/>
        <v>1</v>
      </c>
    </row>
    <row r="106" spans="1:8" x14ac:dyDescent="0.25">
      <c r="A106" s="9">
        <f>(D105*$A$9)+(E105*$B$9)+(F105*$C$9)+(G105*$D$9)+H105</f>
        <v>-2</v>
      </c>
      <c r="B106" s="9">
        <f>IF(A106&gt;=1,1,0)</f>
        <v>0</v>
      </c>
      <c r="C106" s="9">
        <f>$F$9-B106</f>
        <v>0</v>
      </c>
      <c r="D106" s="9">
        <f>D105+(C106*$A$9)</f>
        <v>2</v>
      </c>
      <c r="E106" s="9">
        <f>E105+(C106*$B$9)</f>
        <v>1</v>
      </c>
      <c r="F106" s="9">
        <f>F105+(C106*$C$9)</f>
        <v>1</v>
      </c>
      <c r="G106" s="9">
        <f>G105+(C106*$D$9)</f>
        <v>-3</v>
      </c>
      <c r="H106" s="10">
        <f>H105+C106</f>
        <v>1</v>
      </c>
    </row>
    <row r="107" spans="1:8" x14ac:dyDescent="0.25">
      <c r="A107" s="9">
        <f>(D106*$A$10)+(E106*$B$10)+(F106*$C$10)+(G106*$D$10)+H106</f>
        <v>2</v>
      </c>
      <c r="B107" s="9">
        <f>IF(A107&gt;=1,1,0)</f>
        <v>1</v>
      </c>
      <c r="C107" s="9">
        <f>$F$10-B107</f>
        <v>0</v>
      </c>
      <c r="D107" s="9">
        <f>D106+(C107*$A$10)</f>
        <v>2</v>
      </c>
      <c r="E107" s="9">
        <f>E106+(C107*$B$10)</f>
        <v>1</v>
      </c>
      <c r="F107" s="9">
        <f>F106+(C107*$C$10)</f>
        <v>1</v>
      </c>
      <c r="G107" s="9">
        <f>G106+(C107*$D$10)</f>
        <v>-3</v>
      </c>
      <c r="H107" s="10">
        <f t="shared" ref="H107:H115" si="18">H106+C107</f>
        <v>1</v>
      </c>
    </row>
    <row r="108" spans="1:8" x14ac:dyDescent="0.25">
      <c r="A108" s="9">
        <f>(D107*$A$11)+(E107*$B$11)+(F107*$C$11)+(G107*$D$11)+H107</f>
        <v>-1</v>
      </c>
      <c r="B108" s="9">
        <f t="shared" ref="B108:B115" si="19">IF(A108&gt;=1,1,0)</f>
        <v>0</v>
      </c>
      <c r="C108" s="9">
        <f>$F$11-B108</f>
        <v>0</v>
      </c>
      <c r="D108" s="9">
        <f>D107+(C108*$A$11)</f>
        <v>2</v>
      </c>
      <c r="E108" s="9">
        <f>E107+(C108*$B$11)</f>
        <v>1</v>
      </c>
      <c r="F108" s="9">
        <f>F107+(C108*$C$11)</f>
        <v>1</v>
      </c>
      <c r="G108" s="9">
        <f>G107+(C108*$D$11)</f>
        <v>-3</v>
      </c>
      <c r="H108" s="10">
        <f t="shared" si="18"/>
        <v>1</v>
      </c>
    </row>
    <row r="109" spans="1:8" x14ac:dyDescent="0.25">
      <c r="A109" s="9">
        <f>(D108*$A$12)+(E108*$B$12)+(F108*$C$12)+(G108*$D$12)+H108</f>
        <v>2</v>
      </c>
      <c r="B109" s="9">
        <f t="shared" si="19"/>
        <v>1</v>
      </c>
      <c r="C109" s="9">
        <f>$F$12-B109</f>
        <v>0</v>
      </c>
      <c r="D109" s="9">
        <f>D108+(C109*$A$12)</f>
        <v>2</v>
      </c>
      <c r="E109" s="9">
        <f>E108+(C109*$B$12)</f>
        <v>1</v>
      </c>
      <c r="F109" s="9">
        <f>F108+(C109*$C$12)</f>
        <v>1</v>
      </c>
      <c r="G109" s="9">
        <f>G108+(C109*$D$12)</f>
        <v>-3</v>
      </c>
      <c r="H109" s="10">
        <f t="shared" si="18"/>
        <v>1</v>
      </c>
    </row>
    <row r="110" spans="1:8" x14ac:dyDescent="0.25">
      <c r="A110" s="9">
        <f>(D109*$A$13)+(E109*$B$13)+(F109*$C$13)+(G109*$D$13)+H109</f>
        <v>-1</v>
      </c>
      <c r="B110" s="9">
        <f t="shared" si="19"/>
        <v>0</v>
      </c>
      <c r="C110" s="9">
        <f>$F$13-B110</f>
        <v>0</v>
      </c>
      <c r="D110" s="9">
        <f>D109+(C110*$A$13)</f>
        <v>2</v>
      </c>
      <c r="E110" s="9">
        <f>E109+(C110*$B$13)</f>
        <v>1</v>
      </c>
      <c r="F110" s="9">
        <f>F109+(C110*$C$13)</f>
        <v>1</v>
      </c>
      <c r="G110" s="9">
        <f>G109+(C110*$D$13)</f>
        <v>-3</v>
      </c>
      <c r="H110" s="10">
        <f t="shared" si="18"/>
        <v>1</v>
      </c>
    </row>
    <row r="111" spans="1:8" x14ac:dyDescent="0.25">
      <c r="A111" s="9">
        <f>(D110*$A$14)+(E110*$B$14)+(F110*$C$14)+(G110*$D$14)+H110</f>
        <v>3</v>
      </c>
      <c r="B111" s="9">
        <f t="shared" si="19"/>
        <v>1</v>
      </c>
      <c r="C111" s="9">
        <f>$F$14-B111</f>
        <v>0</v>
      </c>
      <c r="D111" s="9">
        <f>D110+(C111*$A$14)</f>
        <v>2</v>
      </c>
      <c r="E111" s="9">
        <f>E110+(C111*$B$14)</f>
        <v>1</v>
      </c>
      <c r="F111" s="9">
        <f>F110+(C111*$C$14)</f>
        <v>1</v>
      </c>
      <c r="G111" s="9">
        <f>G110+(C111*$D$14)</f>
        <v>-3</v>
      </c>
      <c r="H111" s="10">
        <f t="shared" si="18"/>
        <v>1</v>
      </c>
    </row>
    <row r="112" spans="1:8" x14ac:dyDescent="0.25">
      <c r="A112" s="9">
        <f>(D111*$A$15)+(E111*$B$15)+(F111*$C$15)+(G111*$D$15)+H111</f>
        <v>0</v>
      </c>
      <c r="B112" s="9">
        <f t="shared" si="19"/>
        <v>0</v>
      </c>
      <c r="C112" s="9">
        <f>$F$15-B112</f>
        <v>0</v>
      </c>
      <c r="D112" s="9">
        <f>D111+(C112*$A$15)</f>
        <v>2</v>
      </c>
      <c r="E112" s="9">
        <f>E111+(C112*$B$15)</f>
        <v>1</v>
      </c>
      <c r="F112" s="9">
        <f>F111+(C112*$C$15)</f>
        <v>1</v>
      </c>
      <c r="G112" s="9">
        <f>G111+(C112*$D$15)</f>
        <v>-3</v>
      </c>
      <c r="H112" s="10">
        <f t="shared" si="18"/>
        <v>1</v>
      </c>
    </row>
    <row r="113" spans="1:8" x14ac:dyDescent="0.25">
      <c r="A113" s="9">
        <f>(D112*$A$16)+(E112*$B$16)+(F112*$C$16)+(G112*$D$16)+H112</f>
        <v>3</v>
      </c>
      <c r="B113" s="9">
        <f t="shared" si="19"/>
        <v>1</v>
      </c>
      <c r="C113" s="9">
        <f>$F$16-B113</f>
        <v>0</v>
      </c>
      <c r="D113" s="9">
        <f>D112+(C113*$A$16)</f>
        <v>2</v>
      </c>
      <c r="E113" s="9">
        <f>E112+(C113*$B$16)</f>
        <v>1</v>
      </c>
      <c r="F113" s="9">
        <f>F112+(C113*$C$16)</f>
        <v>1</v>
      </c>
      <c r="G113" s="9">
        <f>G112+(C113*$D$16)</f>
        <v>-3</v>
      </c>
      <c r="H113" s="10">
        <f t="shared" si="18"/>
        <v>1</v>
      </c>
    </row>
    <row r="114" spans="1:8" x14ac:dyDescent="0.25">
      <c r="A114" s="9">
        <f>(D113*$A$17)+(E113*$B$17)+(F113*$C$17)+(G113*$D$17)+H113</f>
        <v>0</v>
      </c>
      <c r="B114" s="9">
        <f t="shared" si="19"/>
        <v>0</v>
      </c>
      <c r="C114" s="9">
        <f>$F$17-B114</f>
        <v>0</v>
      </c>
      <c r="D114" s="9">
        <f>D113+(C114*$A$17)</f>
        <v>2</v>
      </c>
      <c r="E114" s="9">
        <f>E113+(C114*$B$17)</f>
        <v>1</v>
      </c>
      <c r="F114" s="9">
        <f>F113+(C114*$C$17)</f>
        <v>1</v>
      </c>
      <c r="G114" s="9">
        <f>G113+(C114*$D$17)</f>
        <v>-3</v>
      </c>
      <c r="H114" s="10">
        <f t="shared" si="18"/>
        <v>1</v>
      </c>
    </row>
    <row r="115" spans="1:8" x14ac:dyDescent="0.25">
      <c r="A115" s="9">
        <f>(D114*$A$18)+(E114*$B$18)+(F114*$C$18)+(G114*$D$18)+H114</f>
        <v>4</v>
      </c>
      <c r="B115" s="9">
        <f t="shared" si="19"/>
        <v>1</v>
      </c>
      <c r="C115" s="9">
        <f>$F$18-B115</f>
        <v>0</v>
      </c>
      <c r="D115" s="9">
        <f>D114+(C115*$A$18)</f>
        <v>2</v>
      </c>
      <c r="E115" s="9">
        <f>E114+(C115*$B$18)</f>
        <v>1</v>
      </c>
      <c r="F115" s="9">
        <f>F114+(C115*$C$18)</f>
        <v>1</v>
      </c>
      <c r="G115" s="9">
        <f>G114+(C115*$D$18)</f>
        <v>-3</v>
      </c>
      <c r="H115" s="10">
        <f t="shared" si="18"/>
        <v>1</v>
      </c>
    </row>
    <row r="116" spans="1:8" x14ac:dyDescent="0.25">
      <c r="A116" s="26">
        <f>(D115*$A$9)+(E115*$B$9)+(F115*$C$9)+(G115*$D$9)+H115</f>
        <v>-2</v>
      </c>
      <c r="B116" s="26">
        <f>IF(A116&gt;=1,1,0)</f>
        <v>0</v>
      </c>
      <c r="C116" s="26">
        <f>$F$9-B116</f>
        <v>0</v>
      </c>
      <c r="D116" s="26">
        <f>D115+(C116*$A$9)</f>
        <v>2</v>
      </c>
      <c r="E116" s="26">
        <f>E115+(C116*$B$9)</f>
        <v>1</v>
      </c>
      <c r="F116" s="26">
        <f>F115+(C116*$C$9)</f>
        <v>1</v>
      </c>
      <c r="G116" s="26">
        <f>G115+(C116*$D$9)</f>
        <v>-3</v>
      </c>
      <c r="H116" s="27">
        <f>H115+C116</f>
        <v>1</v>
      </c>
    </row>
    <row r="117" spans="1:8" x14ac:dyDescent="0.25">
      <c r="A117" s="26">
        <f>(D116*$A$10)+(E116*$B$10)+(F116*$C$10)+(G116*$D$10)+H116</f>
        <v>2</v>
      </c>
      <c r="B117" s="26">
        <f>IF(A117&gt;=1,1,0)</f>
        <v>1</v>
      </c>
      <c r="C117" s="26">
        <f>$F$10-B117</f>
        <v>0</v>
      </c>
      <c r="D117" s="26">
        <f>D116+(C117*$A$10)</f>
        <v>2</v>
      </c>
      <c r="E117" s="26">
        <f>E116+(C117*$B$10)</f>
        <v>1</v>
      </c>
      <c r="F117" s="26">
        <f>F116+(C117*$C$10)</f>
        <v>1</v>
      </c>
      <c r="G117" s="26">
        <f>G116+(C117*$D$10)</f>
        <v>-3</v>
      </c>
      <c r="H117" s="27">
        <f t="shared" ref="H117:H125" si="20">H116+C117</f>
        <v>1</v>
      </c>
    </row>
    <row r="118" spans="1:8" x14ac:dyDescent="0.25">
      <c r="A118" s="26">
        <f>(D117*$A$11)+(E117*$B$11)+(F117*$C$11)+(G117*$D$11)+H117</f>
        <v>-1</v>
      </c>
      <c r="B118" s="26">
        <f t="shared" ref="B118:B125" si="21">IF(A118&gt;=1,1,0)</f>
        <v>0</v>
      </c>
      <c r="C118" s="26">
        <f>$F$11-B118</f>
        <v>0</v>
      </c>
      <c r="D118" s="26">
        <f>D117+(C118*$A$11)</f>
        <v>2</v>
      </c>
      <c r="E118" s="26">
        <f>E117+(C118*$B$11)</f>
        <v>1</v>
      </c>
      <c r="F118" s="26">
        <f>F117+(C118*$C$11)</f>
        <v>1</v>
      </c>
      <c r="G118" s="26">
        <f>G117+(C118*$D$11)</f>
        <v>-3</v>
      </c>
      <c r="H118" s="27">
        <f t="shared" si="20"/>
        <v>1</v>
      </c>
    </row>
    <row r="119" spans="1:8" x14ac:dyDescent="0.25">
      <c r="A119" s="26">
        <f>(D118*$A$12)+(E118*$B$12)+(F118*$C$12)+(G118*$D$12)+H118</f>
        <v>2</v>
      </c>
      <c r="B119" s="26">
        <f t="shared" si="21"/>
        <v>1</v>
      </c>
      <c r="C119" s="26">
        <f>$F$12-B119</f>
        <v>0</v>
      </c>
      <c r="D119" s="26">
        <f>D118+(C119*$A$12)</f>
        <v>2</v>
      </c>
      <c r="E119" s="26">
        <f>E118+(C119*$B$12)</f>
        <v>1</v>
      </c>
      <c r="F119" s="26">
        <f>F118+(C119*$C$12)</f>
        <v>1</v>
      </c>
      <c r="G119" s="26">
        <f>G118+(C119*$D$12)</f>
        <v>-3</v>
      </c>
      <c r="H119" s="27">
        <f t="shared" si="20"/>
        <v>1</v>
      </c>
    </row>
    <row r="120" spans="1:8" x14ac:dyDescent="0.25">
      <c r="A120" s="26">
        <f>(D119*$A$13)+(E119*$B$13)+(F119*$C$13)+(G119*$D$13)+H119</f>
        <v>-1</v>
      </c>
      <c r="B120" s="26">
        <f t="shared" si="21"/>
        <v>0</v>
      </c>
      <c r="C120" s="26">
        <f>$F$13-B120</f>
        <v>0</v>
      </c>
      <c r="D120" s="26">
        <f>D119+(C120*$A$13)</f>
        <v>2</v>
      </c>
      <c r="E120" s="26">
        <f>E119+(C120*$B$13)</f>
        <v>1</v>
      </c>
      <c r="F120" s="26">
        <f>F119+(C120*$C$13)</f>
        <v>1</v>
      </c>
      <c r="G120" s="26">
        <f>G119+(C120*$D$13)</f>
        <v>-3</v>
      </c>
      <c r="H120" s="27">
        <f t="shared" si="20"/>
        <v>1</v>
      </c>
    </row>
    <row r="121" spans="1:8" x14ac:dyDescent="0.25">
      <c r="A121" s="26">
        <f>(D120*$A$14)+(E120*$B$14)+(F120*$C$14)+(G120*$D$14)+H120</f>
        <v>3</v>
      </c>
      <c r="B121" s="26">
        <f t="shared" si="21"/>
        <v>1</v>
      </c>
      <c r="C121" s="26">
        <f>$F$14-B121</f>
        <v>0</v>
      </c>
      <c r="D121" s="26">
        <f>D120+(C121*$A$14)</f>
        <v>2</v>
      </c>
      <c r="E121" s="26">
        <f>E120+(C121*$B$14)</f>
        <v>1</v>
      </c>
      <c r="F121" s="26">
        <f>F120+(C121*$C$14)</f>
        <v>1</v>
      </c>
      <c r="G121" s="26">
        <f>G120+(C121*$D$14)</f>
        <v>-3</v>
      </c>
      <c r="H121" s="27">
        <f t="shared" si="20"/>
        <v>1</v>
      </c>
    </row>
    <row r="122" spans="1:8" x14ac:dyDescent="0.25">
      <c r="A122" s="26">
        <f>(D121*$A$15)+(E121*$B$15)+(F121*$C$15)+(G121*$D$15)+H121</f>
        <v>0</v>
      </c>
      <c r="B122" s="26">
        <f t="shared" si="21"/>
        <v>0</v>
      </c>
      <c r="C122" s="26">
        <f>$F$15-B122</f>
        <v>0</v>
      </c>
      <c r="D122" s="26">
        <f>D121+(C122*$A$15)</f>
        <v>2</v>
      </c>
      <c r="E122" s="26">
        <f>E121+(C122*$B$15)</f>
        <v>1</v>
      </c>
      <c r="F122" s="26">
        <f>F121+(C122*$C$15)</f>
        <v>1</v>
      </c>
      <c r="G122" s="26">
        <f>G121+(C122*$D$15)</f>
        <v>-3</v>
      </c>
      <c r="H122" s="27">
        <f t="shared" si="20"/>
        <v>1</v>
      </c>
    </row>
    <row r="123" spans="1:8" x14ac:dyDescent="0.25">
      <c r="A123" s="26">
        <f>(D122*$A$16)+(E122*$B$16)+(F122*$C$16)+(G122*$D$16)+H122</f>
        <v>3</v>
      </c>
      <c r="B123" s="26">
        <f t="shared" si="21"/>
        <v>1</v>
      </c>
      <c r="C123" s="26">
        <f>$F$16-B123</f>
        <v>0</v>
      </c>
      <c r="D123" s="26">
        <f>D122+(C123*$A$16)</f>
        <v>2</v>
      </c>
      <c r="E123" s="26">
        <f>E122+(C123*$B$16)</f>
        <v>1</v>
      </c>
      <c r="F123" s="26">
        <f>F122+(C123*$C$16)</f>
        <v>1</v>
      </c>
      <c r="G123" s="26">
        <f>G122+(C123*$D$16)</f>
        <v>-3</v>
      </c>
      <c r="H123" s="27">
        <f t="shared" si="20"/>
        <v>1</v>
      </c>
    </row>
    <row r="124" spans="1:8" x14ac:dyDescent="0.25">
      <c r="A124" s="26">
        <f>(D123*$A$17)+(E123*$B$17)+(F123*$C$17)+(G123*$D$17)+H123</f>
        <v>0</v>
      </c>
      <c r="B124" s="26">
        <f t="shared" si="21"/>
        <v>0</v>
      </c>
      <c r="C124" s="26">
        <f>$F$17-B124</f>
        <v>0</v>
      </c>
      <c r="D124" s="26">
        <f>D123+(C124*$A$17)</f>
        <v>2</v>
      </c>
      <c r="E124" s="26">
        <f>E123+(C124*$B$17)</f>
        <v>1</v>
      </c>
      <c r="F124" s="26">
        <f>F123+(C124*$C$17)</f>
        <v>1</v>
      </c>
      <c r="G124" s="26">
        <f>G123+(C124*$D$17)</f>
        <v>-3</v>
      </c>
      <c r="H124" s="27">
        <f t="shared" si="20"/>
        <v>1</v>
      </c>
    </row>
    <row r="125" spans="1:8" x14ac:dyDescent="0.25">
      <c r="A125" s="26">
        <f>(D124*$A$18)+(E124*$B$18)+(F124*$C$18)+(G124*$D$18)+H124</f>
        <v>4</v>
      </c>
      <c r="B125" s="26">
        <f t="shared" si="21"/>
        <v>1</v>
      </c>
      <c r="C125" s="26">
        <f>$F$18-B125</f>
        <v>0</v>
      </c>
      <c r="D125" s="26">
        <f>D124+(C125*$A$18)</f>
        <v>2</v>
      </c>
      <c r="E125" s="26">
        <f>E124+(C125*$B$18)</f>
        <v>1</v>
      </c>
      <c r="F125" s="26">
        <f>F124+(C125*$C$18)</f>
        <v>1</v>
      </c>
      <c r="G125" s="26">
        <f>G124+(C125*$D$18)</f>
        <v>-3</v>
      </c>
      <c r="H125" s="27">
        <f t="shared" si="20"/>
        <v>1</v>
      </c>
    </row>
    <row r="126" spans="1:8" x14ac:dyDescent="0.25">
      <c r="A126" s="22">
        <f>(D125*$A$9)+(E125*$B$9)+(F125*$C$9)+(G125*$D$9)+H125</f>
        <v>-2</v>
      </c>
      <c r="B126" s="22">
        <f>IF(A126&gt;=1,1,0)</f>
        <v>0</v>
      </c>
      <c r="C126" s="22">
        <f>$F$9-B126</f>
        <v>0</v>
      </c>
      <c r="D126" s="22">
        <f>D125+(C126*$A$9)</f>
        <v>2</v>
      </c>
      <c r="E126" s="22">
        <f>E125+(C126*$B$9)</f>
        <v>1</v>
      </c>
      <c r="F126" s="22">
        <f>F125+(C126*$C$9)</f>
        <v>1</v>
      </c>
      <c r="G126" s="22">
        <f>G125+(C126*$D$9)</f>
        <v>-3</v>
      </c>
      <c r="H126" s="23">
        <f>H125+C126</f>
        <v>1</v>
      </c>
    </row>
    <row r="127" spans="1:8" x14ac:dyDescent="0.25">
      <c r="A127" s="22">
        <f>(D126*$A$10)+(E126*$B$10)+(F126*$C$10)+(G126*$D$10)+H126</f>
        <v>2</v>
      </c>
      <c r="B127" s="22">
        <f>IF(A127&gt;=1,1,0)</f>
        <v>1</v>
      </c>
      <c r="C127" s="22">
        <f>$F$10-B127</f>
        <v>0</v>
      </c>
      <c r="D127" s="22">
        <f>D126+(C127*$A$10)</f>
        <v>2</v>
      </c>
      <c r="E127" s="22">
        <f>E126+(C127*$B$10)</f>
        <v>1</v>
      </c>
      <c r="F127" s="22">
        <f>F126+(C127*$C$10)</f>
        <v>1</v>
      </c>
      <c r="G127" s="22">
        <f>G126+(C127*$D$10)</f>
        <v>-3</v>
      </c>
      <c r="H127" s="23">
        <f t="shared" ref="H127:H135" si="22">H126+C127</f>
        <v>1</v>
      </c>
    </row>
    <row r="128" spans="1:8" x14ac:dyDescent="0.25">
      <c r="A128" s="22">
        <f>(D127*$A$11)+(E127*$B$11)+(F127*$C$11)+(G127*$D$11)+H127</f>
        <v>-1</v>
      </c>
      <c r="B128" s="22">
        <f t="shared" ref="B128:B135" si="23">IF(A128&gt;=1,1,0)</f>
        <v>0</v>
      </c>
      <c r="C128" s="22">
        <f>$F$11-B128</f>
        <v>0</v>
      </c>
      <c r="D128" s="22">
        <f>D127+(C128*$A$11)</f>
        <v>2</v>
      </c>
      <c r="E128" s="22">
        <f>E127+(C128*$B$11)</f>
        <v>1</v>
      </c>
      <c r="F128" s="22">
        <f>F127+(C128*$C$11)</f>
        <v>1</v>
      </c>
      <c r="G128" s="22">
        <f>G127+(C128*$D$11)</f>
        <v>-3</v>
      </c>
      <c r="H128" s="23">
        <f t="shared" si="22"/>
        <v>1</v>
      </c>
    </row>
    <row r="129" spans="1:8" x14ac:dyDescent="0.25">
      <c r="A129" s="22">
        <f>(D128*$A$12)+(E128*$B$12)+(F128*$C$12)+(G128*$D$12)+H128</f>
        <v>2</v>
      </c>
      <c r="B129" s="22">
        <f t="shared" si="23"/>
        <v>1</v>
      </c>
      <c r="C129" s="22">
        <f>$F$12-B129</f>
        <v>0</v>
      </c>
      <c r="D129" s="22">
        <f>D128+(C129*$A$12)</f>
        <v>2</v>
      </c>
      <c r="E129" s="22">
        <f>E128+(C129*$B$12)</f>
        <v>1</v>
      </c>
      <c r="F129" s="22">
        <f>F128+(C129*$C$12)</f>
        <v>1</v>
      </c>
      <c r="G129" s="22">
        <f>G128+(C129*$D$12)</f>
        <v>-3</v>
      </c>
      <c r="H129" s="23">
        <f t="shared" si="22"/>
        <v>1</v>
      </c>
    </row>
    <row r="130" spans="1:8" x14ac:dyDescent="0.25">
      <c r="A130" s="22">
        <f>(D129*$A$13)+(E129*$B$13)+(F129*$C$13)+(G129*$D$13)+H129</f>
        <v>-1</v>
      </c>
      <c r="B130" s="22">
        <f t="shared" si="23"/>
        <v>0</v>
      </c>
      <c r="C130" s="22">
        <f>$F$13-B130</f>
        <v>0</v>
      </c>
      <c r="D130" s="22">
        <f>D129+(C130*$A$13)</f>
        <v>2</v>
      </c>
      <c r="E130" s="22">
        <f>E129+(C130*$B$13)</f>
        <v>1</v>
      </c>
      <c r="F130" s="22">
        <f>F129+(C130*$C$13)</f>
        <v>1</v>
      </c>
      <c r="G130" s="22">
        <f>G129+(C130*$D$13)</f>
        <v>-3</v>
      </c>
      <c r="H130" s="23">
        <f t="shared" si="22"/>
        <v>1</v>
      </c>
    </row>
    <row r="131" spans="1:8" x14ac:dyDescent="0.25">
      <c r="A131" s="22">
        <f>(D130*$A$14)+(E130*$B$14)+(F130*$C$14)+(G130*$D$14)+H130</f>
        <v>3</v>
      </c>
      <c r="B131" s="22">
        <f t="shared" si="23"/>
        <v>1</v>
      </c>
      <c r="C131" s="22">
        <f>$F$14-B131</f>
        <v>0</v>
      </c>
      <c r="D131" s="22">
        <f>D130+(C131*$A$14)</f>
        <v>2</v>
      </c>
      <c r="E131" s="22">
        <f>E130+(C131*$B$14)</f>
        <v>1</v>
      </c>
      <c r="F131" s="22">
        <f>F130+(C131*$C$14)</f>
        <v>1</v>
      </c>
      <c r="G131" s="22">
        <f>G130+(C131*$D$14)</f>
        <v>-3</v>
      </c>
      <c r="H131" s="23">
        <f t="shared" si="22"/>
        <v>1</v>
      </c>
    </row>
    <row r="132" spans="1:8" x14ac:dyDescent="0.25">
      <c r="A132" s="22">
        <f>(D131*$A$15)+(E131*$B$15)+(F131*$C$15)+(G131*$D$15)+H131</f>
        <v>0</v>
      </c>
      <c r="B132" s="22">
        <f t="shared" si="23"/>
        <v>0</v>
      </c>
      <c r="C132" s="22">
        <f>$F$15-B132</f>
        <v>0</v>
      </c>
      <c r="D132" s="22">
        <f>D131+(C132*$A$15)</f>
        <v>2</v>
      </c>
      <c r="E132" s="22">
        <f>E131+(C132*$B$15)</f>
        <v>1</v>
      </c>
      <c r="F132" s="22">
        <f>F131+(C132*$C$15)</f>
        <v>1</v>
      </c>
      <c r="G132" s="22">
        <f>G131+(C132*$D$15)</f>
        <v>-3</v>
      </c>
      <c r="H132" s="23">
        <f t="shared" si="22"/>
        <v>1</v>
      </c>
    </row>
    <row r="133" spans="1:8" x14ac:dyDescent="0.25">
      <c r="A133" s="22">
        <f>(D132*$A$16)+(E132*$B$16)+(F132*$C$16)+(G132*$D$16)+H132</f>
        <v>3</v>
      </c>
      <c r="B133" s="22">
        <f t="shared" si="23"/>
        <v>1</v>
      </c>
      <c r="C133" s="22">
        <f>$F$16-B133</f>
        <v>0</v>
      </c>
      <c r="D133" s="22">
        <f>D132+(C133*$A$16)</f>
        <v>2</v>
      </c>
      <c r="E133" s="22">
        <f>E132+(C133*$B$16)</f>
        <v>1</v>
      </c>
      <c r="F133" s="22">
        <f>F132+(C133*$C$16)</f>
        <v>1</v>
      </c>
      <c r="G133" s="22">
        <f>G132+(C133*$D$16)</f>
        <v>-3</v>
      </c>
      <c r="H133" s="23">
        <f t="shared" si="22"/>
        <v>1</v>
      </c>
    </row>
    <row r="134" spans="1:8" x14ac:dyDescent="0.25">
      <c r="A134" s="22">
        <f>(D133*$A$17)+(E133*$B$17)+(F133*$C$17)+(G133*$D$17)+H133</f>
        <v>0</v>
      </c>
      <c r="B134" s="22">
        <f t="shared" si="23"/>
        <v>0</v>
      </c>
      <c r="C134" s="22">
        <f>$F$17-B134</f>
        <v>0</v>
      </c>
      <c r="D134" s="22">
        <f>D133+(C134*$A$17)</f>
        <v>2</v>
      </c>
      <c r="E134" s="22">
        <f>E133+(C134*$B$17)</f>
        <v>1</v>
      </c>
      <c r="F134" s="22">
        <f>F133+(C134*$C$17)</f>
        <v>1</v>
      </c>
      <c r="G134" s="22">
        <f>G133+(C134*$D$17)</f>
        <v>-3</v>
      </c>
      <c r="H134" s="23">
        <f t="shared" si="22"/>
        <v>1</v>
      </c>
    </row>
    <row r="135" spans="1:8" x14ac:dyDescent="0.25">
      <c r="A135" s="22">
        <f>(D134*$A$18)+(E134*$B$18)+(F134*$C$18)+(G134*$D$18)+H134</f>
        <v>4</v>
      </c>
      <c r="B135" s="22">
        <f t="shared" si="23"/>
        <v>1</v>
      </c>
      <c r="C135" s="22">
        <f>$F$18-B135</f>
        <v>0</v>
      </c>
      <c r="D135" s="22">
        <f>D134+(C135*$A$18)</f>
        <v>2</v>
      </c>
      <c r="E135" s="22">
        <f>E134+(C135*$B$18)</f>
        <v>1</v>
      </c>
      <c r="F135" s="22">
        <f>F134+(C135*$C$18)</f>
        <v>1</v>
      </c>
      <c r="G135" s="22">
        <f>G134+(C135*$D$18)</f>
        <v>-3</v>
      </c>
      <c r="H135" s="23">
        <f t="shared" si="22"/>
        <v>1</v>
      </c>
    </row>
    <row r="136" spans="1:8" x14ac:dyDescent="0.25">
      <c r="A136" s="11">
        <f>(D135*$A$9)+(E135*$B$9)+(F135*$C$9)+(G135*$D$9)+H135</f>
        <v>-2</v>
      </c>
      <c r="B136" s="11">
        <f>IF(A136&gt;=1,1,0)</f>
        <v>0</v>
      </c>
      <c r="C136" s="11">
        <f>$F$9-B136</f>
        <v>0</v>
      </c>
      <c r="D136" s="11">
        <f>D135+(C136*$A$9)</f>
        <v>2</v>
      </c>
      <c r="E136" s="11">
        <f>E135+(C136*$B$9)</f>
        <v>1</v>
      </c>
      <c r="F136" s="11">
        <f>F135+(C136*$C$9)</f>
        <v>1</v>
      </c>
      <c r="G136" s="11">
        <f>G135+(C136*$D$9)</f>
        <v>-3</v>
      </c>
      <c r="H136" s="12">
        <f>H135+C136</f>
        <v>1</v>
      </c>
    </row>
    <row r="137" spans="1:8" x14ac:dyDescent="0.25">
      <c r="A137" s="11">
        <f>(D136*$A$10)+(E136*$B$10)+(F136*$C$10)+(G136*$D$10)+H136</f>
        <v>2</v>
      </c>
      <c r="B137" s="11">
        <f>IF(A137&gt;=1,1,0)</f>
        <v>1</v>
      </c>
      <c r="C137" s="11">
        <f>$F$10-B137</f>
        <v>0</v>
      </c>
      <c r="D137" s="11">
        <f>D136+(C137*$A$10)</f>
        <v>2</v>
      </c>
      <c r="E137" s="11">
        <f>E136+(C137*$B$10)</f>
        <v>1</v>
      </c>
      <c r="F137" s="11">
        <f>F136+(C137*$C$10)</f>
        <v>1</v>
      </c>
      <c r="G137" s="11">
        <f>G136+(C137*$D$10)</f>
        <v>-3</v>
      </c>
      <c r="H137" s="12">
        <f t="shared" ref="H137:H145" si="24">H136+C137</f>
        <v>1</v>
      </c>
    </row>
    <row r="138" spans="1:8" x14ac:dyDescent="0.25">
      <c r="A138" s="11">
        <f>(D137*$A$11)+(E137*$B$11)+(F137*$C$11)+(G137*$D$11)+H137</f>
        <v>-1</v>
      </c>
      <c r="B138" s="11">
        <f t="shared" ref="B138:B145" si="25">IF(A138&gt;=1,1,0)</f>
        <v>0</v>
      </c>
      <c r="C138" s="11">
        <f>$F$11-B138</f>
        <v>0</v>
      </c>
      <c r="D138" s="11">
        <f>D137+(C138*$A$11)</f>
        <v>2</v>
      </c>
      <c r="E138" s="11">
        <f>E137+(C138*$B$11)</f>
        <v>1</v>
      </c>
      <c r="F138" s="11">
        <f>F137+(C138*$C$11)</f>
        <v>1</v>
      </c>
      <c r="G138" s="11">
        <f>G137+(C138*$D$11)</f>
        <v>-3</v>
      </c>
      <c r="H138" s="12">
        <f t="shared" si="24"/>
        <v>1</v>
      </c>
    </row>
    <row r="139" spans="1:8" x14ac:dyDescent="0.25">
      <c r="A139" s="11">
        <f>(D138*$A$12)+(E138*$B$12)+(F138*$C$12)+(G138*$D$12)+H138</f>
        <v>2</v>
      </c>
      <c r="B139" s="11">
        <f t="shared" si="25"/>
        <v>1</v>
      </c>
      <c r="C139" s="11">
        <f>$F$12-B139</f>
        <v>0</v>
      </c>
      <c r="D139" s="11">
        <f>D138+(C139*$A$12)</f>
        <v>2</v>
      </c>
      <c r="E139" s="11">
        <f>E138+(C139*$B$12)</f>
        <v>1</v>
      </c>
      <c r="F139" s="11">
        <f>F138+(C139*$C$12)</f>
        <v>1</v>
      </c>
      <c r="G139" s="11">
        <f>G138+(C139*$D$12)</f>
        <v>-3</v>
      </c>
      <c r="H139" s="12">
        <f t="shared" si="24"/>
        <v>1</v>
      </c>
    </row>
    <row r="140" spans="1:8" x14ac:dyDescent="0.25">
      <c r="A140" s="11">
        <f>(D139*$A$13)+(E139*$B$13)+(F139*$C$13)+(G139*$D$13)+H139</f>
        <v>-1</v>
      </c>
      <c r="B140" s="11">
        <f t="shared" si="25"/>
        <v>0</v>
      </c>
      <c r="C140" s="11">
        <f>$F$13-B140</f>
        <v>0</v>
      </c>
      <c r="D140" s="11">
        <f>D139+(C140*$A$13)</f>
        <v>2</v>
      </c>
      <c r="E140" s="11">
        <f>E139+(C140*$B$13)</f>
        <v>1</v>
      </c>
      <c r="F140" s="11">
        <f>F139+(C140*$C$13)</f>
        <v>1</v>
      </c>
      <c r="G140" s="11">
        <f>G139+(C140*$D$13)</f>
        <v>-3</v>
      </c>
      <c r="H140" s="12">
        <f t="shared" si="24"/>
        <v>1</v>
      </c>
    </row>
    <row r="141" spans="1:8" x14ac:dyDescent="0.25">
      <c r="A141" s="11">
        <f>(D140*$A$14)+(E140*$B$14)+(F140*$C$14)+(G140*$D$14)+H140</f>
        <v>3</v>
      </c>
      <c r="B141" s="11">
        <f t="shared" si="25"/>
        <v>1</v>
      </c>
      <c r="C141" s="11">
        <f>$F$14-B141</f>
        <v>0</v>
      </c>
      <c r="D141" s="11">
        <f>D140+(C141*$A$14)</f>
        <v>2</v>
      </c>
      <c r="E141" s="11">
        <f>E140+(C141*$B$14)</f>
        <v>1</v>
      </c>
      <c r="F141" s="11">
        <f>F140+(C141*$C$14)</f>
        <v>1</v>
      </c>
      <c r="G141" s="11">
        <f>G140+(C141*$D$14)</f>
        <v>-3</v>
      </c>
      <c r="H141" s="12">
        <f t="shared" si="24"/>
        <v>1</v>
      </c>
    </row>
    <row r="142" spans="1:8" x14ac:dyDescent="0.25">
      <c r="A142" s="11">
        <f>(D141*$A$15)+(E141*$B$15)+(F141*$C$15)+(G141*$D$15)+H141</f>
        <v>0</v>
      </c>
      <c r="B142" s="11">
        <f t="shared" si="25"/>
        <v>0</v>
      </c>
      <c r="C142" s="11">
        <f>$F$15-B142</f>
        <v>0</v>
      </c>
      <c r="D142" s="11">
        <f>D141+(C142*$A$15)</f>
        <v>2</v>
      </c>
      <c r="E142" s="11">
        <f>E141+(C142*$B$15)</f>
        <v>1</v>
      </c>
      <c r="F142" s="11">
        <f>F141+(C142*$C$15)</f>
        <v>1</v>
      </c>
      <c r="G142" s="11">
        <f>G141+(C142*$D$15)</f>
        <v>-3</v>
      </c>
      <c r="H142" s="12">
        <f t="shared" si="24"/>
        <v>1</v>
      </c>
    </row>
    <row r="143" spans="1:8" x14ac:dyDescent="0.25">
      <c r="A143" s="11">
        <f>(D142*$A$16)+(E142*$B$16)+(F142*$C$16)+(G142*$D$16)+H142</f>
        <v>3</v>
      </c>
      <c r="B143" s="11">
        <f t="shared" si="25"/>
        <v>1</v>
      </c>
      <c r="C143" s="11">
        <f>$F$16-B143</f>
        <v>0</v>
      </c>
      <c r="D143" s="11">
        <f>D142+(C143*$A$16)</f>
        <v>2</v>
      </c>
      <c r="E143" s="11">
        <f>E142+(C143*$B$16)</f>
        <v>1</v>
      </c>
      <c r="F143" s="11">
        <f>F142+(C143*$C$16)</f>
        <v>1</v>
      </c>
      <c r="G143" s="11">
        <f>G142+(C143*$D$16)</f>
        <v>-3</v>
      </c>
      <c r="H143" s="12">
        <f t="shared" si="24"/>
        <v>1</v>
      </c>
    </row>
    <row r="144" spans="1:8" x14ac:dyDescent="0.25">
      <c r="A144" s="11">
        <f>(D143*$A$17)+(E143*$B$17)+(F143*$C$17)+(G143*$D$17)+H143</f>
        <v>0</v>
      </c>
      <c r="B144" s="11">
        <f t="shared" si="25"/>
        <v>0</v>
      </c>
      <c r="C144" s="11">
        <f>$F$17-B144</f>
        <v>0</v>
      </c>
      <c r="D144" s="11">
        <f>D143+(C144*$A$17)</f>
        <v>2</v>
      </c>
      <c r="E144" s="11">
        <f>E143+(C144*$B$17)</f>
        <v>1</v>
      </c>
      <c r="F144" s="11">
        <f>F143+(C144*$C$17)</f>
        <v>1</v>
      </c>
      <c r="G144" s="11">
        <f>G143+(C144*$D$17)</f>
        <v>-3</v>
      </c>
      <c r="H144" s="12">
        <f t="shared" si="24"/>
        <v>1</v>
      </c>
    </row>
    <row r="145" spans="1:8" x14ac:dyDescent="0.25">
      <c r="A145" s="11">
        <f>(D144*$A$18)+(E144*$B$18)+(F144*$C$18)+(G144*$D$18)+H144</f>
        <v>4</v>
      </c>
      <c r="B145" s="11">
        <f t="shared" si="25"/>
        <v>1</v>
      </c>
      <c r="C145" s="11">
        <f>$F$18-B145</f>
        <v>0</v>
      </c>
      <c r="D145" s="11">
        <f>D144+(C145*$A$18)</f>
        <v>2</v>
      </c>
      <c r="E145" s="11">
        <f>E144+(C145*$B$18)</f>
        <v>1</v>
      </c>
      <c r="F145" s="11">
        <f>F144+(C145*$C$18)</f>
        <v>1</v>
      </c>
      <c r="G145" s="11">
        <f>G144+(C145*$D$18)</f>
        <v>-3</v>
      </c>
      <c r="H145" s="12">
        <f t="shared" si="24"/>
        <v>1</v>
      </c>
    </row>
  </sheetData>
  <mergeCells count="7">
    <mergeCell ref="O9:P9"/>
    <mergeCell ref="J20:K20"/>
    <mergeCell ref="M20:N20"/>
    <mergeCell ref="E7:F7"/>
    <mergeCell ref="G7:H7"/>
    <mergeCell ref="J8:K8"/>
    <mergeCell ref="M9:N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0D9C-1A48-4B1E-89A5-7B6BBFD0FD41}">
  <dimension ref="A3:P146"/>
  <sheetViews>
    <sheetView zoomScaleNormal="100" workbookViewId="0">
      <selection activeCell="N19" sqref="N19"/>
    </sheetView>
  </sheetViews>
  <sheetFormatPr baseColWidth="10" defaultRowHeight="15" x14ac:dyDescent="0.25"/>
  <sheetData>
    <row r="3" spans="1:16" ht="16.5" customHeight="1" x14ac:dyDescent="0.25"/>
    <row r="7" spans="1:16" x14ac:dyDescent="0.25">
      <c r="A7" t="s">
        <v>8</v>
      </c>
    </row>
    <row r="8" spans="1:16" x14ac:dyDescent="0.25">
      <c r="A8" s="14" t="s">
        <v>9</v>
      </c>
      <c r="B8" s="14"/>
      <c r="C8" s="14"/>
      <c r="D8" s="14"/>
      <c r="E8" s="40" t="s">
        <v>34</v>
      </c>
      <c r="F8" s="40"/>
      <c r="G8" s="43" t="s">
        <v>35</v>
      </c>
      <c r="H8" s="43"/>
    </row>
    <row r="9" spans="1:16" x14ac:dyDescent="0.25">
      <c r="A9" s="14" t="s">
        <v>30</v>
      </c>
      <c r="B9" s="14" t="s">
        <v>31</v>
      </c>
      <c r="C9" s="14" t="s">
        <v>32</v>
      </c>
      <c r="D9" s="14" t="s">
        <v>33</v>
      </c>
      <c r="E9" s="20" t="s">
        <v>10</v>
      </c>
      <c r="F9" s="20" t="s">
        <v>11</v>
      </c>
      <c r="G9" s="19" t="s">
        <v>10</v>
      </c>
      <c r="H9" s="19" t="s">
        <v>11</v>
      </c>
      <c r="J9" s="39" t="s">
        <v>14</v>
      </c>
      <c r="K9" s="39"/>
    </row>
    <row r="10" spans="1:16" x14ac:dyDescent="0.25">
      <c r="A10">
        <v>0</v>
      </c>
      <c r="B10">
        <v>0</v>
      </c>
      <c r="C10">
        <v>0</v>
      </c>
      <c r="D10">
        <v>1</v>
      </c>
      <c r="E10" s="20">
        <v>0</v>
      </c>
      <c r="F10" s="20">
        <v>1</v>
      </c>
      <c r="G10" s="19">
        <f>B73</f>
        <v>0</v>
      </c>
      <c r="H10" s="19">
        <f>B137</f>
        <v>1</v>
      </c>
      <c r="J10" s="1" t="s">
        <v>19</v>
      </c>
      <c r="K10" s="1">
        <v>1</v>
      </c>
      <c r="M10" s="44" t="s">
        <v>12</v>
      </c>
      <c r="N10" s="45"/>
      <c r="O10" s="37" t="s">
        <v>13</v>
      </c>
      <c r="P10" s="38"/>
    </row>
    <row r="11" spans="1:16" x14ac:dyDescent="0.25">
      <c r="A11">
        <v>0</v>
      </c>
      <c r="B11">
        <v>0</v>
      </c>
      <c r="C11">
        <v>1</v>
      </c>
      <c r="D11">
        <v>0</v>
      </c>
      <c r="E11" s="20">
        <v>1</v>
      </c>
      <c r="F11" s="20">
        <v>0</v>
      </c>
      <c r="G11" s="19">
        <f t="shared" ref="G11:G19" si="0">B74</f>
        <v>1</v>
      </c>
      <c r="H11" s="19">
        <f t="shared" ref="H11:H19" si="1">B138</f>
        <v>0</v>
      </c>
      <c r="J11" s="1" t="s">
        <v>20</v>
      </c>
      <c r="K11" s="1">
        <v>1</v>
      </c>
      <c r="M11" s="1" t="s">
        <v>15</v>
      </c>
      <c r="N11" s="1" t="s">
        <v>16</v>
      </c>
      <c r="O11" s="2" t="s">
        <v>17</v>
      </c>
      <c r="P11" s="3" t="s">
        <v>18</v>
      </c>
    </row>
    <row r="12" spans="1:16" x14ac:dyDescent="0.25">
      <c r="A12">
        <v>0</v>
      </c>
      <c r="B12">
        <v>0</v>
      </c>
      <c r="C12">
        <v>1</v>
      </c>
      <c r="D12">
        <v>1</v>
      </c>
      <c r="E12" s="20">
        <v>0</v>
      </c>
      <c r="F12" s="20">
        <v>1</v>
      </c>
      <c r="G12" s="19">
        <f t="shared" si="0"/>
        <v>0</v>
      </c>
      <c r="H12" s="19">
        <f t="shared" si="1"/>
        <v>1</v>
      </c>
      <c r="J12" s="1" t="s">
        <v>24</v>
      </c>
      <c r="K12" s="1">
        <v>1</v>
      </c>
      <c r="M12" s="1">
        <v>1</v>
      </c>
      <c r="N12" s="1">
        <v>1</v>
      </c>
      <c r="O12" s="4">
        <v>1</v>
      </c>
      <c r="P12" s="3">
        <f>B51</f>
        <v>0</v>
      </c>
    </row>
    <row r="13" spans="1:16" x14ac:dyDescent="0.25">
      <c r="A13">
        <v>0</v>
      </c>
      <c r="B13">
        <v>1</v>
      </c>
      <c r="C13">
        <v>0</v>
      </c>
      <c r="D13">
        <v>0</v>
      </c>
      <c r="E13" s="20">
        <v>1</v>
      </c>
      <c r="F13" s="20">
        <v>0</v>
      </c>
      <c r="G13" s="19">
        <f t="shared" si="0"/>
        <v>1</v>
      </c>
      <c r="H13" s="19">
        <f t="shared" si="1"/>
        <v>0</v>
      </c>
      <c r="J13" s="13" t="s">
        <v>25</v>
      </c>
      <c r="K13" s="13">
        <v>1</v>
      </c>
      <c r="M13" s="1">
        <v>1</v>
      </c>
      <c r="N13" s="1">
        <v>0</v>
      </c>
      <c r="O13" s="4">
        <v>1</v>
      </c>
      <c r="P13" s="3">
        <f>B52</f>
        <v>1</v>
      </c>
    </row>
    <row r="14" spans="1:16" x14ac:dyDescent="0.25">
      <c r="A14">
        <v>0</v>
      </c>
      <c r="B14">
        <v>1</v>
      </c>
      <c r="C14">
        <v>0</v>
      </c>
      <c r="D14">
        <v>1</v>
      </c>
      <c r="E14" s="20">
        <v>0</v>
      </c>
      <c r="F14" s="20">
        <v>1</v>
      </c>
      <c r="G14" s="19">
        <f t="shared" si="0"/>
        <v>0</v>
      </c>
      <c r="H14" s="19">
        <f t="shared" si="1"/>
        <v>1</v>
      </c>
      <c r="J14" s="13" t="s">
        <v>26</v>
      </c>
      <c r="K14" s="13">
        <v>1</v>
      </c>
      <c r="M14" s="1">
        <v>0</v>
      </c>
      <c r="N14" s="1">
        <v>1</v>
      </c>
      <c r="O14" s="4">
        <v>1</v>
      </c>
      <c r="P14" s="3">
        <f>B53</f>
        <v>0</v>
      </c>
    </row>
    <row r="15" spans="1:16" x14ac:dyDescent="0.25">
      <c r="A15">
        <v>0</v>
      </c>
      <c r="B15">
        <v>1</v>
      </c>
      <c r="C15">
        <v>1</v>
      </c>
      <c r="D15">
        <v>0</v>
      </c>
      <c r="E15" s="20">
        <v>1</v>
      </c>
      <c r="F15" s="20">
        <v>0</v>
      </c>
      <c r="G15" s="19">
        <f t="shared" si="0"/>
        <v>1</v>
      </c>
      <c r="H15" s="19">
        <f t="shared" si="1"/>
        <v>0</v>
      </c>
      <c r="J15" s="13" t="s">
        <v>27</v>
      </c>
      <c r="K15" s="13">
        <v>1</v>
      </c>
      <c r="M15" s="1">
        <v>0</v>
      </c>
      <c r="N15" s="1">
        <v>0</v>
      </c>
      <c r="O15" s="4">
        <v>0</v>
      </c>
      <c r="P15" s="3">
        <f>B54</f>
        <v>1</v>
      </c>
    </row>
    <row r="16" spans="1:16" x14ac:dyDescent="0.25">
      <c r="A16">
        <v>0</v>
      </c>
      <c r="B16">
        <v>1</v>
      </c>
      <c r="C16">
        <v>1</v>
      </c>
      <c r="D16">
        <v>1</v>
      </c>
      <c r="E16" s="20">
        <v>0</v>
      </c>
      <c r="F16" s="20">
        <v>1</v>
      </c>
      <c r="G16" s="19">
        <f t="shared" si="0"/>
        <v>0</v>
      </c>
      <c r="H16" s="19">
        <f t="shared" si="1"/>
        <v>1</v>
      </c>
      <c r="J16" s="13" t="s">
        <v>28</v>
      </c>
      <c r="K16" s="13">
        <v>1</v>
      </c>
    </row>
    <row r="17" spans="1:14" x14ac:dyDescent="0.25">
      <c r="A17">
        <v>1</v>
      </c>
      <c r="B17">
        <v>0</v>
      </c>
      <c r="C17">
        <v>0</v>
      </c>
      <c r="D17">
        <v>0</v>
      </c>
      <c r="E17" s="20">
        <v>1</v>
      </c>
      <c r="F17" s="20">
        <v>0</v>
      </c>
      <c r="G17" s="19">
        <f t="shared" si="0"/>
        <v>1</v>
      </c>
      <c r="H17" s="19">
        <f t="shared" si="1"/>
        <v>0</v>
      </c>
      <c r="J17" s="13" t="s">
        <v>29</v>
      </c>
      <c r="K17" s="13">
        <v>1</v>
      </c>
    </row>
    <row r="18" spans="1:14" x14ac:dyDescent="0.25">
      <c r="A18">
        <v>1</v>
      </c>
      <c r="B18">
        <v>0</v>
      </c>
      <c r="C18">
        <v>0</v>
      </c>
      <c r="D18">
        <v>1</v>
      </c>
      <c r="E18" s="20">
        <v>0</v>
      </c>
      <c r="F18" s="20">
        <v>1</v>
      </c>
      <c r="G18" s="19">
        <f t="shared" si="0"/>
        <v>0</v>
      </c>
      <c r="H18" s="19">
        <f t="shared" si="1"/>
        <v>1</v>
      </c>
      <c r="J18" s="13" t="s">
        <v>3</v>
      </c>
      <c r="K18" s="1">
        <v>1</v>
      </c>
    </row>
    <row r="19" spans="1:14" x14ac:dyDescent="0.25">
      <c r="A19">
        <v>1</v>
      </c>
      <c r="B19">
        <v>0</v>
      </c>
      <c r="C19">
        <v>1</v>
      </c>
      <c r="D19">
        <v>0</v>
      </c>
      <c r="E19" s="20">
        <v>1</v>
      </c>
      <c r="F19" s="20">
        <v>0</v>
      </c>
      <c r="G19" s="19">
        <f t="shared" si="0"/>
        <v>1</v>
      </c>
      <c r="H19" s="19">
        <f t="shared" si="1"/>
        <v>0</v>
      </c>
      <c r="J19" s="46" t="s">
        <v>2</v>
      </c>
      <c r="K19" s="46">
        <v>0.189</v>
      </c>
    </row>
    <row r="20" spans="1:14" x14ac:dyDescent="0.25">
      <c r="K20" s="46"/>
    </row>
    <row r="21" spans="1:14" x14ac:dyDescent="0.25">
      <c r="A21" s="5" t="s">
        <v>21</v>
      </c>
      <c r="B21" s="5" t="s">
        <v>22</v>
      </c>
      <c r="C21" s="5" t="s">
        <v>23</v>
      </c>
      <c r="D21" s="5" t="s">
        <v>19</v>
      </c>
      <c r="E21" s="5" t="s">
        <v>20</v>
      </c>
      <c r="F21" s="5" t="s">
        <v>24</v>
      </c>
      <c r="G21" s="15" t="s">
        <v>25</v>
      </c>
      <c r="H21" s="5" t="s">
        <v>3</v>
      </c>
      <c r="J21" s="41" t="s">
        <v>38</v>
      </c>
      <c r="K21" s="41"/>
      <c r="M21" s="42" t="s">
        <v>39</v>
      </c>
      <c r="N21" s="42"/>
    </row>
    <row r="22" spans="1:14" x14ac:dyDescent="0.25">
      <c r="D22">
        <f>K10</f>
        <v>1</v>
      </c>
      <c r="E22">
        <f>K11</f>
        <v>1</v>
      </c>
      <c r="F22">
        <f>K12</f>
        <v>1</v>
      </c>
      <c r="G22">
        <f>K13</f>
        <v>1</v>
      </c>
      <c r="H22">
        <f>K18</f>
        <v>1</v>
      </c>
      <c r="J22" s="13" t="s">
        <v>19</v>
      </c>
      <c r="K22" s="28">
        <f>D73</f>
        <v>1</v>
      </c>
      <c r="L22" s="18"/>
      <c r="M22" s="29" t="s">
        <v>26</v>
      </c>
      <c r="N22" s="30">
        <f>D137</f>
        <v>0</v>
      </c>
    </row>
    <row r="23" spans="1:14" x14ac:dyDescent="0.25">
      <c r="A23" s="16">
        <f>(D22*$A$10)+(E22*$B$10)+(F22*$C$10)+(G22*$D$10)+H22</f>
        <v>2</v>
      </c>
      <c r="B23" s="16">
        <f>IF(A23&gt;=1,1,0)</f>
        <v>1</v>
      </c>
      <c r="C23" s="16">
        <f>$E$10-B23</f>
        <v>-1</v>
      </c>
      <c r="D23" s="16">
        <f>D22+($K$19*$C23*A10)</f>
        <v>1</v>
      </c>
      <c r="E23" s="16">
        <f>E22+($K$19*$C23*B10)</f>
        <v>1</v>
      </c>
      <c r="F23" s="16">
        <f>F22+($K$19*$C23*C10)</f>
        <v>1</v>
      </c>
      <c r="G23" s="16">
        <f>G22+($K$19*$C23*D10)</f>
        <v>0.81099999999999994</v>
      </c>
      <c r="H23" s="6">
        <f>H22+(C23*$K$19)</f>
        <v>0.81099999999999994</v>
      </c>
      <c r="J23" s="1" t="s">
        <v>20</v>
      </c>
      <c r="K23" s="1">
        <f>E73</f>
        <v>0.43299999999999988</v>
      </c>
      <c r="M23" s="31" t="s">
        <v>27</v>
      </c>
      <c r="N23" s="30">
        <f>E137</f>
        <v>1</v>
      </c>
    </row>
    <row r="24" spans="1:14" x14ac:dyDescent="0.25">
      <c r="A24" s="16">
        <f>(D23*$A$11)+(E23*$B$11)+(F23*$C$11)+(G23*$D$11)+H23</f>
        <v>1.8109999999999999</v>
      </c>
      <c r="B24" s="16">
        <f>IF(A24&gt;=1,1,0)</f>
        <v>1</v>
      </c>
      <c r="C24" s="16">
        <f>$E$11-B24</f>
        <v>0</v>
      </c>
      <c r="D24" s="16">
        <f>D23+($K$19*$C24*A11)</f>
        <v>1</v>
      </c>
      <c r="E24" s="16">
        <f>E23+($K$19*$C24*B11)</f>
        <v>1</v>
      </c>
      <c r="F24" s="16">
        <f>F23+($K$19*$C24*C11)</f>
        <v>1</v>
      </c>
      <c r="G24" s="16">
        <f>G23+($K$19*$C24*D11)</f>
        <v>0.81099999999999994</v>
      </c>
      <c r="H24" s="6">
        <f>H23+(C24*$K$19)</f>
        <v>0.81099999999999994</v>
      </c>
      <c r="J24" s="13" t="s">
        <v>24</v>
      </c>
      <c r="K24" s="1">
        <f>F73</f>
        <v>0.62199999999999989</v>
      </c>
      <c r="M24" s="31" t="s">
        <v>28</v>
      </c>
      <c r="N24" s="30">
        <f>F137</f>
        <v>0</v>
      </c>
    </row>
    <row r="25" spans="1:14" x14ac:dyDescent="0.25">
      <c r="A25" s="16">
        <f>(D24*$A$12)+(E24*$B$12)+(F24*$C$12)+(G24*$D$12)+H24</f>
        <v>2.6219999999999999</v>
      </c>
      <c r="B25" s="16">
        <f t="shared" ref="B25:B32" si="2">IF(A25&gt;=1,1,0)</f>
        <v>1</v>
      </c>
      <c r="C25" s="16">
        <f>$E$12-B25</f>
        <v>-1</v>
      </c>
      <c r="D25" s="16">
        <f>D24+($K$19*$C25*A12)</f>
        <v>1</v>
      </c>
      <c r="E25" s="16">
        <f>E24+($K$19*$C25*B12)</f>
        <v>1</v>
      </c>
      <c r="F25" s="16">
        <f>F24+($K$19*$C25*C12)</f>
        <v>0.81099999999999994</v>
      </c>
      <c r="G25" s="16">
        <f>G24+($K$19*$C25*D12)</f>
        <v>0.62199999999999989</v>
      </c>
      <c r="H25" s="6">
        <f>H24+(C25*$K$19)</f>
        <v>0.62199999999999989</v>
      </c>
      <c r="J25" s="1" t="s">
        <v>25</v>
      </c>
      <c r="K25" s="1">
        <f>G73</f>
        <v>-0.89000000000000012</v>
      </c>
      <c r="M25" s="31" t="s">
        <v>29</v>
      </c>
      <c r="N25" s="30">
        <f>G137</f>
        <v>3</v>
      </c>
    </row>
    <row r="26" spans="1:14" x14ac:dyDescent="0.25">
      <c r="A26" s="16">
        <f>(D25*$A$13)+(E25*$B$13)+(F25*$C$13)+(G25*$D$13)+H25</f>
        <v>1.6219999999999999</v>
      </c>
      <c r="B26" s="16">
        <f t="shared" si="2"/>
        <v>1</v>
      </c>
      <c r="C26" s="16">
        <f>$E$13-B26</f>
        <v>0</v>
      </c>
      <c r="D26" s="16">
        <f>D25+($K$19*$C26*A13)</f>
        <v>1</v>
      </c>
      <c r="E26" s="16">
        <f>E25+($K$19*$C26*B13)</f>
        <v>1</v>
      </c>
      <c r="F26" s="16">
        <f>F25+($K$19*$C26*C13)</f>
        <v>0.81099999999999994</v>
      </c>
      <c r="G26" s="16">
        <f>G25+($K$19*$C26*D13)</f>
        <v>0.62199999999999989</v>
      </c>
      <c r="H26" s="6">
        <f>H25+(C26*$K$19)</f>
        <v>0.62199999999999989</v>
      </c>
      <c r="J26" s="13" t="s">
        <v>3</v>
      </c>
      <c r="K26" s="1">
        <f>H73</f>
        <v>0.81099999999999994</v>
      </c>
      <c r="M26" s="31" t="s">
        <v>3</v>
      </c>
      <c r="N26" s="32">
        <f>H137</f>
        <v>-1</v>
      </c>
    </row>
    <row r="27" spans="1:14" x14ac:dyDescent="0.25">
      <c r="A27" s="16">
        <f>(D26*$A$14)+(E26*$B$14)+(F26*$C$14)+(G26*$D$14)+H26</f>
        <v>2.2439999999999998</v>
      </c>
      <c r="B27" s="16">
        <f t="shared" si="2"/>
        <v>1</v>
      </c>
      <c r="C27" s="16">
        <f>$E$14-B27</f>
        <v>-1</v>
      </c>
      <c r="D27" s="16">
        <f>D26+($K$19*$C27*A14)</f>
        <v>1</v>
      </c>
      <c r="E27" s="16">
        <f>E26+($K$19*$C27*B14)</f>
        <v>0.81099999999999994</v>
      </c>
      <c r="F27" s="16">
        <f>F26+($K$19*$C27*C14)</f>
        <v>0.81099999999999994</v>
      </c>
      <c r="G27" s="16">
        <f>G26+($K$19*$C27*D14)</f>
        <v>0.43299999999999988</v>
      </c>
      <c r="H27" s="6">
        <f>H26+(C27*$K$19)</f>
        <v>0.43299999999999988</v>
      </c>
    </row>
    <row r="28" spans="1:14" x14ac:dyDescent="0.25">
      <c r="A28" s="16">
        <f>(D27*$A$15)+(E27*$B$15)+(F27*$C$15)+(G27*$D$15)+H27</f>
        <v>2.0549999999999997</v>
      </c>
      <c r="B28" s="16">
        <f t="shared" si="2"/>
        <v>1</v>
      </c>
      <c r="C28" s="16">
        <f>$E$15-B28</f>
        <v>0</v>
      </c>
      <c r="D28" s="16">
        <f>D27+($K$19*$C28*A15)</f>
        <v>1</v>
      </c>
      <c r="E28" s="16">
        <f>E27+($K$19*$C28*B15)</f>
        <v>0.81099999999999994</v>
      </c>
      <c r="F28" s="16">
        <f>F27+($K$19*$C28*C15)</f>
        <v>0.81099999999999994</v>
      </c>
      <c r="G28" s="16">
        <f>G27+($K$19*$C28*D15)</f>
        <v>0.43299999999999988</v>
      </c>
      <c r="H28" s="6">
        <f>H27+(C28*$K$19)</f>
        <v>0.43299999999999988</v>
      </c>
      <c r="J28" s="17"/>
    </row>
    <row r="29" spans="1:14" x14ac:dyDescent="0.25">
      <c r="A29" s="16">
        <f>(D28*$A$16)+(E28*$B$16)+(F28*$C$16)+(G28*$D$16)+H28</f>
        <v>2.4879999999999995</v>
      </c>
      <c r="B29" s="16">
        <f t="shared" si="2"/>
        <v>1</v>
      </c>
      <c r="C29" s="16">
        <f>$E$16-B29</f>
        <v>-1</v>
      </c>
      <c r="D29" s="16">
        <f>D28+($K$19*$C29*A16)</f>
        <v>1</v>
      </c>
      <c r="E29" s="16">
        <f>E28+($K$19*$C29*B16)</f>
        <v>0.62199999999999989</v>
      </c>
      <c r="F29" s="16">
        <f>F28+($K$19*$C29*C16)</f>
        <v>0.62199999999999989</v>
      </c>
      <c r="G29" s="16">
        <f>G28+($K$19*$C29*D16)</f>
        <v>0.24399999999999988</v>
      </c>
      <c r="H29" s="6">
        <f>H28+(C29*$K$19)</f>
        <v>0.24399999999999988</v>
      </c>
    </row>
    <row r="30" spans="1:14" x14ac:dyDescent="0.25">
      <c r="A30" s="16">
        <f>(D29*$A$17)+(E29*$B$17)+(F29*$C$17)+(G29*$D$17)+H29</f>
        <v>1.2439999999999998</v>
      </c>
      <c r="B30" s="16">
        <f t="shared" si="2"/>
        <v>1</v>
      </c>
      <c r="C30" s="16">
        <f>$E$17-B30</f>
        <v>0</v>
      </c>
      <c r="D30" s="16">
        <f>D29+($K$19*$C30*A17)</f>
        <v>1</v>
      </c>
      <c r="E30" s="16">
        <f>E29+($K$19*$C30*B17)</f>
        <v>0.62199999999999989</v>
      </c>
      <c r="F30" s="16">
        <f>F29+($K$19*$C30*C17)</f>
        <v>0.62199999999999989</v>
      </c>
      <c r="G30" s="16">
        <f>G29+($K$19*$C30*D17)</f>
        <v>0.24399999999999988</v>
      </c>
      <c r="H30" s="6">
        <f>H29+(C30*$K$19)</f>
        <v>0.24399999999999988</v>
      </c>
    </row>
    <row r="31" spans="1:14" x14ac:dyDescent="0.25">
      <c r="A31" s="16">
        <f>(D30*$A$18)+(E30*$B$18)+(F30*$C$18)+(G30*$D$18)+H30</f>
        <v>1.4879999999999995</v>
      </c>
      <c r="B31" s="16">
        <f t="shared" si="2"/>
        <v>1</v>
      </c>
      <c r="C31" s="16">
        <f>$E$18-B31</f>
        <v>-1</v>
      </c>
      <c r="D31" s="16">
        <f>D30+($K$19*$C31*A18)</f>
        <v>0.81099999999999994</v>
      </c>
      <c r="E31" s="16">
        <f>E30+($K$19*$C31*B18)</f>
        <v>0.62199999999999989</v>
      </c>
      <c r="F31" s="16">
        <f>F30+($K$19*$C31*C18)</f>
        <v>0.62199999999999989</v>
      </c>
      <c r="G31" s="16">
        <f>G30+($K$19*$C31*D18)</f>
        <v>5.4999999999999882E-2</v>
      </c>
      <c r="H31" s="6">
        <f>H30+(C31*$K$19)</f>
        <v>5.4999999999999882E-2</v>
      </c>
    </row>
    <row r="32" spans="1:14" x14ac:dyDescent="0.25">
      <c r="A32" s="16">
        <f>(D31*$A$19)+(E31*$B$19)+(F31*$C$19)+(G31*$D$19)+H31</f>
        <v>1.4879999999999998</v>
      </c>
      <c r="B32" s="16">
        <f t="shared" si="2"/>
        <v>1</v>
      </c>
      <c r="C32" s="16">
        <f>$E$19-B32</f>
        <v>0</v>
      </c>
      <c r="D32" s="16">
        <f>D31+($K$19*$C32*A19)</f>
        <v>0.81099999999999994</v>
      </c>
      <c r="E32" s="16">
        <f>E31+($K$19*$C32*B19)</f>
        <v>0.62199999999999989</v>
      </c>
      <c r="F32" s="16">
        <f>F31+($K$19*$C32*C19)</f>
        <v>0.62199999999999989</v>
      </c>
      <c r="G32" s="16">
        <f>G31+($K$19*$C32*D19)</f>
        <v>5.4999999999999882E-2</v>
      </c>
      <c r="H32" s="6">
        <f>H31+(C32*$K$19)</f>
        <v>5.4999999999999882E-2</v>
      </c>
    </row>
    <row r="33" spans="1:8" x14ac:dyDescent="0.25">
      <c r="A33" s="7">
        <f>(D32*$A$10)+(E32*$B$10)+(F32*$C$10)+(G32*$D$10)+H32</f>
        <v>0.10999999999999976</v>
      </c>
      <c r="B33" s="7">
        <f>IF(A33&gt;=1,1,0)</f>
        <v>0</v>
      </c>
      <c r="C33" s="7">
        <f>$E$10-B33</f>
        <v>0</v>
      </c>
      <c r="D33" s="7">
        <f>D32+($K$19*$C33*A10)</f>
        <v>0.81099999999999994</v>
      </c>
      <c r="E33" s="7">
        <f>E32+($K$19*$C33*B10)</f>
        <v>0.62199999999999989</v>
      </c>
      <c r="F33" s="7">
        <f>F32+($K$19*$C33*C10)</f>
        <v>0.62199999999999989</v>
      </c>
      <c r="G33" s="7">
        <f>G32+($K$19*$C33*D10)</f>
        <v>5.4999999999999882E-2</v>
      </c>
      <c r="H33" s="8">
        <f>H32+(C33*2*$K$19)</f>
        <v>5.4999999999999882E-2</v>
      </c>
    </row>
    <row r="34" spans="1:8" x14ac:dyDescent="0.25">
      <c r="A34" s="7">
        <f>(D33*$A$11)+(E33*$B$11)+(F33*$C$11)+(G33*$D$11)+H33</f>
        <v>0.67699999999999982</v>
      </c>
      <c r="B34" s="7">
        <f>IF(A34&gt;=1,1,0)</f>
        <v>0</v>
      </c>
      <c r="C34" s="7">
        <f>$E$11-B34</f>
        <v>1</v>
      </c>
      <c r="D34" s="7">
        <f>D33+($K$19*$C34*A11)</f>
        <v>0.81099999999999994</v>
      </c>
      <c r="E34" s="7">
        <f>E33+($K$19*$C34*B11)</f>
        <v>0.62199999999999989</v>
      </c>
      <c r="F34" s="7">
        <f>F33+($K$19*$C34*C11)</f>
        <v>0.81099999999999994</v>
      </c>
      <c r="G34" s="7">
        <f>G33+($K$19*$C34*D11)</f>
        <v>5.4999999999999882E-2</v>
      </c>
      <c r="H34" s="8">
        <f>H33+(C34*2*$K$19)</f>
        <v>0.43299999999999988</v>
      </c>
    </row>
    <row r="35" spans="1:8" x14ac:dyDescent="0.25">
      <c r="A35" s="7">
        <f>(D34*$A$12)+(E34*$B$12)+(F34*$C$12)+(G34*$D$12)+H34</f>
        <v>1.2989999999999997</v>
      </c>
      <c r="B35" s="7">
        <f t="shared" ref="B35:B42" si="3">IF(A35&gt;=1,1,0)</f>
        <v>1</v>
      </c>
      <c r="C35" s="7">
        <f>$E$12-B35</f>
        <v>-1</v>
      </c>
      <c r="D35" s="7">
        <f>D34+($K$19*$C35*A12)</f>
        <v>0.81099999999999994</v>
      </c>
      <c r="E35" s="7">
        <f>E34+($K$19*$C35*B12)</f>
        <v>0.62199999999999989</v>
      </c>
      <c r="F35" s="7">
        <f>F34+($K$19*$C35*C12)</f>
        <v>0.62199999999999989</v>
      </c>
      <c r="G35" s="7">
        <f>G34+($K$19*$C35*D12)</f>
        <v>-0.13400000000000012</v>
      </c>
      <c r="H35" s="8">
        <f>H34+(C35*2*$K$19)</f>
        <v>5.4999999999999882E-2</v>
      </c>
    </row>
    <row r="36" spans="1:8" x14ac:dyDescent="0.25">
      <c r="A36" s="7">
        <f>(D35*$A$13)+(E35*$B$13)+(F35*$C$13)+(G35*$D$13)+H35</f>
        <v>0.67699999999999982</v>
      </c>
      <c r="B36" s="7">
        <f t="shared" si="3"/>
        <v>0</v>
      </c>
      <c r="C36" s="7">
        <f>$E$13-B36</f>
        <v>1</v>
      </c>
      <c r="D36" s="7">
        <f>D35+($K$19*$C36*A13)</f>
        <v>0.81099999999999994</v>
      </c>
      <c r="E36" s="7">
        <f>E35+($K$19*$C36*B13)</f>
        <v>0.81099999999999994</v>
      </c>
      <c r="F36" s="7">
        <f>F35+($K$19*$C36*C13)</f>
        <v>0.62199999999999989</v>
      </c>
      <c r="G36" s="7">
        <f>G35+($K$19*$C36*D13)</f>
        <v>-0.13400000000000012</v>
      </c>
      <c r="H36" s="8">
        <f>H35+(C36*2*$K$19)</f>
        <v>0.43299999999999988</v>
      </c>
    </row>
    <row r="37" spans="1:8" x14ac:dyDescent="0.25">
      <c r="A37" s="7">
        <f>(D36*$A$14)+(E36*$B$14)+(F36*$C$14)+(G36*$D$14)+H36</f>
        <v>1.1099999999999997</v>
      </c>
      <c r="B37" s="7">
        <f t="shared" si="3"/>
        <v>1</v>
      </c>
      <c r="C37" s="7">
        <f>$E$14-B37</f>
        <v>-1</v>
      </c>
      <c r="D37" s="7">
        <f>D36+($K$19*$C37*A14)</f>
        <v>0.81099999999999994</v>
      </c>
      <c r="E37" s="7">
        <f>E36+($K$19*$C37*B14)</f>
        <v>0.62199999999999989</v>
      </c>
      <c r="F37" s="7">
        <f>F36+($K$19*$C37*C14)</f>
        <v>0.62199999999999989</v>
      </c>
      <c r="G37" s="7">
        <f>G36+($K$19*$C37*D14)</f>
        <v>-0.32300000000000012</v>
      </c>
      <c r="H37" s="8">
        <f>H36+(C37*2*$K$19)</f>
        <v>5.4999999999999882E-2</v>
      </c>
    </row>
    <row r="38" spans="1:8" x14ac:dyDescent="0.25">
      <c r="A38" s="7">
        <f>(D37*$A$15)+(E37*$B$15)+(F37*$C$15)+(G37*$D$15)+H37</f>
        <v>1.2989999999999997</v>
      </c>
      <c r="B38" s="7">
        <f t="shared" si="3"/>
        <v>1</v>
      </c>
      <c r="C38" s="7">
        <f>$E$15-B38</f>
        <v>0</v>
      </c>
      <c r="D38" s="7">
        <f>D37+($K$19*$C38*A15)</f>
        <v>0.81099999999999994</v>
      </c>
      <c r="E38" s="7">
        <f>E37+($K$19*$C38*B15)</f>
        <v>0.62199999999999989</v>
      </c>
      <c r="F38" s="7">
        <f>F37+($K$19*$C38*C15)</f>
        <v>0.62199999999999989</v>
      </c>
      <c r="G38" s="7">
        <f>G37+($K$19*$C38*D15)</f>
        <v>-0.32300000000000012</v>
      </c>
      <c r="H38" s="8">
        <f>H37+(C38*2*$K$19)</f>
        <v>5.4999999999999882E-2</v>
      </c>
    </row>
    <row r="39" spans="1:8" x14ac:dyDescent="0.25">
      <c r="A39" s="7">
        <f>(D38*$A$16)+(E38*$B$16)+(F38*$C$16)+(G38*$D$16)+H38</f>
        <v>0.97599999999999953</v>
      </c>
      <c r="B39" s="7">
        <f t="shared" si="3"/>
        <v>0</v>
      </c>
      <c r="C39" s="7">
        <f>$E$16-B39</f>
        <v>0</v>
      </c>
      <c r="D39" s="7">
        <f>D38+($K$19*$C39*A16)</f>
        <v>0.81099999999999994</v>
      </c>
      <c r="E39" s="7">
        <f>E38+($K$19*$C39*B16)</f>
        <v>0.62199999999999989</v>
      </c>
      <c r="F39" s="7">
        <f>F38+($K$19*$C39*C16)</f>
        <v>0.62199999999999989</v>
      </c>
      <c r="G39" s="7">
        <f>G38+($K$19*$C39*D16)</f>
        <v>-0.32300000000000012</v>
      </c>
      <c r="H39" s="8">
        <f>H38+(C39*2*$K$19)</f>
        <v>5.4999999999999882E-2</v>
      </c>
    </row>
    <row r="40" spans="1:8" x14ac:dyDescent="0.25">
      <c r="A40" s="7">
        <f>(D39*$A$17)+(E39*$B$17)+(F39*$C$17)+(G39*$D$17)+H39</f>
        <v>0.86599999999999988</v>
      </c>
      <c r="B40" s="7">
        <f t="shared" si="3"/>
        <v>0</v>
      </c>
      <c r="C40" s="7">
        <f>$E$17-B40</f>
        <v>1</v>
      </c>
      <c r="D40" s="7">
        <f>D39+($K$19*$C40*A17)</f>
        <v>1</v>
      </c>
      <c r="E40" s="7">
        <f>E39+($K$19*$C40*B17)</f>
        <v>0.62199999999999989</v>
      </c>
      <c r="F40" s="7">
        <f>F39+($K$19*$C40*C17)</f>
        <v>0.62199999999999989</v>
      </c>
      <c r="G40" s="7">
        <f>G39+($K$19*$C40*D17)</f>
        <v>-0.32300000000000012</v>
      </c>
      <c r="H40" s="8">
        <f>H39+(C40*2*$K$19)</f>
        <v>0.43299999999999988</v>
      </c>
    </row>
    <row r="41" spans="1:8" x14ac:dyDescent="0.25">
      <c r="A41" s="7">
        <f>(D40*$A$18)+(E40*$B$18)+(F40*$C$18)+(G40*$D$18)+H40</f>
        <v>1.1099999999999997</v>
      </c>
      <c r="B41" s="7">
        <f t="shared" si="3"/>
        <v>1</v>
      </c>
      <c r="C41" s="7">
        <f>$E$18-B41</f>
        <v>-1</v>
      </c>
      <c r="D41" s="7">
        <f>D40+($K$19*$C41*A18)</f>
        <v>0.81099999999999994</v>
      </c>
      <c r="E41" s="7">
        <f>E40+($K$19*$C41*B18)</f>
        <v>0.62199999999999989</v>
      </c>
      <c r="F41" s="7">
        <f>F40+($K$19*$C41*C18)</f>
        <v>0.62199999999999989</v>
      </c>
      <c r="G41" s="7">
        <f>G40+($K$19*$C41*D18)</f>
        <v>-0.51200000000000012</v>
      </c>
      <c r="H41" s="8">
        <f>H40+(C41*2*$K$19)</f>
        <v>5.4999999999999882E-2</v>
      </c>
    </row>
    <row r="42" spans="1:8" x14ac:dyDescent="0.25">
      <c r="A42" s="7">
        <f>(D41*$A$19)+(E41*$B$19)+(F41*$C$19)+(G41*$D$19)+H41</f>
        <v>1.4879999999999998</v>
      </c>
      <c r="B42" s="7">
        <f t="shared" si="3"/>
        <v>1</v>
      </c>
      <c r="C42" s="7">
        <f>$E$19-B42</f>
        <v>0</v>
      </c>
      <c r="D42" s="7">
        <f>D41+($K$19*$C42*A19)</f>
        <v>0.81099999999999994</v>
      </c>
      <c r="E42" s="7">
        <f>E41+($K$19*$C42*B19)</f>
        <v>0.62199999999999989</v>
      </c>
      <c r="F42" s="7">
        <f>F41+($K$19*$C42*C19)</f>
        <v>0.62199999999999989</v>
      </c>
      <c r="G42" s="7">
        <f>G41+($K$19*$C42*D19)</f>
        <v>-0.51200000000000012</v>
      </c>
      <c r="H42" s="8">
        <f>H41+(C42*2*$K$19)</f>
        <v>5.4999999999999882E-2</v>
      </c>
    </row>
    <row r="43" spans="1:8" x14ac:dyDescent="0.25">
      <c r="A43" s="9">
        <f>(D42*$A$10)+(E42*$B$10)+(F42*$C$10)+(G42*$D$10)+H42</f>
        <v>-0.45700000000000024</v>
      </c>
      <c r="B43" s="9">
        <f>IF(A43&gt;=1,1,0)</f>
        <v>0</v>
      </c>
      <c r="C43" s="9">
        <f>$E$10-B43</f>
        <v>0</v>
      </c>
      <c r="D43" s="9">
        <f>D42+($K$19*$C43*A10)</f>
        <v>0.81099999999999994</v>
      </c>
      <c r="E43" s="9">
        <f>E42+($K$19*$C43*B10)</f>
        <v>0.62199999999999989</v>
      </c>
      <c r="F43" s="9">
        <f>F42+($K$19*$C43*C10)</f>
        <v>0.62199999999999989</v>
      </c>
      <c r="G43" s="9">
        <f>G42+($K$19*$C43*D10)</f>
        <v>-0.51200000000000012</v>
      </c>
      <c r="H43" s="10">
        <f>H42+(C43*2*$K$19)</f>
        <v>5.4999999999999882E-2</v>
      </c>
    </row>
    <row r="44" spans="1:8" x14ac:dyDescent="0.25">
      <c r="A44" s="9">
        <f>(D43*$A$11)+(E43*$B$11)+(F43*$C$11)+(G43*$D$11)+H43</f>
        <v>0.67699999999999982</v>
      </c>
      <c r="B44" s="9">
        <f>IF(A44&gt;=1,1,0)</f>
        <v>0</v>
      </c>
      <c r="C44" s="9">
        <f>$E$11-B44</f>
        <v>1</v>
      </c>
      <c r="D44" s="9">
        <f>D43+($K$19*$C44*A11)</f>
        <v>0.81099999999999994</v>
      </c>
      <c r="E44" s="9">
        <f>E43+($K$19*$C44*B11)</f>
        <v>0.62199999999999989</v>
      </c>
      <c r="F44" s="9">
        <f>F43+($K$19*$C44*C11)</f>
        <v>0.81099999999999994</v>
      </c>
      <c r="G44" s="9">
        <f>G43+($K$19*$C44*D11)</f>
        <v>-0.51200000000000012</v>
      </c>
      <c r="H44" s="10">
        <f>H43+(C44*2*$K$19)</f>
        <v>0.43299999999999988</v>
      </c>
    </row>
    <row r="45" spans="1:8" x14ac:dyDescent="0.25">
      <c r="A45" s="9">
        <f>(D44*$A$12)+(E44*$B$12)+(F44*$C$12)+(G44*$D$12)+H44</f>
        <v>0.73199999999999976</v>
      </c>
      <c r="B45" s="9">
        <f t="shared" ref="B45:B52" si="4">IF(A45&gt;=1,1,0)</f>
        <v>0</v>
      </c>
      <c r="C45" s="9">
        <f>$E$12-B45</f>
        <v>0</v>
      </c>
      <c r="D45" s="9">
        <f>D44+($K$19*$C45*A12)</f>
        <v>0.81099999999999994</v>
      </c>
      <c r="E45" s="9">
        <f>E44+($K$19*$C45*B12)</f>
        <v>0.62199999999999989</v>
      </c>
      <c r="F45" s="9">
        <f>F44+($K$19*$C45*C12)</f>
        <v>0.81099999999999994</v>
      </c>
      <c r="G45" s="9">
        <f>G44+($K$19*$C45*D12)</f>
        <v>-0.51200000000000012</v>
      </c>
      <c r="H45" s="10">
        <f>H44+(C45*2*$K$19)</f>
        <v>0.43299999999999988</v>
      </c>
    </row>
    <row r="46" spans="1:8" x14ac:dyDescent="0.25">
      <c r="A46" s="9">
        <f>(D45*$A$13)+(E45*$B$13)+(F45*$C$13)+(G45*$D$13)+H45</f>
        <v>1.0549999999999997</v>
      </c>
      <c r="B46" s="9">
        <f t="shared" si="4"/>
        <v>1</v>
      </c>
      <c r="C46" s="9">
        <f>$E$13-B46</f>
        <v>0</v>
      </c>
      <c r="D46" s="9">
        <f>D45+($K$19*$C46*A13)</f>
        <v>0.81099999999999994</v>
      </c>
      <c r="E46" s="9">
        <f>E45+($K$19*$C46*B13)</f>
        <v>0.62199999999999989</v>
      </c>
      <c r="F46" s="9">
        <f>F45+($K$19*$C46*C13)</f>
        <v>0.81099999999999994</v>
      </c>
      <c r="G46" s="9">
        <f>G45+($K$19*$C46*D13)</f>
        <v>-0.51200000000000012</v>
      </c>
      <c r="H46" s="10">
        <f>H45+(C46*2*$K$19)</f>
        <v>0.43299999999999988</v>
      </c>
    </row>
    <row r="47" spans="1:8" x14ac:dyDescent="0.25">
      <c r="A47" s="9">
        <f>(D46*$A$14)+(E46*$B$14)+(F46*$C$14)+(G46*$D$14)+H46</f>
        <v>0.54299999999999971</v>
      </c>
      <c r="B47" s="9">
        <f t="shared" si="4"/>
        <v>0</v>
      </c>
      <c r="C47" s="9">
        <f>$E$14-B47</f>
        <v>0</v>
      </c>
      <c r="D47" s="9">
        <f>D46+($K$19*$C47*A14)</f>
        <v>0.81099999999999994</v>
      </c>
      <c r="E47" s="9">
        <f>E46+($K$19*$C47*B14)</f>
        <v>0.62199999999999989</v>
      </c>
      <c r="F47" s="9">
        <f>F46+($K$19*$C47*C14)</f>
        <v>0.81099999999999994</v>
      </c>
      <c r="G47" s="9">
        <f>G46+($K$19*$C47*D14)</f>
        <v>-0.51200000000000012</v>
      </c>
      <c r="H47" s="10">
        <f>H46+(C47*2*$K$19)</f>
        <v>0.43299999999999988</v>
      </c>
    </row>
    <row r="48" spans="1:8" x14ac:dyDescent="0.25">
      <c r="A48" s="9">
        <f>(D47*$A$15)+(E47*$B$15)+(F47*$C$15)+(G47*$D$15)+H47</f>
        <v>1.8659999999999997</v>
      </c>
      <c r="B48" s="9">
        <f t="shared" si="4"/>
        <v>1</v>
      </c>
      <c r="C48" s="9">
        <f>$E$15-B48</f>
        <v>0</v>
      </c>
      <c r="D48" s="9">
        <f>D47+($K$19*$C48*A15)</f>
        <v>0.81099999999999994</v>
      </c>
      <c r="E48" s="9">
        <f>E47+($K$19*$C48*B15)</f>
        <v>0.62199999999999989</v>
      </c>
      <c r="F48" s="9">
        <f>F47+($K$19*$C48*C15)</f>
        <v>0.81099999999999994</v>
      </c>
      <c r="G48" s="9">
        <f>G47+($K$19*$C48*D15)</f>
        <v>-0.51200000000000012</v>
      </c>
      <c r="H48" s="10">
        <f>H47+(C48*2*$K$19)</f>
        <v>0.43299999999999988</v>
      </c>
    </row>
    <row r="49" spans="1:8" x14ac:dyDescent="0.25">
      <c r="A49" s="9">
        <f>(D48*$A$16)+(E48*$B$16)+(F48*$C$16)+(G48*$D$16)+H48</f>
        <v>1.3539999999999996</v>
      </c>
      <c r="B49" s="9">
        <f t="shared" si="4"/>
        <v>1</v>
      </c>
      <c r="C49" s="9">
        <f>$E$16-B49</f>
        <v>-1</v>
      </c>
      <c r="D49" s="9">
        <f>D48+($K$19*$C49*A16)</f>
        <v>0.81099999999999994</v>
      </c>
      <c r="E49" s="9">
        <f>E48+($K$19*$C49*B16)</f>
        <v>0.43299999999999988</v>
      </c>
      <c r="F49" s="9">
        <f>F48+($K$19*$C49*C16)</f>
        <v>0.62199999999999989</v>
      </c>
      <c r="G49" s="9">
        <f>G48+($K$19*$C49*D16)</f>
        <v>-0.70100000000000007</v>
      </c>
      <c r="H49" s="10">
        <f>H48+(C49*2*$K$19)</f>
        <v>5.4999999999999882E-2</v>
      </c>
    </row>
    <row r="50" spans="1:8" x14ac:dyDescent="0.25">
      <c r="A50" s="9">
        <f>(D49*$A$17)+(E49*$B$17)+(F49*$C$17)+(G49*$D$17)+H49</f>
        <v>0.86599999999999988</v>
      </c>
      <c r="B50" s="9">
        <f t="shared" si="4"/>
        <v>0</v>
      </c>
      <c r="C50" s="9">
        <f>$E$17-B50</f>
        <v>1</v>
      </c>
      <c r="D50" s="9">
        <f>D49+($K$19*$C50*A17)</f>
        <v>1</v>
      </c>
      <c r="E50" s="9">
        <f>E49+($K$19*$C50*B17)</f>
        <v>0.43299999999999988</v>
      </c>
      <c r="F50" s="9">
        <f>F49+($K$19*$C50*C17)</f>
        <v>0.62199999999999989</v>
      </c>
      <c r="G50" s="9">
        <f>G49+($K$19*$C50*D17)</f>
        <v>-0.70100000000000007</v>
      </c>
      <c r="H50" s="10">
        <f>H49+(C50*2*$K$19)</f>
        <v>0.43299999999999988</v>
      </c>
    </row>
    <row r="51" spans="1:8" x14ac:dyDescent="0.25">
      <c r="A51" s="9">
        <f>(D50*$A$18)+(E50*$B$18)+(F50*$C$18)+(G50*$D$18)+H50</f>
        <v>0.73199999999999976</v>
      </c>
      <c r="B51" s="9">
        <f t="shared" si="4"/>
        <v>0</v>
      </c>
      <c r="C51" s="9">
        <f>$E$18-B51</f>
        <v>0</v>
      </c>
      <c r="D51" s="9">
        <f>D50+($K$19*$C51*A18)</f>
        <v>1</v>
      </c>
      <c r="E51" s="9">
        <f>E50+($K$19*$C51*B18)</f>
        <v>0.43299999999999988</v>
      </c>
      <c r="F51" s="9">
        <f>F50+($K$19*$C51*C18)</f>
        <v>0.62199999999999989</v>
      </c>
      <c r="G51" s="9">
        <f>G50+($K$19*$C51*D18)</f>
        <v>-0.70100000000000007</v>
      </c>
      <c r="H51" s="10">
        <f>H50+(C51*2*$K$19)</f>
        <v>0.43299999999999988</v>
      </c>
    </row>
    <row r="52" spans="1:8" x14ac:dyDescent="0.25">
      <c r="A52" s="9">
        <f>(D51*$A$19)+(E51*$B$19)+(F51*$C$19)+(G51*$D$19)+H51</f>
        <v>2.0549999999999997</v>
      </c>
      <c r="B52" s="9">
        <f t="shared" si="4"/>
        <v>1</v>
      </c>
      <c r="C52" s="9">
        <f>$E$19-B52</f>
        <v>0</v>
      </c>
      <c r="D52" s="9">
        <f>D51+($K$19*$C52*A19)</f>
        <v>1</v>
      </c>
      <c r="E52" s="9">
        <f>E51+($K$19*$C52*B19)</f>
        <v>0.43299999999999988</v>
      </c>
      <c r="F52" s="9">
        <f>F51+($K$19*$C52*C19)</f>
        <v>0.62199999999999989</v>
      </c>
      <c r="G52" s="9">
        <f>G51+($K$19*$C52*D19)</f>
        <v>-0.70100000000000007</v>
      </c>
      <c r="H52" s="10">
        <f>H51+(C52*2*$K$19)</f>
        <v>0.43299999999999988</v>
      </c>
    </row>
    <row r="53" spans="1:8" x14ac:dyDescent="0.25">
      <c r="A53" s="11">
        <f>(D52*$A$10)+(E52*$B$10)+(F52*$C$10)+(G52*$D$10)+H52</f>
        <v>-0.26800000000000018</v>
      </c>
      <c r="B53" s="11">
        <f>IF(A53&gt;=1,1,0)</f>
        <v>0</v>
      </c>
      <c r="C53" s="11">
        <f>$E$10-B53</f>
        <v>0</v>
      </c>
      <c r="D53" s="11">
        <f>D52+($K$19*$C53*A10)</f>
        <v>1</v>
      </c>
      <c r="E53" s="11">
        <f>E52+($K$19*$C53*B10)</f>
        <v>0.43299999999999988</v>
      </c>
      <c r="F53" s="11">
        <f>F52+($K$19*$C53*C10)</f>
        <v>0.62199999999999989</v>
      </c>
      <c r="G53" s="11">
        <f>G52+($K$19*$C53*D10)</f>
        <v>-0.70100000000000007</v>
      </c>
      <c r="H53" s="12">
        <f>H52+(C53*2*$K$19)</f>
        <v>0.43299999999999988</v>
      </c>
    </row>
    <row r="54" spans="1:8" x14ac:dyDescent="0.25">
      <c r="A54" s="11">
        <f>(D53*$A$11)+(E53*$B$11)+(F53*$C$11)+(G53*$D$11)+H53</f>
        <v>1.0549999999999997</v>
      </c>
      <c r="B54" s="11">
        <f>IF(A54&gt;=1,1,0)</f>
        <v>1</v>
      </c>
      <c r="C54" s="11">
        <f>$E$11-B54</f>
        <v>0</v>
      </c>
      <c r="D54" s="11">
        <f>D53+($K$19*$C54*A11)</f>
        <v>1</v>
      </c>
      <c r="E54" s="11">
        <f>E53+($K$19*$C54*B11)</f>
        <v>0.43299999999999988</v>
      </c>
      <c r="F54" s="11">
        <f>F53+($K$19*$C54*C11)</f>
        <v>0.62199999999999989</v>
      </c>
      <c r="G54" s="11">
        <f>G53+($K$19*$C54*D11)</f>
        <v>-0.70100000000000007</v>
      </c>
      <c r="H54" s="12">
        <f>H53+(C54*2*$K$19)</f>
        <v>0.43299999999999988</v>
      </c>
    </row>
    <row r="55" spans="1:8" x14ac:dyDescent="0.25">
      <c r="A55" s="11">
        <f>(D54*$A$12)+(E54*$B$12)+(F54*$C$12)+(G54*$D$12)+H54</f>
        <v>0.3539999999999997</v>
      </c>
      <c r="B55" s="11">
        <f t="shared" ref="B55:B62" si="5">IF(A55&gt;=1,1,0)</f>
        <v>0</v>
      </c>
      <c r="C55" s="11">
        <f>$E$12-B55</f>
        <v>0</v>
      </c>
      <c r="D55" s="11">
        <f>D54+($K$19*$C55*A12)</f>
        <v>1</v>
      </c>
      <c r="E55" s="11">
        <f>E54+($K$19*$C55*B12)</f>
        <v>0.43299999999999988</v>
      </c>
      <c r="F55" s="11">
        <f>F54+($K$19*$C55*C12)</f>
        <v>0.62199999999999989</v>
      </c>
      <c r="G55" s="11">
        <f>G54+($K$19*$C55*D12)</f>
        <v>-0.70100000000000007</v>
      </c>
      <c r="H55" s="12">
        <f>H54+(C55*2*$K$19)</f>
        <v>0.43299999999999988</v>
      </c>
    </row>
    <row r="56" spans="1:8" x14ac:dyDescent="0.25">
      <c r="A56" s="11">
        <f>(D55*$A$13)+(E55*$B$13)+(F55*$C$13)+(G55*$D$13)+H55</f>
        <v>0.86599999999999977</v>
      </c>
      <c r="B56" s="11">
        <f t="shared" si="5"/>
        <v>0</v>
      </c>
      <c r="C56" s="11">
        <f>$E$13-B56</f>
        <v>1</v>
      </c>
      <c r="D56" s="11">
        <f>D55+($K$19*$C56*A13)</f>
        <v>1</v>
      </c>
      <c r="E56" s="11">
        <f>E55+($K$19*$C56*B13)</f>
        <v>0.62199999999999989</v>
      </c>
      <c r="F56" s="11">
        <f>F55+($K$19*$C56*C13)</f>
        <v>0.62199999999999989</v>
      </c>
      <c r="G56" s="11">
        <f>G55+($K$19*$C56*D13)</f>
        <v>-0.70100000000000007</v>
      </c>
      <c r="H56" s="12">
        <f>H55+(C56*2*$K$19)</f>
        <v>0.81099999999999994</v>
      </c>
    </row>
    <row r="57" spans="1:8" x14ac:dyDescent="0.25">
      <c r="A57" s="11">
        <f>(D56*$A$14)+(E56*$B$14)+(F56*$C$14)+(G56*$D$14)+H56</f>
        <v>0.73199999999999976</v>
      </c>
      <c r="B57" s="11">
        <f t="shared" si="5"/>
        <v>0</v>
      </c>
      <c r="C57" s="11">
        <f>$E$14-B57</f>
        <v>0</v>
      </c>
      <c r="D57" s="11">
        <f>D56+($K$19*$C57*A14)</f>
        <v>1</v>
      </c>
      <c r="E57" s="11">
        <f>E56+($K$19*$C57*B14)</f>
        <v>0.62199999999999989</v>
      </c>
      <c r="F57" s="11">
        <f>F56+($K$19*$C57*C14)</f>
        <v>0.62199999999999989</v>
      </c>
      <c r="G57" s="11">
        <f>G56+($K$19*$C57*D14)</f>
        <v>-0.70100000000000007</v>
      </c>
      <c r="H57" s="12">
        <f>H56+(C57*2*$K$19)</f>
        <v>0.81099999999999994</v>
      </c>
    </row>
    <row r="58" spans="1:8" x14ac:dyDescent="0.25">
      <c r="A58" s="11">
        <f>(D57*$A$15)+(E57*$B$15)+(F57*$C$15)+(G57*$D$15)+H57</f>
        <v>2.0549999999999997</v>
      </c>
      <c r="B58" s="11">
        <f t="shared" si="5"/>
        <v>1</v>
      </c>
      <c r="C58" s="11">
        <f>$E$15-B58</f>
        <v>0</v>
      </c>
      <c r="D58" s="11">
        <f>D57+($K$19*$C58*A15)</f>
        <v>1</v>
      </c>
      <c r="E58" s="11">
        <f>E57+($K$19*$C58*B15)</f>
        <v>0.62199999999999989</v>
      </c>
      <c r="F58" s="11">
        <f>F57+($K$19*$C58*C15)</f>
        <v>0.62199999999999989</v>
      </c>
      <c r="G58" s="11">
        <f>G57+($K$19*$C58*D15)</f>
        <v>-0.70100000000000007</v>
      </c>
      <c r="H58" s="12">
        <f>H57+(C58*2*$K$19)</f>
        <v>0.81099999999999994</v>
      </c>
    </row>
    <row r="59" spans="1:8" x14ac:dyDescent="0.25">
      <c r="A59" s="11">
        <f>(D58*$A$16)+(E58*$B$16)+(F58*$C$16)+(G58*$D$16)+H58</f>
        <v>1.3539999999999996</v>
      </c>
      <c r="B59" s="11">
        <f t="shared" si="5"/>
        <v>1</v>
      </c>
      <c r="C59" s="11">
        <f>$E$16-B59</f>
        <v>-1</v>
      </c>
      <c r="D59" s="11">
        <f>D58+($K$19*$C59*A16)</f>
        <v>1</v>
      </c>
      <c r="E59" s="11">
        <f>E58+($K$19*$C59*B16)</f>
        <v>0.43299999999999988</v>
      </c>
      <c r="F59" s="11">
        <f>F58+($K$19*$C59*C16)</f>
        <v>0.43299999999999988</v>
      </c>
      <c r="G59" s="11">
        <f>G58+($K$19*$C59*D16)</f>
        <v>-0.89000000000000012</v>
      </c>
      <c r="H59" s="12">
        <f>H58+(C59*2*$K$19)</f>
        <v>0.43299999999999994</v>
      </c>
    </row>
    <row r="60" spans="1:8" x14ac:dyDescent="0.25">
      <c r="A60" s="11">
        <f>(D59*$A$17)+(E59*$B$17)+(F59*$C$17)+(G59*$D$17)+H59</f>
        <v>1.4329999999999998</v>
      </c>
      <c r="B60" s="11">
        <f t="shared" si="5"/>
        <v>1</v>
      </c>
      <c r="C60" s="11">
        <f>$E$17-B60</f>
        <v>0</v>
      </c>
      <c r="D60" s="11">
        <f>D59+($K$19*$C60*A17)</f>
        <v>1</v>
      </c>
      <c r="E60" s="11">
        <f>E59+($K$19*$C60*B17)</f>
        <v>0.43299999999999988</v>
      </c>
      <c r="F60" s="11">
        <f>F59+($K$19*$C60*C17)</f>
        <v>0.43299999999999988</v>
      </c>
      <c r="G60" s="11">
        <f>G59+($K$19*$C60*D17)</f>
        <v>-0.89000000000000012</v>
      </c>
      <c r="H60" s="12">
        <f>H59+(C60*2*$K$19)</f>
        <v>0.43299999999999994</v>
      </c>
    </row>
    <row r="61" spans="1:8" x14ac:dyDescent="0.25">
      <c r="A61" s="11">
        <f>(D60*$A$18)+(E60*$B$18)+(F60*$C$18)+(G60*$D$18)+H60</f>
        <v>0.54299999999999982</v>
      </c>
      <c r="B61" s="11">
        <f t="shared" si="5"/>
        <v>0</v>
      </c>
      <c r="C61" s="11">
        <f>$E$18-B61</f>
        <v>0</v>
      </c>
      <c r="D61" s="11">
        <f>D60+($K$19*$C61*A18)</f>
        <v>1</v>
      </c>
      <c r="E61" s="11">
        <f>E60+($K$19*$C61*B18)</f>
        <v>0.43299999999999988</v>
      </c>
      <c r="F61" s="11">
        <f>F60+($K$19*$C61*C18)</f>
        <v>0.43299999999999988</v>
      </c>
      <c r="G61" s="11">
        <f>G60+($K$19*$C61*D18)</f>
        <v>-0.89000000000000012</v>
      </c>
      <c r="H61" s="12">
        <f>H60+(C61*2*$K$19)</f>
        <v>0.43299999999999994</v>
      </c>
    </row>
    <row r="62" spans="1:8" x14ac:dyDescent="0.25">
      <c r="A62" s="11">
        <f>(D61*$A$19)+(E61*$B$19)+(F61*$C$19)+(G61*$D$19)+H61</f>
        <v>1.8659999999999997</v>
      </c>
      <c r="B62" s="11">
        <f t="shared" si="5"/>
        <v>1</v>
      </c>
      <c r="C62" s="11">
        <f>$E$19-B62</f>
        <v>0</v>
      </c>
      <c r="D62" s="11">
        <f>D61+($K$19*$C62*A19)</f>
        <v>1</v>
      </c>
      <c r="E62" s="11">
        <f>E61+($K$19*$C62*B19)</f>
        <v>0.43299999999999988</v>
      </c>
      <c r="F62" s="11">
        <f>F61+($K$19*$C62*C19)</f>
        <v>0.43299999999999988</v>
      </c>
      <c r="G62" s="11">
        <f>G61+($K$19*$C62*D19)</f>
        <v>-0.89000000000000012</v>
      </c>
      <c r="H62" s="12">
        <f>H61+(C62*2*$K$19)</f>
        <v>0.43299999999999994</v>
      </c>
    </row>
    <row r="63" spans="1:8" x14ac:dyDescent="0.25">
      <c r="A63" s="47">
        <f>(D62*$A$10)+(E62*$B$10)+(F62*$C$10)+(G62*$D$10)+H62</f>
        <v>-0.45700000000000018</v>
      </c>
      <c r="B63" s="47">
        <f>IF(A63&gt;=1,1,0)</f>
        <v>0</v>
      </c>
      <c r="C63" s="47">
        <f>$E$10-B63</f>
        <v>0</v>
      </c>
      <c r="D63" s="47">
        <f>D62+($K$19*$C63*A10)</f>
        <v>1</v>
      </c>
      <c r="E63" s="47">
        <f>E62+($K$19*$C63*B10)</f>
        <v>0.43299999999999988</v>
      </c>
      <c r="F63" s="47">
        <f>F62+($K$19*$C63*C10)</f>
        <v>0.43299999999999988</v>
      </c>
      <c r="G63" s="47">
        <f>G62+($K$19*$C63*D10)</f>
        <v>-0.89000000000000012</v>
      </c>
      <c r="H63" s="48">
        <f>H62+(C63*2*$K$19)</f>
        <v>0.43299999999999994</v>
      </c>
    </row>
    <row r="64" spans="1:8" x14ac:dyDescent="0.25">
      <c r="A64" s="47">
        <f>(D63*$A$11)+(E63*$B$11)+(F63*$C$11)+(G63*$D$11)+H63</f>
        <v>0.86599999999999988</v>
      </c>
      <c r="B64" s="47">
        <f>IF(A64&gt;=1,1,0)</f>
        <v>0</v>
      </c>
      <c r="C64" s="47">
        <f>$E$11-B64</f>
        <v>1</v>
      </c>
      <c r="D64" s="47">
        <f>D63+($K$19*$C64*A11)</f>
        <v>1</v>
      </c>
      <c r="E64" s="47">
        <f>E63+($K$19*$C64*B11)</f>
        <v>0.43299999999999988</v>
      </c>
      <c r="F64" s="47">
        <f>F63+($K$19*$C64*C11)</f>
        <v>0.62199999999999989</v>
      </c>
      <c r="G64" s="47">
        <f>G63+($K$19*$C64*D11)</f>
        <v>-0.89000000000000012</v>
      </c>
      <c r="H64" s="48">
        <f>H63+(C64*2*$K$19)</f>
        <v>0.81099999999999994</v>
      </c>
    </row>
    <row r="65" spans="1:8" x14ac:dyDescent="0.25">
      <c r="A65" s="47">
        <f>(D64*$A$12)+(E64*$B$12)+(F64*$C$12)+(G64*$D$12)+H64</f>
        <v>0.54299999999999971</v>
      </c>
      <c r="B65" s="47">
        <f t="shared" ref="B65:B72" si="6">IF(A65&gt;=1,1,0)</f>
        <v>0</v>
      </c>
      <c r="C65" s="47">
        <f>$E$12-B65</f>
        <v>0</v>
      </c>
      <c r="D65" s="47">
        <f>D64+($K$19*$C65*A12)</f>
        <v>1</v>
      </c>
      <c r="E65" s="47">
        <f>E64+($K$19*$C65*B12)</f>
        <v>0.43299999999999988</v>
      </c>
      <c r="F65" s="47">
        <f>F64+($K$19*$C65*C12)</f>
        <v>0.62199999999999989</v>
      </c>
      <c r="G65" s="47">
        <f>G64+($K$19*$C65*D12)</f>
        <v>-0.89000000000000012</v>
      </c>
      <c r="H65" s="48">
        <f>H64+(C65*2*$K$19)</f>
        <v>0.81099999999999994</v>
      </c>
    </row>
    <row r="66" spans="1:8" x14ac:dyDescent="0.25">
      <c r="A66" s="47">
        <f>(D65*$A$13)+(E65*$B$13)+(F65*$C$13)+(G65*$D$13)+H65</f>
        <v>1.2439999999999998</v>
      </c>
      <c r="B66" s="47">
        <f t="shared" si="6"/>
        <v>1</v>
      </c>
      <c r="C66" s="47">
        <f>$E$13-B66</f>
        <v>0</v>
      </c>
      <c r="D66" s="47">
        <f>D65+($K$19*$C66*A13)</f>
        <v>1</v>
      </c>
      <c r="E66" s="47">
        <f>E65+($K$19*$C66*B13)</f>
        <v>0.43299999999999988</v>
      </c>
      <c r="F66" s="47">
        <f>F65+($K$19*$C66*C13)</f>
        <v>0.62199999999999989</v>
      </c>
      <c r="G66" s="47">
        <f>G65+($K$19*$C66*D13)</f>
        <v>-0.89000000000000012</v>
      </c>
      <c r="H66" s="48">
        <f>H65+(C66*2*$K$19)</f>
        <v>0.81099999999999994</v>
      </c>
    </row>
    <row r="67" spans="1:8" x14ac:dyDescent="0.25">
      <c r="A67" s="47">
        <f>(D66*$A$14)+(E66*$B$14)+(F66*$C$14)+(G66*$D$14)+H66</f>
        <v>0.3539999999999997</v>
      </c>
      <c r="B67" s="47">
        <f t="shared" si="6"/>
        <v>0</v>
      </c>
      <c r="C67" s="47">
        <f>$E$14-B67</f>
        <v>0</v>
      </c>
      <c r="D67" s="47">
        <f>D66+($K$19*$C67*A14)</f>
        <v>1</v>
      </c>
      <c r="E67" s="47">
        <f>E66+($K$19*$C67*B14)</f>
        <v>0.43299999999999988</v>
      </c>
      <c r="F67" s="47">
        <f>F66+($K$19*$C67*C14)</f>
        <v>0.62199999999999989</v>
      </c>
      <c r="G67" s="47">
        <f>G66+($K$19*$C67*D14)</f>
        <v>-0.89000000000000012</v>
      </c>
      <c r="H67" s="48">
        <f>H66+(C67*2*$K$19)</f>
        <v>0.81099999999999994</v>
      </c>
    </row>
    <row r="68" spans="1:8" x14ac:dyDescent="0.25">
      <c r="A68" s="47">
        <f>(D67*$A$15)+(E67*$B$15)+(F67*$C$15)+(G67*$D$15)+H67</f>
        <v>1.8659999999999997</v>
      </c>
      <c r="B68" s="47">
        <f t="shared" si="6"/>
        <v>1</v>
      </c>
      <c r="C68" s="47">
        <f>$E$15-B68</f>
        <v>0</v>
      </c>
      <c r="D68" s="47">
        <f>D67+($K$19*$C68*A15)</f>
        <v>1</v>
      </c>
      <c r="E68" s="47">
        <f>E67+($K$19*$C68*B15)</f>
        <v>0.43299999999999988</v>
      </c>
      <c r="F68" s="47">
        <f>F67+($K$19*$C68*C15)</f>
        <v>0.62199999999999989</v>
      </c>
      <c r="G68" s="47">
        <f>G67+($K$19*$C68*D15)</f>
        <v>-0.89000000000000012</v>
      </c>
      <c r="H68" s="48">
        <f>H67+(C68*2*$K$19)</f>
        <v>0.81099999999999994</v>
      </c>
    </row>
    <row r="69" spans="1:8" x14ac:dyDescent="0.25">
      <c r="A69" s="47">
        <f>(D68*$A$16)+(E68*$B$16)+(F68*$C$16)+(G68*$D$16)+H68</f>
        <v>0.97599999999999953</v>
      </c>
      <c r="B69" s="47">
        <f t="shared" si="6"/>
        <v>0</v>
      </c>
      <c r="C69" s="47">
        <f>$E$16-B69</f>
        <v>0</v>
      </c>
      <c r="D69" s="47">
        <f>D68+($K$19*$C69*A16)</f>
        <v>1</v>
      </c>
      <c r="E69" s="47">
        <f>E68+($K$19*$C69*B16)</f>
        <v>0.43299999999999988</v>
      </c>
      <c r="F69" s="47">
        <f>F68+($K$19*$C69*C16)</f>
        <v>0.62199999999999989</v>
      </c>
      <c r="G69" s="47">
        <f>G68+($K$19*$C69*D16)</f>
        <v>-0.89000000000000012</v>
      </c>
      <c r="H69" s="48">
        <f>H68+(C69*2*$K$19)</f>
        <v>0.81099999999999994</v>
      </c>
    </row>
    <row r="70" spans="1:8" x14ac:dyDescent="0.25">
      <c r="A70" s="47">
        <f>(D69*$A$17)+(E69*$B$17)+(F69*$C$17)+(G69*$D$17)+H69</f>
        <v>1.8109999999999999</v>
      </c>
      <c r="B70" s="47">
        <f t="shared" si="6"/>
        <v>1</v>
      </c>
      <c r="C70" s="47">
        <f>$E$17-B70</f>
        <v>0</v>
      </c>
      <c r="D70" s="47">
        <f>D69+($K$19*$C70*A17)</f>
        <v>1</v>
      </c>
      <c r="E70" s="47">
        <f>E69+($K$19*$C70*B17)</f>
        <v>0.43299999999999988</v>
      </c>
      <c r="F70" s="47">
        <f>F69+($K$19*$C70*C17)</f>
        <v>0.62199999999999989</v>
      </c>
      <c r="G70" s="47">
        <f>G69+($K$19*$C70*D17)</f>
        <v>-0.89000000000000012</v>
      </c>
      <c r="H70" s="48">
        <f>H69+(C70*2*$K$19)</f>
        <v>0.81099999999999994</v>
      </c>
    </row>
    <row r="71" spans="1:8" x14ac:dyDescent="0.25">
      <c r="A71" s="47">
        <f>(D70*$A$18)+(E70*$B$18)+(F70*$C$18)+(G70*$D$18)+H70</f>
        <v>0.92099999999999982</v>
      </c>
      <c r="B71" s="47">
        <f t="shared" si="6"/>
        <v>0</v>
      </c>
      <c r="C71" s="47">
        <f>$E$18-B71</f>
        <v>0</v>
      </c>
      <c r="D71" s="47">
        <f>D70+($K$19*$C71*A18)</f>
        <v>1</v>
      </c>
      <c r="E71" s="47">
        <f>E70+($K$19*$C71*B18)</f>
        <v>0.43299999999999988</v>
      </c>
      <c r="F71" s="47">
        <f>F70+($K$19*$C71*C18)</f>
        <v>0.62199999999999989</v>
      </c>
      <c r="G71" s="47">
        <f>G70+($K$19*$C71*D18)</f>
        <v>-0.89000000000000012</v>
      </c>
      <c r="H71" s="48">
        <f>H70+(C71*2*$K$19)</f>
        <v>0.81099999999999994</v>
      </c>
    </row>
    <row r="72" spans="1:8" x14ac:dyDescent="0.25">
      <c r="A72" s="47">
        <f>(D71*$A$19)+(E71*$B$19)+(F71*$C$19)+(G71*$D$19)+H71</f>
        <v>2.4329999999999998</v>
      </c>
      <c r="B72" s="47">
        <f t="shared" si="6"/>
        <v>1</v>
      </c>
      <c r="C72" s="47">
        <f>$E$19-B72</f>
        <v>0</v>
      </c>
      <c r="D72" s="47">
        <f>D71+($K$19*$C72*A19)</f>
        <v>1</v>
      </c>
      <c r="E72" s="47">
        <f>E71+($K$19*$C72*B19)</f>
        <v>0.43299999999999988</v>
      </c>
      <c r="F72" s="47">
        <f>F71+($K$19*$C72*C19)</f>
        <v>0.62199999999999989</v>
      </c>
      <c r="G72" s="47">
        <f>G71+($K$19*$C72*D19)</f>
        <v>-0.89000000000000012</v>
      </c>
      <c r="H72" s="48">
        <f>H71+(C72*2*$K$19)</f>
        <v>0.81099999999999994</v>
      </c>
    </row>
    <row r="73" spans="1:8" x14ac:dyDescent="0.25">
      <c r="A73" s="26">
        <f>(D72*$A$10)+(E72*$B$10)+(F72*$C$10)+(G72*$D$10)+H72</f>
        <v>-7.9000000000000181E-2</v>
      </c>
      <c r="B73" s="26">
        <f>IF(A73&gt;=1,1,0)</f>
        <v>0</v>
      </c>
      <c r="C73" s="26">
        <f>$E$10-B73</f>
        <v>0</v>
      </c>
      <c r="D73" s="26">
        <f>D72+($K$19*$C73*A10)</f>
        <v>1</v>
      </c>
      <c r="E73" s="26">
        <f>E72+($K$19*$C73*B10)</f>
        <v>0.43299999999999988</v>
      </c>
      <c r="F73" s="26">
        <f>F72+($K$19*$C73*C10)</f>
        <v>0.62199999999999989</v>
      </c>
      <c r="G73" s="26">
        <f>G72+($K$19*$C73*D10)</f>
        <v>-0.89000000000000012</v>
      </c>
      <c r="H73" s="27">
        <f>H72+(C73*2*$K$19)</f>
        <v>0.81099999999999994</v>
      </c>
    </row>
    <row r="74" spans="1:8" x14ac:dyDescent="0.25">
      <c r="A74" s="26">
        <f>(D73*$A$11)+(E73*$B$11)+(F73*$C$11)+(G73*$D$11)+H73</f>
        <v>1.4329999999999998</v>
      </c>
      <c r="B74" s="26">
        <f>IF(A74&gt;=1,1,0)</f>
        <v>1</v>
      </c>
      <c r="C74" s="26">
        <f>$E$11-B74</f>
        <v>0</v>
      </c>
      <c r="D74" s="26">
        <f>D73+($K$19*$C74*A11)</f>
        <v>1</v>
      </c>
      <c r="E74" s="26">
        <f>E73+($K$19*$C74*B11)</f>
        <v>0.43299999999999988</v>
      </c>
      <c r="F74" s="26">
        <f>F73+($K$19*$C74*C11)</f>
        <v>0.62199999999999989</v>
      </c>
      <c r="G74" s="26">
        <f>G73+($K$19*$C74*D11)</f>
        <v>-0.89000000000000012</v>
      </c>
      <c r="H74" s="27">
        <f>H73+(C74*2*$K$19)</f>
        <v>0.81099999999999994</v>
      </c>
    </row>
    <row r="75" spans="1:8" x14ac:dyDescent="0.25">
      <c r="A75" s="26">
        <f>(D74*$A$12)+(E74*$B$12)+(F74*$C$12)+(G74*$D$12)+H74</f>
        <v>0.54299999999999971</v>
      </c>
      <c r="B75" s="26">
        <f t="shared" ref="B75:B82" si="7">IF(A75&gt;=1,1,0)</f>
        <v>0</v>
      </c>
      <c r="C75" s="26">
        <f>$E$12-B75</f>
        <v>0</v>
      </c>
      <c r="D75" s="26">
        <f>D74+($K$19*$C75*A12)</f>
        <v>1</v>
      </c>
      <c r="E75" s="26">
        <f>E74+($K$19*$C75*B12)</f>
        <v>0.43299999999999988</v>
      </c>
      <c r="F75" s="26">
        <f>F74+($K$19*$C75*C12)</f>
        <v>0.62199999999999989</v>
      </c>
      <c r="G75" s="26">
        <f>G74+($K$19*$C75*D12)</f>
        <v>-0.89000000000000012</v>
      </c>
      <c r="H75" s="27">
        <f>H74+(C75*2*$K$19)</f>
        <v>0.81099999999999994</v>
      </c>
    </row>
    <row r="76" spans="1:8" x14ac:dyDescent="0.25">
      <c r="A76" s="26">
        <f>(D75*$A$13)+(E75*$B$13)+(F75*$C$13)+(G75*$D$13)+H75</f>
        <v>1.2439999999999998</v>
      </c>
      <c r="B76" s="26">
        <f t="shared" si="7"/>
        <v>1</v>
      </c>
      <c r="C76" s="26">
        <f>$E$13-B76</f>
        <v>0</v>
      </c>
      <c r="D76" s="26">
        <f>D75+($K$19*$C76*A13)</f>
        <v>1</v>
      </c>
      <c r="E76" s="26">
        <f>E75+($K$19*$C76*B13)</f>
        <v>0.43299999999999988</v>
      </c>
      <c r="F76" s="26">
        <f>F75+($K$19*$C76*C13)</f>
        <v>0.62199999999999989</v>
      </c>
      <c r="G76" s="26">
        <f>G75+($K$19*$C76*D13)</f>
        <v>-0.89000000000000012</v>
      </c>
      <c r="H76" s="27">
        <f>H75+(C76*2*$K$19)</f>
        <v>0.81099999999999994</v>
      </c>
    </row>
    <row r="77" spans="1:8" x14ac:dyDescent="0.25">
      <c r="A77" s="26">
        <f>(D76*$A$14)+(E76*$B$14)+(F76*$C$14)+(G76*$D$14)+H76</f>
        <v>0.3539999999999997</v>
      </c>
      <c r="B77" s="26">
        <f t="shared" si="7"/>
        <v>0</v>
      </c>
      <c r="C77" s="26">
        <f>$E$14-B77</f>
        <v>0</v>
      </c>
      <c r="D77" s="26">
        <f>D76+($K$19*$C77*A14)</f>
        <v>1</v>
      </c>
      <c r="E77" s="26">
        <f>E76+($K$19*$C77*B14)</f>
        <v>0.43299999999999988</v>
      </c>
      <c r="F77" s="26">
        <f>F76+($K$19*$C77*C14)</f>
        <v>0.62199999999999989</v>
      </c>
      <c r="G77" s="26">
        <f>G76+($K$19*$C77*D14)</f>
        <v>-0.89000000000000012</v>
      </c>
      <c r="H77" s="27">
        <f>H76+(C77*2*$K$19)</f>
        <v>0.81099999999999994</v>
      </c>
    </row>
    <row r="78" spans="1:8" x14ac:dyDescent="0.25">
      <c r="A78" s="26">
        <f>(D77*$A$15)+(E77*$B$15)+(F77*$C$15)+(G77*$D$15)+H77</f>
        <v>1.8659999999999997</v>
      </c>
      <c r="B78" s="26">
        <f t="shared" si="7"/>
        <v>1</v>
      </c>
      <c r="C78" s="26">
        <f>$E$15-B78</f>
        <v>0</v>
      </c>
      <c r="D78" s="26">
        <f>D77+($K$19*$C78*A15)</f>
        <v>1</v>
      </c>
      <c r="E78" s="26">
        <f>E77+($K$19*$C78*B15)</f>
        <v>0.43299999999999988</v>
      </c>
      <c r="F78" s="26">
        <f>F77+($K$19*$C78*C15)</f>
        <v>0.62199999999999989</v>
      </c>
      <c r="G78" s="26">
        <f>G77+($K$19*$C78*D15)</f>
        <v>-0.89000000000000012</v>
      </c>
      <c r="H78" s="27">
        <f>H77+(C78*2*$K$19)</f>
        <v>0.81099999999999994</v>
      </c>
    </row>
    <row r="79" spans="1:8" x14ac:dyDescent="0.25">
      <c r="A79" s="26">
        <f>(D78*$A$16)+(E78*$B$16)+(F78*$C$16)+(G78*$D$16)+H78</f>
        <v>0.97599999999999953</v>
      </c>
      <c r="B79" s="26">
        <f t="shared" si="7"/>
        <v>0</v>
      </c>
      <c r="C79" s="26">
        <f>$E$16-B79</f>
        <v>0</v>
      </c>
      <c r="D79" s="26">
        <f>D78+($K$19*$C79*A16)</f>
        <v>1</v>
      </c>
      <c r="E79" s="26">
        <f>E78+($K$19*$C79*B16)</f>
        <v>0.43299999999999988</v>
      </c>
      <c r="F79" s="26">
        <f>F78+($K$19*$C79*C16)</f>
        <v>0.62199999999999989</v>
      </c>
      <c r="G79" s="26">
        <f>G78+($K$19*$C79*D16)</f>
        <v>-0.89000000000000012</v>
      </c>
      <c r="H79" s="27">
        <f>H78+(C79*2*$K$19)</f>
        <v>0.81099999999999994</v>
      </c>
    </row>
    <row r="80" spans="1:8" x14ac:dyDescent="0.25">
      <c r="A80" s="26">
        <f>(D79*$A$17)+(E79*$B$17)+(F79*$C$17)+(G79*$D$17)+H79</f>
        <v>1.8109999999999999</v>
      </c>
      <c r="B80" s="26">
        <f t="shared" si="7"/>
        <v>1</v>
      </c>
      <c r="C80" s="26">
        <f>$E$17-B80</f>
        <v>0</v>
      </c>
      <c r="D80" s="26">
        <f>D79+($K$19*$C80*A17)</f>
        <v>1</v>
      </c>
      <c r="E80" s="26">
        <f>E79+($K$19*$C80*B17)</f>
        <v>0.43299999999999988</v>
      </c>
      <c r="F80" s="26">
        <f>F79+($K$19*$C80*C17)</f>
        <v>0.62199999999999989</v>
      </c>
      <c r="G80" s="26">
        <f>G79+($K$19*$C80*D17)</f>
        <v>-0.89000000000000012</v>
      </c>
      <c r="H80" s="27">
        <f>H79+(C80*2*$K$19)</f>
        <v>0.81099999999999994</v>
      </c>
    </row>
    <row r="81" spans="1:8" x14ac:dyDescent="0.25">
      <c r="A81" s="26">
        <f>(D80*$A$18)+(E80*$B$18)+(F80*$C$18)+(G80*$D$18)+H80</f>
        <v>0.92099999999999982</v>
      </c>
      <c r="B81" s="26">
        <f t="shared" si="7"/>
        <v>0</v>
      </c>
      <c r="C81" s="26">
        <f>$E$18-B81</f>
        <v>0</v>
      </c>
      <c r="D81" s="26">
        <f>D80+($K$19*$C81*A18)</f>
        <v>1</v>
      </c>
      <c r="E81" s="26">
        <f>E80+($K$19*$C81*B18)</f>
        <v>0.43299999999999988</v>
      </c>
      <c r="F81" s="26">
        <f>F80+($K$19*$C81*C18)</f>
        <v>0.62199999999999989</v>
      </c>
      <c r="G81" s="26">
        <f>G80+($K$19*$C81*D18)</f>
        <v>-0.89000000000000012</v>
      </c>
      <c r="H81" s="27">
        <f>H80+(C81*2*$K$19)</f>
        <v>0.81099999999999994</v>
      </c>
    </row>
    <row r="82" spans="1:8" x14ac:dyDescent="0.25">
      <c r="A82" s="26">
        <f>(D81*$A$19)+(E81*$B$19)+(F81*$C$19)+(G81*$D$19)+H81</f>
        <v>2.4329999999999998</v>
      </c>
      <c r="B82" s="26">
        <f t="shared" si="7"/>
        <v>1</v>
      </c>
      <c r="C82" s="26">
        <f>$E$19-B82</f>
        <v>0</v>
      </c>
      <c r="D82" s="26">
        <f>D81+($K$19*$C82*A19)</f>
        <v>1</v>
      </c>
      <c r="E82" s="26">
        <f>E81+($K$19*$C82*B19)</f>
        <v>0.43299999999999988</v>
      </c>
      <c r="F82" s="26">
        <f>F81+($K$19*$C82*C19)</f>
        <v>0.62199999999999989</v>
      </c>
      <c r="G82" s="26">
        <f>G81+($K$19*$C82*D19)</f>
        <v>-0.89000000000000012</v>
      </c>
      <c r="H82" s="27">
        <f>H81+(C82*2*$K$19)</f>
        <v>0.81099999999999994</v>
      </c>
    </row>
    <row r="85" spans="1:8" x14ac:dyDescent="0.25">
      <c r="A85" s="5" t="s">
        <v>21</v>
      </c>
      <c r="B85" s="5" t="s">
        <v>22</v>
      </c>
      <c r="C85" s="5" t="s">
        <v>23</v>
      </c>
      <c r="D85" s="5" t="s">
        <v>26</v>
      </c>
      <c r="E85" s="5" t="s">
        <v>27</v>
      </c>
      <c r="F85" s="5" t="s">
        <v>28</v>
      </c>
      <c r="G85" s="15" t="s">
        <v>29</v>
      </c>
      <c r="H85" s="5" t="s">
        <v>3</v>
      </c>
    </row>
    <row r="86" spans="1:8" x14ac:dyDescent="0.25">
      <c r="D86">
        <f>K14</f>
        <v>1</v>
      </c>
      <c r="E86">
        <f>K15</f>
        <v>1</v>
      </c>
      <c r="F86">
        <f>K16</f>
        <v>1</v>
      </c>
      <c r="G86">
        <f>K17</f>
        <v>1</v>
      </c>
      <c r="H86">
        <f>K18</f>
        <v>1</v>
      </c>
    </row>
    <row r="87" spans="1:8" x14ac:dyDescent="0.25">
      <c r="A87" s="16">
        <f>(D86*$A$10)+(E86*$B$10)+(F86*$C$10)+(G86*$D$10)+H86</f>
        <v>2</v>
      </c>
      <c r="B87" s="16">
        <f>IF(A87&gt;=1,1,0)</f>
        <v>1</v>
      </c>
      <c r="C87" s="16">
        <f>$F$10-B87</f>
        <v>0</v>
      </c>
      <c r="D87" s="16">
        <f>D86+(C87*$A$10)</f>
        <v>1</v>
      </c>
      <c r="E87" s="16">
        <f>E86+(C87*$B$10)</f>
        <v>1</v>
      </c>
      <c r="F87" s="16">
        <f>F86+(C87*$C$10)</f>
        <v>1</v>
      </c>
      <c r="G87" s="16">
        <f>G86+(C87*$D$10)</f>
        <v>1</v>
      </c>
      <c r="H87" s="6">
        <f>H86+C87</f>
        <v>1</v>
      </c>
    </row>
    <row r="88" spans="1:8" x14ac:dyDescent="0.25">
      <c r="A88" s="16">
        <f>(D87*$A$11)+(E87*$B$11)+(F87*$C$11)+(G87*$D$11)+H87</f>
        <v>2</v>
      </c>
      <c r="B88" s="16">
        <f>IF(A88&gt;=1,1,0)</f>
        <v>1</v>
      </c>
      <c r="C88" s="16">
        <f>$F$11-B88</f>
        <v>-1</v>
      </c>
      <c r="D88" s="16">
        <f>D87+(C88*$A$11)</f>
        <v>1</v>
      </c>
      <c r="E88" s="16">
        <f>E87+(C88*$B$11)</f>
        <v>1</v>
      </c>
      <c r="F88" s="16">
        <f>F87+(C88*$C$11)</f>
        <v>0</v>
      </c>
      <c r="G88" s="16">
        <f>G87+(C88*$D$11)</f>
        <v>1</v>
      </c>
      <c r="H88" s="6">
        <f t="shared" ref="H88:H96" si="8">H87+C88</f>
        <v>0</v>
      </c>
    </row>
    <row r="89" spans="1:8" x14ac:dyDescent="0.25">
      <c r="A89" s="16">
        <f>(D88*$A$12)+(E88*$B$12)+(F88*$C$12)+(G88*$D$12)+H88</f>
        <v>1</v>
      </c>
      <c r="B89" s="16">
        <f t="shared" ref="B89:B96" si="9">IF(A89&gt;=1,1,0)</f>
        <v>1</v>
      </c>
      <c r="C89" s="16">
        <f>$F$12-B89</f>
        <v>0</v>
      </c>
      <c r="D89" s="16">
        <f>D88+(C89*$A$12)</f>
        <v>1</v>
      </c>
      <c r="E89" s="16">
        <f>E88+(C89*$B$12)</f>
        <v>1</v>
      </c>
      <c r="F89" s="16">
        <f>F88+(C89*$C$12)</f>
        <v>0</v>
      </c>
      <c r="G89" s="16">
        <f>G88+(C89*$D$12)</f>
        <v>1</v>
      </c>
      <c r="H89" s="6">
        <f t="shared" si="8"/>
        <v>0</v>
      </c>
    </row>
    <row r="90" spans="1:8" x14ac:dyDescent="0.25">
      <c r="A90" s="16">
        <f>(D89*$A$13)+(E89*$B$13)+(F89*$C$13)+(G89*$D$13)+H89</f>
        <v>1</v>
      </c>
      <c r="B90" s="16">
        <f t="shared" si="9"/>
        <v>1</v>
      </c>
      <c r="C90" s="16">
        <f>$F$13-B90</f>
        <v>-1</v>
      </c>
      <c r="D90" s="16">
        <f>D89+(C90*$A$13)</f>
        <v>1</v>
      </c>
      <c r="E90" s="16">
        <f>E89+(C90*$B$13)</f>
        <v>0</v>
      </c>
      <c r="F90" s="16">
        <f>F89+(C90*$C$13)</f>
        <v>0</v>
      </c>
      <c r="G90" s="16">
        <f>G89+(C90*$D$13)</f>
        <v>1</v>
      </c>
      <c r="H90" s="6">
        <f t="shared" si="8"/>
        <v>-1</v>
      </c>
    </row>
    <row r="91" spans="1:8" x14ac:dyDescent="0.25">
      <c r="A91" s="16">
        <f>(D90*$A$14)+(E90*$B$14)+(F90*$C$14)+(G90*$D$14)+H90</f>
        <v>0</v>
      </c>
      <c r="B91" s="16">
        <f t="shared" si="9"/>
        <v>0</v>
      </c>
      <c r="C91" s="16">
        <f>$F$14-B91</f>
        <v>1</v>
      </c>
      <c r="D91" s="16">
        <f>D90+(C91*$A$14)</f>
        <v>1</v>
      </c>
      <c r="E91" s="16">
        <f>E90+(C91*$B$14)</f>
        <v>1</v>
      </c>
      <c r="F91" s="16">
        <f>F90+(C91*$C$14)</f>
        <v>0</v>
      </c>
      <c r="G91" s="16">
        <f>G90+(C91*$D$14)</f>
        <v>2</v>
      </c>
      <c r="H91" s="6">
        <f t="shared" si="8"/>
        <v>0</v>
      </c>
    </row>
    <row r="92" spans="1:8" x14ac:dyDescent="0.25">
      <c r="A92" s="16">
        <f>(D91*$A$15)+(E91*$B$15)+(F91*$C$15)+(G91*$D$15)+H91</f>
        <v>1</v>
      </c>
      <c r="B92" s="16">
        <f t="shared" si="9"/>
        <v>1</v>
      </c>
      <c r="C92" s="16">
        <f>$F$15-B92</f>
        <v>-1</v>
      </c>
      <c r="D92" s="16">
        <f>D91+(C92*$A$15)</f>
        <v>1</v>
      </c>
      <c r="E92" s="16">
        <f>E91+(C92*$B$15)</f>
        <v>0</v>
      </c>
      <c r="F92" s="16">
        <f>F91+(C92*$C$15)</f>
        <v>-1</v>
      </c>
      <c r="G92" s="16">
        <f>G91+(C92*$D$15)</f>
        <v>2</v>
      </c>
      <c r="H92" s="6">
        <f t="shared" si="8"/>
        <v>-1</v>
      </c>
    </row>
    <row r="93" spans="1:8" x14ac:dyDescent="0.25">
      <c r="A93" s="16">
        <f>(D92*$A$16)+(E92*$B$16)+(F92*$C$16)+(G92*$D$16)+H92</f>
        <v>0</v>
      </c>
      <c r="B93" s="16">
        <f t="shared" si="9"/>
        <v>0</v>
      </c>
      <c r="C93" s="16">
        <f>$F$16-B93</f>
        <v>1</v>
      </c>
      <c r="D93" s="16">
        <f>D92+(C93*$A$16)</f>
        <v>1</v>
      </c>
      <c r="E93" s="16">
        <f>E92+(C93*$B$16)</f>
        <v>1</v>
      </c>
      <c r="F93" s="16">
        <f>F92+(C93*$C$16)</f>
        <v>0</v>
      </c>
      <c r="G93" s="16">
        <f>G92+(C93*$D$16)</f>
        <v>3</v>
      </c>
      <c r="H93" s="6">
        <f t="shared" si="8"/>
        <v>0</v>
      </c>
    </row>
    <row r="94" spans="1:8" x14ac:dyDescent="0.25">
      <c r="A94" s="16">
        <f>(D93*$A$17)+(E93*$B$17)+(F93*$C$17)+(G93*$D$17)+H93</f>
        <v>1</v>
      </c>
      <c r="B94" s="16">
        <f t="shared" si="9"/>
        <v>1</v>
      </c>
      <c r="C94" s="16">
        <f>$F$17-B94</f>
        <v>-1</v>
      </c>
      <c r="D94" s="16">
        <f>D93+(C94*$A$17)</f>
        <v>0</v>
      </c>
      <c r="E94" s="16">
        <f>E93+(C94*$B$17)</f>
        <v>1</v>
      </c>
      <c r="F94" s="16">
        <f>F93+(C94*$C$17)</f>
        <v>0</v>
      </c>
      <c r="G94" s="16">
        <f>G93+(C94*$D$17)</f>
        <v>3</v>
      </c>
      <c r="H94" s="6">
        <f t="shared" si="8"/>
        <v>-1</v>
      </c>
    </row>
    <row r="95" spans="1:8" x14ac:dyDescent="0.25">
      <c r="A95" s="16">
        <f>(D94*$A$18)+(E94*$B$18)+(F94*$C$18)+(G94*$D$18)+H94</f>
        <v>2</v>
      </c>
      <c r="B95" s="16">
        <f t="shared" si="9"/>
        <v>1</v>
      </c>
      <c r="C95" s="16">
        <f>$F$18-B95</f>
        <v>0</v>
      </c>
      <c r="D95" s="16">
        <f>D94+(C95*$A$18)</f>
        <v>0</v>
      </c>
      <c r="E95" s="16">
        <f>E94+(C95*$B$18)</f>
        <v>1</v>
      </c>
      <c r="F95" s="16">
        <f>F94+(C95*$C$18)</f>
        <v>0</v>
      </c>
      <c r="G95" s="16">
        <f>G94+(C95*$D$18)</f>
        <v>3</v>
      </c>
      <c r="H95" s="6">
        <f t="shared" si="8"/>
        <v>-1</v>
      </c>
    </row>
    <row r="96" spans="1:8" x14ac:dyDescent="0.25">
      <c r="A96" s="16">
        <f>(D95*$A$19)+(E95*$B$19)+(F95*$C$19)+(G95*$D$19)+H95</f>
        <v>-1</v>
      </c>
      <c r="B96" s="16">
        <f t="shared" si="9"/>
        <v>0</v>
      </c>
      <c r="C96" s="16">
        <f>$F$19-B96</f>
        <v>0</v>
      </c>
      <c r="D96" s="16">
        <f>D95+(C96*$A$19)</f>
        <v>0</v>
      </c>
      <c r="E96" s="16">
        <f>E95+(C96*$B$19)</f>
        <v>1</v>
      </c>
      <c r="F96" s="16">
        <f>F95+(C96*$C$19)</f>
        <v>0</v>
      </c>
      <c r="G96" s="16">
        <f>G95+(C96*$D$19)</f>
        <v>3</v>
      </c>
      <c r="H96" s="6">
        <f t="shared" si="8"/>
        <v>-1</v>
      </c>
    </row>
    <row r="97" spans="1:8" x14ac:dyDescent="0.25">
      <c r="A97" s="7">
        <f>(D96*$A$10)+(E96*$B$10)+(F96*$C$10)+(G96*$D$10)+H96</f>
        <v>2</v>
      </c>
      <c r="B97" s="7">
        <f>IF(A97&gt;=1,1,0)</f>
        <v>1</v>
      </c>
      <c r="C97" s="7">
        <f>$F$10-B97</f>
        <v>0</v>
      </c>
      <c r="D97" s="7">
        <f>D96+(C97*$A$10)</f>
        <v>0</v>
      </c>
      <c r="E97" s="7">
        <f>E96+(C97*$B$10)</f>
        <v>1</v>
      </c>
      <c r="F97" s="7">
        <f>F96+(C97*$C$10)</f>
        <v>0</v>
      </c>
      <c r="G97" s="7">
        <f>G96+(C97*$D$10)</f>
        <v>3</v>
      </c>
      <c r="H97" s="8">
        <f>H96+C97</f>
        <v>-1</v>
      </c>
    </row>
    <row r="98" spans="1:8" x14ac:dyDescent="0.25">
      <c r="A98" s="7">
        <f>(D97*$A$11)+(E97*$B$11)+(F97*$C$11)+(G97*$D$11)+H97</f>
        <v>-1</v>
      </c>
      <c r="B98" s="7">
        <f>IF(A98&gt;=1,1,0)</f>
        <v>0</v>
      </c>
      <c r="C98" s="7">
        <f>$F$11-B98</f>
        <v>0</v>
      </c>
      <c r="D98" s="7">
        <f>D97+(C98*$A$11)</f>
        <v>0</v>
      </c>
      <c r="E98" s="7">
        <f>E97+(C98*$B$11)</f>
        <v>1</v>
      </c>
      <c r="F98" s="7">
        <f>F97+(C98*$C$11)</f>
        <v>0</v>
      </c>
      <c r="G98" s="7">
        <f>G97+(C98*$D$11)</f>
        <v>3</v>
      </c>
      <c r="H98" s="8">
        <f t="shared" ref="H98:H106" si="10">H97+C98</f>
        <v>-1</v>
      </c>
    </row>
    <row r="99" spans="1:8" x14ac:dyDescent="0.25">
      <c r="A99" s="7">
        <f>(D98*$A$12)+(E98*$B$12)+(F98*$C$12)+(G98*$D$12)+H98</f>
        <v>2</v>
      </c>
      <c r="B99" s="7">
        <f t="shared" ref="B99:B106" si="11">IF(A99&gt;=1,1,0)</f>
        <v>1</v>
      </c>
      <c r="C99" s="7">
        <f>$F$12-B99</f>
        <v>0</v>
      </c>
      <c r="D99" s="7">
        <f>D98+(C99*$A$12)</f>
        <v>0</v>
      </c>
      <c r="E99" s="7">
        <f>E98+(C99*$B$12)</f>
        <v>1</v>
      </c>
      <c r="F99" s="7">
        <f>F98+(C99*$C$12)</f>
        <v>0</v>
      </c>
      <c r="G99" s="7">
        <f>G98+(C99*$D$12)</f>
        <v>3</v>
      </c>
      <c r="H99" s="8">
        <f t="shared" si="10"/>
        <v>-1</v>
      </c>
    </row>
    <row r="100" spans="1:8" x14ac:dyDescent="0.25">
      <c r="A100" s="7">
        <f>(D99*$A$13)+(E99*$B$13)+(F99*$C$13)+(G99*$D$13)+H99</f>
        <v>0</v>
      </c>
      <c r="B100" s="7">
        <f t="shared" si="11"/>
        <v>0</v>
      </c>
      <c r="C100" s="7">
        <f>$F$13-B100</f>
        <v>0</v>
      </c>
      <c r="D100" s="7">
        <f>D99+(C100*$A$13)</f>
        <v>0</v>
      </c>
      <c r="E100" s="7">
        <f>E99+(C100*$B$13)</f>
        <v>1</v>
      </c>
      <c r="F100" s="7">
        <f>F99+(C100*$C$13)</f>
        <v>0</v>
      </c>
      <c r="G100" s="7">
        <f>G99+(C100*$D$13)</f>
        <v>3</v>
      </c>
      <c r="H100" s="8">
        <f t="shared" si="10"/>
        <v>-1</v>
      </c>
    </row>
    <row r="101" spans="1:8" x14ac:dyDescent="0.25">
      <c r="A101" s="7">
        <f>(D100*$A$14)+(E100*$B$14)+(F100*$C$14)+(G100*$D$14)+H100</f>
        <v>3</v>
      </c>
      <c r="B101" s="7">
        <f t="shared" si="11"/>
        <v>1</v>
      </c>
      <c r="C101" s="7">
        <f>$F$14-B101</f>
        <v>0</v>
      </c>
      <c r="D101" s="7">
        <f>D100+(C101*$A$14)</f>
        <v>0</v>
      </c>
      <c r="E101" s="7">
        <f>E100+(C101*$B$14)</f>
        <v>1</v>
      </c>
      <c r="F101" s="7">
        <f>F100+(C101*$C$14)</f>
        <v>0</v>
      </c>
      <c r="G101" s="7">
        <f>G100+(C101*$D$14)</f>
        <v>3</v>
      </c>
      <c r="H101" s="8">
        <f t="shared" si="10"/>
        <v>-1</v>
      </c>
    </row>
    <row r="102" spans="1:8" x14ac:dyDescent="0.25">
      <c r="A102" s="7">
        <f>(D101*$A$15)+(E101*$B$15)+(F101*$C$15)+(G101*$D$15)+H101</f>
        <v>0</v>
      </c>
      <c r="B102" s="7">
        <f t="shared" si="11"/>
        <v>0</v>
      </c>
      <c r="C102" s="7">
        <f>$F$15-B102</f>
        <v>0</v>
      </c>
      <c r="D102" s="7">
        <f>D101+(C102*$A$15)</f>
        <v>0</v>
      </c>
      <c r="E102" s="7">
        <f>E101+(C102*$B$15)</f>
        <v>1</v>
      </c>
      <c r="F102" s="7">
        <f>F101+(C102*$C$15)</f>
        <v>0</v>
      </c>
      <c r="G102" s="7">
        <f>G101+(C102*$D$15)</f>
        <v>3</v>
      </c>
      <c r="H102" s="8">
        <f t="shared" si="10"/>
        <v>-1</v>
      </c>
    </row>
    <row r="103" spans="1:8" x14ac:dyDescent="0.25">
      <c r="A103" s="7">
        <f>(D102*$A$16)+(E102*$B$16)+(F102*$C$16)+(G102*$D$16)+H102</f>
        <v>3</v>
      </c>
      <c r="B103" s="7">
        <f t="shared" si="11"/>
        <v>1</v>
      </c>
      <c r="C103" s="7">
        <f>$F$16-B103</f>
        <v>0</v>
      </c>
      <c r="D103" s="7">
        <f>D102+(C103*$A$16)</f>
        <v>0</v>
      </c>
      <c r="E103" s="7">
        <f>E102+(C103*$B$16)</f>
        <v>1</v>
      </c>
      <c r="F103" s="7">
        <f>F102+(C103*$C$16)</f>
        <v>0</v>
      </c>
      <c r="G103" s="7">
        <f>G102+(C103*$D$16)</f>
        <v>3</v>
      </c>
      <c r="H103" s="8">
        <f t="shared" si="10"/>
        <v>-1</v>
      </c>
    </row>
    <row r="104" spans="1:8" x14ac:dyDescent="0.25">
      <c r="A104" s="7">
        <f>(D103*$A$17)+(E103*$B$17)+(F103*$C$17)+(G103*$D$17)+H103</f>
        <v>-1</v>
      </c>
      <c r="B104" s="7">
        <f t="shared" si="11"/>
        <v>0</v>
      </c>
      <c r="C104" s="7">
        <f>$F$17-B104</f>
        <v>0</v>
      </c>
      <c r="D104" s="7">
        <f>D103+(C104*$A$17)</f>
        <v>0</v>
      </c>
      <c r="E104" s="7">
        <f>E103+(C104*$B$17)</f>
        <v>1</v>
      </c>
      <c r="F104" s="7">
        <f>F103+(C104*$C$17)</f>
        <v>0</v>
      </c>
      <c r="G104" s="7">
        <f>G103+(C104*$D$17)</f>
        <v>3</v>
      </c>
      <c r="H104" s="8">
        <f t="shared" si="10"/>
        <v>-1</v>
      </c>
    </row>
    <row r="105" spans="1:8" x14ac:dyDescent="0.25">
      <c r="A105" s="7">
        <f>(D104*$A$18)+(E104*$B$18)+(F104*$C$18)+(G104*$D$18)+H104</f>
        <v>2</v>
      </c>
      <c r="B105" s="7">
        <f t="shared" si="11"/>
        <v>1</v>
      </c>
      <c r="C105" s="7">
        <f>$F$18-B105</f>
        <v>0</v>
      </c>
      <c r="D105" s="7">
        <f>D104+(C105*$A$18)</f>
        <v>0</v>
      </c>
      <c r="E105" s="7">
        <f>E104+(C105*$B$18)</f>
        <v>1</v>
      </c>
      <c r="F105" s="7">
        <f>F104+(C105*$C$18)</f>
        <v>0</v>
      </c>
      <c r="G105" s="7">
        <f>G104+(C105*$D$18)</f>
        <v>3</v>
      </c>
      <c r="H105" s="8">
        <f t="shared" si="10"/>
        <v>-1</v>
      </c>
    </row>
    <row r="106" spans="1:8" x14ac:dyDescent="0.25">
      <c r="A106" s="7">
        <f>(D105*$A$19)+(E105*$B$19)+(F105*$C$19)+(G105*$D$19)+H105</f>
        <v>-1</v>
      </c>
      <c r="B106" s="7">
        <f t="shared" si="11"/>
        <v>0</v>
      </c>
      <c r="C106" s="7">
        <f>$F$19-B106</f>
        <v>0</v>
      </c>
      <c r="D106" s="7">
        <f>D105+(C106*$A$19)</f>
        <v>0</v>
      </c>
      <c r="E106" s="7">
        <f>E105+(C106*$B$19)</f>
        <v>1</v>
      </c>
      <c r="F106" s="7">
        <f>F105+(C106*$C$19)</f>
        <v>0</v>
      </c>
      <c r="G106" s="7">
        <f>G105+(C106*$D$19)</f>
        <v>3</v>
      </c>
      <c r="H106" s="8">
        <f t="shared" si="10"/>
        <v>-1</v>
      </c>
    </row>
    <row r="107" spans="1:8" x14ac:dyDescent="0.25">
      <c r="A107" s="9">
        <f>(D106*$A$10)+(E106*$B$10)+(F106*$C$10)+(G106*$D$10)+H106</f>
        <v>2</v>
      </c>
      <c r="B107" s="9">
        <f>IF(A107&gt;=1,1,0)</f>
        <v>1</v>
      </c>
      <c r="C107" s="9">
        <f>$F$10-B107</f>
        <v>0</v>
      </c>
      <c r="D107" s="9">
        <f>D106+(C107*$A$10)</f>
        <v>0</v>
      </c>
      <c r="E107" s="9">
        <f>E106+(C107*$B$10)</f>
        <v>1</v>
      </c>
      <c r="F107" s="9">
        <f>F106+(C107*$C$10)</f>
        <v>0</v>
      </c>
      <c r="G107" s="9">
        <f>G106+(C107*$D$10)</f>
        <v>3</v>
      </c>
      <c r="H107" s="10">
        <f>H106+C107</f>
        <v>-1</v>
      </c>
    </row>
    <row r="108" spans="1:8" x14ac:dyDescent="0.25">
      <c r="A108" s="9">
        <f>(D107*$A$11)+(E107*$B$11)+(F107*$C$11)+(G107*$D$11)+H107</f>
        <v>-1</v>
      </c>
      <c r="B108" s="9">
        <f>IF(A108&gt;=1,1,0)</f>
        <v>0</v>
      </c>
      <c r="C108" s="9">
        <f>$F$11-B108</f>
        <v>0</v>
      </c>
      <c r="D108" s="9">
        <f>D107+(C108*$A$11)</f>
        <v>0</v>
      </c>
      <c r="E108" s="9">
        <f>E107+(C108*$B$11)</f>
        <v>1</v>
      </c>
      <c r="F108" s="9">
        <f>F107+(C108*$C$11)</f>
        <v>0</v>
      </c>
      <c r="G108" s="9">
        <f>G107+(C108*$D$11)</f>
        <v>3</v>
      </c>
      <c r="H108" s="10">
        <f t="shared" ref="H108:H116" si="12">H107+C108</f>
        <v>-1</v>
      </c>
    </row>
    <row r="109" spans="1:8" x14ac:dyDescent="0.25">
      <c r="A109" s="9">
        <f>(D108*$A$12)+(E108*$B$12)+(F108*$C$12)+(G108*$D$12)+H108</f>
        <v>2</v>
      </c>
      <c r="B109" s="9">
        <f t="shared" ref="B109:B116" si="13">IF(A109&gt;=1,1,0)</f>
        <v>1</v>
      </c>
      <c r="C109" s="9">
        <f>$F$12-B109</f>
        <v>0</v>
      </c>
      <c r="D109" s="9">
        <f>D108+(C109*$A$12)</f>
        <v>0</v>
      </c>
      <c r="E109" s="9">
        <f>E108+(C109*$B$12)</f>
        <v>1</v>
      </c>
      <c r="F109" s="9">
        <f>F108+(C109*$C$12)</f>
        <v>0</v>
      </c>
      <c r="G109" s="9">
        <f>G108+(C109*$D$12)</f>
        <v>3</v>
      </c>
      <c r="H109" s="10">
        <f t="shared" si="12"/>
        <v>-1</v>
      </c>
    </row>
    <row r="110" spans="1:8" x14ac:dyDescent="0.25">
      <c r="A110" s="9">
        <f>(D109*$A$13)+(E109*$B$13)+(F109*$C$13)+(G109*$D$13)+H109</f>
        <v>0</v>
      </c>
      <c r="B110" s="9">
        <f t="shared" si="13"/>
        <v>0</v>
      </c>
      <c r="C110" s="9">
        <f>$F$13-B110</f>
        <v>0</v>
      </c>
      <c r="D110" s="9">
        <f>D109+(C110*$A$13)</f>
        <v>0</v>
      </c>
      <c r="E110" s="9">
        <f>E109+(C110*$B$13)</f>
        <v>1</v>
      </c>
      <c r="F110" s="9">
        <f>F109+(C110*$C$13)</f>
        <v>0</v>
      </c>
      <c r="G110" s="9">
        <f>G109+(C110*$D$13)</f>
        <v>3</v>
      </c>
      <c r="H110" s="10">
        <f t="shared" si="12"/>
        <v>-1</v>
      </c>
    </row>
    <row r="111" spans="1:8" x14ac:dyDescent="0.25">
      <c r="A111" s="9">
        <f>(D110*$A$14)+(E110*$B$14)+(F110*$C$14)+(G110*$D$14)+H110</f>
        <v>3</v>
      </c>
      <c r="B111" s="9">
        <f t="shared" si="13"/>
        <v>1</v>
      </c>
      <c r="C111" s="9">
        <f>$F$14-B111</f>
        <v>0</v>
      </c>
      <c r="D111" s="9">
        <f>D110+(C111*$A$14)</f>
        <v>0</v>
      </c>
      <c r="E111" s="9">
        <f>E110+(C111*$B$14)</f>
        <v>1</v>
      </c>
      <c r="F111" s="9">
        <f>F110+(C111*$C$14)</f>
        <v>0</v>
      </c>
      <c r="G111" s="9">
        <f>G110+(C111*$D$14)</f>
        <v>3</v>
      </c>
      <c r="H111" s="10">
        <f t="shared" si="12"/>
        <v>-1</v>
      </c>
    </row>
    <row r="112" spans="1:8" x14ac:dyDescent="0.25">
      <c r="A112" s="9">
        <f>(D111*$A$15)+(E111*$B$15)+(F111*$C$15)+(G111*$D$15)+H111</f>
        <v>0</v>
      </c>
      <c r="B112" s="9">
        <f t="shared" si="13"/>
        <v>0</v>
      </c>
      <c r="C112" s="9">
        <f>$F$15-B112</f>
        <v>0</v>
      </c>
      <c r="D112" s="9">
        <f>D111+(C112*$A$15)</f>
        <v>0</v>
      </c>
      <c r="E112" s="9">
        <f>E111+(C112*$B$15)</f>
        <v>1</v>
      </c>
      <c r="F112" s="9">
        <f>F111+(C112*$C$15)</f>
        <v>0</v>
      </c>
      <c r="G112" s="9">
        <f>G111+(C112*$D$15)</f>
        <v>3</v>
      </c>
      <c r="H112" s="10">
        <f t="shared" si="12"/>
        <v>-1</v>
      </c>
    </row>
    <row r="113" spans="1:8" x14ac:dyDescent="0.25">
      <c r="A113" s="9">
        <f>(D112*$A$16)+(E112*$B$16)+(F112*$C$16)+(G112*$D$16)+H112</f>
        <v>3</v>
      </c>
      <c r="B113" s="9">
        <f t="shared" si="13"/>
        <v>1</v>
      </c>
      <c r="C113" s="9">
        <f>$F$16-B113</f>
        <v>0</v>
      </c>
      <c r="D113" s="9">
        <f>D112+(C113*$A$16)</f>
        <v>0</v>
      </c>
      <c r="E113" s="9">
        <f>E112+(C113*$B$16)</f>
        <v>1</v>
      </c>
      <c r="F113" s="9">
        <f>F112+(C113*$C$16)</f>
        <v>0</v>
      </c>
      <c r="G113" s="9">
        <f>G112+(C113*$D$16)</f>
        <v>3</v>
      </c>
      <c r="H113" s="10">
        <f t="shared" si="12"/>
        <v>-1</v>
      </c>
    </row>
    <row r="114" spans="1:8" x14ac:dyDescent="0.25">
      <c r="A114" s="9">
        <f>(D113*$A$17)+(E113*$B$17)+(F113*$C$17)+(G113*$D$17)+H113</f>
        <v>-1</v>
      </c>
      <c r="B114" s="9">
        <f t="shared" si="13"/>
        <v>0</v>
      </c>
      <c r="C114" s="9">
        <f>$F$17-B114</f>
        <v>0</v>
      </c>
      <c r="D114" s="9">
        <f>D113+(C114*$A$17)</f>
        <v>0</v>
      </c>
      <c r="E114" s="9">
        <f>E113+(C114*$B$17)</f>
        <v>1</v>
      </c>
      <c r="F114" s="9">
        <f>F113+(C114*$C$17)</f>
        <v>0</v>
      </c>
      <c r="G114" s="9">
        <f>G113+(C114*$D$17)</f>
        <v>3</v>
      </c>
      <c r="H114" s="10">
        <f t="shared" si="12"/>
        <v>-1</v>
      </c>
    </row>
    <row r="115" spans="1:8" x14ac:dyDescent="0.25">
      <c r="A115" s="9">
        <f>(D114*$A$18)+(E114*$B$18)+(F114*$C$18)+(G114*$D$18)+H114</f>
        <v>2</v>
      </c>
      <c r="B115" s="9">
        <f t="shared" si="13"/>
        <v>1</v>
      </c>
      <c r="C115" s="9">
        <f>$F$18-B115</f>
        <v>0</v>
      </c>
      <c r="D115" s="9">
        <f>D114+(C115*$A$18)</f>
        <v>0</v>
      </c>
      <c r="E115" s="9">
        <f>E114+(C115*$B$18)</f>
        <v>1</v>
      </c>
      <c r="F115" s="9">
        <f>F114+(C115*$C$18)</f>
        <v>0</v>
      </c>
      <c r="G115" s="9">
        <f>G114+(C115*$D$18)</f>
        <v>3</v>
      </c>
      <c r="H115" s="10">
        <f t="shared" si="12"/>
        <v>-1</v>
      </c>
    </row>
    <row r="116" spans="1:8" x14ac:dyDescent="0.25">
      <c r="A116" s="9">
        <f>(D115*$A$19)+(E115*$B$19)+(F115*$C$19)+(G115*$D$19)+H115</f>
        <v>-1</v>
      </c>
      <c r="B116" s="9">
        <f t="shared" si="13"/>
        <v>0</v>
      </c>
      <c r="C116" s="9">
        <f>$F$19-B116</f>
        <v>0</v>
      </c>
      <c r="D116" s="9">
        <f>D115+(C116*$A$19)</f>
        <v>0</v>
      </c>
      <c r="E116" s="9">
        <f>E115+(C116*$B$19)</f>
        <v>1</v>
      </c>
      <c r="F116" s="9">
        <f>F115+(C116*$C$19)</f>
        <v>0</v>
      </c>
      <c r="G116" s="9">
        <f>G115+(C116*$D$19)</f>
        <v>3</v>
      </c>
      <c r="H116" s="10">
        <f t="shared" si="12"/>
        <v>-1</v>
      </c>
    </row>
    <row r="117" spans="1:8" x14ac:dyDescent="0.25">
      <c r="A117" s="26">
        <f>(D116*$A$10)+(E116*$B$10)+(F116*$C$10)+(G116*$D$10)+H116</f>
        <v>2</v>
      </c>
      <c r="B117" s="26">
        <f>IF(A117&gt;=1,1,0)</f>
        <v>1</v>
      </c>
      <c r="C117" s="26">
        <f>$F$10-B117</f>
        <v>0</v>
      </c>
      <c r="D117" s="26">
        <f>D116+(C117*$A$10)</f>
        <v>0</v>
      </c>
      <c r="E117" s="26">
        <f>E116+(C117*$B$10)</f>
        <v>1</v>
      </c>
      <c r="F117" s="26">
        <f>F116+(C117*$C$10)</f>
        <v>0</v>
      </c>
      <c r="G117" s="26">
        <f>G116+(C117*$D$10)</f>
        <v>3</v>
      </c>
      <c r="H117" s="27">
        <f>H116+C117</f>
        <v>-1</v>
      </c>
    </row>
    <row r="118" spans="1:8" x14ac:dyDescent="0.25">
      <c r="A118" s="26">
        <f>(D117*$A$11)+(E117*$B$11)+(F117*$C$11)+(G117*$D$11)+H117</f>
        <v>-1</v>
      </c>
      <c r="B118" s="26">
        <f>IF(A118&gt;=1,1,0)</f>
        <v>0</v>
      </c>
      <c r="C118" s="26">
        <f>$F$11-B118</f>
        <v>0</v>
      </c>
      <c r="D118" s="26">
        <f>D117+(C118*$A$11)</f>
        <v>0</v>
      </c>
      <c r="E118" s="26">
        <f>E117+(C118*$B$11)</f>
        <v>1</v>
      </c>
      <c r="F118" s="26">
        <f>F117+(C118*$C$11)</f>
        <v>0</v>
      </c>
      <c r="G118" s="26">
        <f>G117+(C118*$D$11)</f>
        <v>3</v>
      </c>
      <c r="H118" s="27">
        <f t="shared" ref="H118:H126" si="14">H117+C118</f>
        <v>-1</v>
      </c>
    </row>
    <row r="119" spans="1:8" x14ac:dyDescent="0.25">
      <c r="A119" s="26">
        <f>(D118*$A$12)+(E118*$B$12)+(F118*$C$12)+(G118*$D$12)+H118</f>
        <v>2</v>
      </c>
      <c r="B119" s="26">
        <f t="shared" ref="B119:B126" si="15">IF(A119&gt;=1,1,0)</f>
        <v>1</v>
      </c>
      <c r="C119" s="26">
        <f>$F$12-B119</f>
        <v>0</v>
      </c>
      <c r="D119" s="26">
        <f>D118+(C119*$A$12)</f>
        <v>0</v>
      </c>
      <c r="E119" s="26">
        <f>E118+(C119*$B$12)</f>
        <v>1</v>
      </c>
      <c r="F119" s="26">
        <f>F118+(C119*$C$12)</f>
        <v>0</v>
      </c>
      <c r="G119" s="26">
        <f>G118+(C119*$D$12)</f>
        <v>3</v>
      </c>
      <c r="H119" s="27">
        <f t="shared" si="14"/>
        <v>-1</v>
      </c>
    </row>
    <row r="120" spans="1:8" x14ac:dyDescent="0.25">
      <c r="A120" s="26">
        <f>(D119*$A$13)+(E119*$B$13)+(F119*$C$13)+(G119*$D$13)+H119</f>
        <v>0</v>
      </c>
      <c r="B120" s="26">
        <f t="shared" si="15"/>
        <v>0</v>
      </c>
      <c r="C120" s="26">
        <f>$F$13-B120</f>
        <v>0</v>
      </c>
      <c r="D120" s="26">
        <f>D119+(C120*$A$13)</f>
        <v>0</v>
      </c>
      <c r="E120" s="26">
        <f>E119+(C120*$B$13)</f>
        <v>1</v>
      </c>
      <c r="F120" s="26">
        <f>F119+(C120*$C$13)</f>
        <v>0</v>
      </c>
      <c r="G120" s="26">
        <f>G119+(C120*$D$13)</f>
        <v>3</v>
      </c>
      <c r="H120" s="27">
        <f t="shared" si="14"/>
        <v>-1</v>
      </c>
    </row>
    <row r="121" spans="1:8" x14ac:dyDescent="0.25">
      <c r="A121" s="26">
        <f>(D120*$A$14)+(E120*$B$14)+(F120*$C$14)+(G120*$D$14)+H120</f>
        <v>3</v>
      </c>
      <c r="B121" s="26">
        <f t="shared" si="15"/>
        <v>1</v>
      </c>
      <c r="C121" s="26">
        <f>$F$14-B121</f>
        <v>0</v>
      </c>
      <c r="D121" s="26">
        <f>D120+(C121*$A$14)</f>
        <v>0</v>
      </c>
      <c r="E121" s="26">
        <f>E120+(C121*$B$14)</f>
        <v>1</v>
      </c>
      <c r="F121" s="26">
        <f>F120+(C121*$C$14)</f>
        <v>0</v>
      </c>
      <c r="G121" s="26">
        <f>G120+(C121*$D$14)</f>
        <v>3</v>
      </c>
      <c r="H121" s="27">
        <f t="shared" si="14"/>
        <v>-1</v>
      </c>
    </row>
    <row r="122" spans="1:8" x14ac:dyDescent="0.25">
      <c r="A122" s="26">
        <f>(D121*$A$15)+(E121*$B$15)+(F121*$C$15)+(G121*$D$15)+H121</f>
        <v>0</v>
      </c>
      <c r="B122" s="26">
        <f t="shared" si="15"/>
        <v>0</v>
      </c>
      <c r="C122" s="26">
        <f>$F$15-B122</f>
        <v>0</v>
      </c>
      <c r="D122" s="26">
        <f>D121+(C122*$A$15)</f>
        <v>0</v>
      </c>
      <c r="E122" s="26">
        <f>E121+(C122*$B$15)</f>
        <v>1</v>
      </c>
      <c r="F122" s="26">
        <f>F121+(C122*$C$15)</f>
        <v>0</v>
      </c>
      <c r="G122" s="26">
        <f>G121+(C122*$D$15)</f>
        <v>3</v>
      </c>
      <c r="H122" s="27">
        <f t="shared" si="14"/>
        <v>-1</v>
      </c>
    </row>
    <row r="123" spans="1:8" x14ac:dyDescent="0.25">
      <c r="A123" s="26">
        <f>(D122*$A$16)+(E122*$B$16)+(F122*$C$16)+(G122*$D$16)+H122</f>
        <v>3</v>
      </c>
      <c r="B123" s="26">
        <f t="shared" si="15"/>
        <v>1</v>
      </c>
      <c r="C123" s="26">
        <f>$F$16-B123</f>
        <v>0</v>
      </c>
      <c r="D123" s="26">
        <f>D122+(C123*$A$16)</f>
        <v>0</v>
      </c>
      <c r="E123" s="26">
        <f>E122+(C123*$B$16)</f>
        <v>1</v>
      </c>
      <c r="F123" s="26">
        <f>F122+(C123*$C$16)</f>
        <v>0</v>
      </c>
      <c r="G123" s="26">
        <f>G122+(C123*$D$16)</f>
        <v>3</v>
      </c>
      <c r="H123" s="27">
        <f t="shared" si="14"/>
        <v>-1</v>
      </c>
    </row>
    <row r="124" spans="1:8" x14ac:dyDescent="0.25">
      <c r="A124" s="26">
        <f>(D123*$A$17)+(E123*$B$17)+(F123*$C$17)+(G123*$D$17)+H123</f>
        <v>-1</v>
      </c>
      <c r="B124" s="26">
        <f t="shared" si="15"/>
        <v>0</v>
      </c>
      <c r="C124" s="26">
        <f>$F$17-B124</f>
        <v>0</v>
      </c>
      <c r="D124" s="26">
        <f>D123+(C124*$A$17)</f>
        <v>0</v>
      </c>
      <c r="E124" s="26">
        <f>E123+(C124*$B$17)</f>
        <v>1</v>
      </c>
      <c r="F124" s="26">
        <f>F123+(C124*$C$17)</f>
        <v>0</v>
      </c>
      <c r="G124" s="26">
        <f>G123+(C124*$D$17)</f>
        <v>3</v>
      </c>
      <c r="H124" s="27">
        <f t="shared" si="14"/>
        <v>-1</v>
      </c>
    </row>
    <row r="125" spans="1:8" x14ac:dyDescent="0.25">
      <c r="A125" s="26">
        <f>(D124*$A$18)+(E124*$B$18)+(F124*$C$18)+(G124*$D$18)+H124</f>
        <v>2</v>
      </c>
      <c r="B125" s="26">
        <f t="shared" si="15"/>
        <v>1</v>
      </c>
      <c r="C125" s="26">
        <f>$F$18-B125</f>
        <v>0</v>
      </c>
      <c r="D125" s="26">
        <f>D124+(C125*$A$18)</f>
        <v>0</v>
      </c>
      <c r="E125" s="26">
        <f>E124+(C125*$B$18)</f>
        <v>1</v>
      </c>
      <c r="F125" s="26">
        <f>F124+(C125*$C$18)</f>
        <v>0</v>
      </c>
      <c r="G125" s="26">
        <f>G124+(C125*$D$18)</f>
        <v>3</v>
      </c>
      <c r="H125" s="27">
        <f t="shared" si="14"/>
        <v>-1</v>
      </c>
    </row>
    <row r="126" spans="1:8" x14ac:dyDescent="0.25">
      <c r="A126" s="26">
        <f>(D125*$A$19)+(E125*$B$19)+(F125*$C$19)+(G125*$D$19)+H125</f>
        <v>-1</v>
      </c>
      <c r="B126" s="26">
        <f t="shared" si="15"/>
        <v>0</v>
      </c>
      <c r="C126" s="26">
        <f>$F$19-B126</f>
        <v>0</v>
      </c>
      <c r="D126" s="26">
        <f>D125+(C126*$A$19)</f>
        <v>0</v>
      </c>
      <c r="E126" s="26">
        <f>E125+(C126*$B$19)</f>
        <v>1</v>
      </c>
      <c r="F126" s="26">
        <f>F125+(C126*$C$19)</f>
        <v>0</v>
      </c>
      <c r="G126" s="26">
        <f>G125+(C126*$D$19)</f>
        <v>3</v>
      </c>
      <c r="H126" s="27">
        <f t="shared" si="14"/>
        <v>-1</v>
      </c>
    </row>
    <row r="127" spans="1:8" x14ac:dyDescent="0.25">
      <c r="A127" s="22">
        <f>(D126*$A$10)+(E126*$B$10)+(F126*$C$10)+(G126*$D$10)+H126</f>
        <v>2</v>
      </c>
      <c r="B127" s="22">
        <f>IF(A127&gt;=1,1,0)</f>
        <v>1</v>
      </c>
      <c r="C127" s="22">
        <f>$F$10-B127</f>
        <v>0</v>
      </c>
      <c r="D127" s="22">
        <f>D126+(C127*$A$10)</f>
        <v>0</v>
      </c>
      <c r="E127" s="22">
        <f>E126+(C127*$B$10)</f>
        <v>1</v>
      </c>
      <c r="F127" s="22">
        <f>F126+(C127*$C$10)</f>
        <v>0</v>
      </c>
      <c r="G127" s="22">
        <f>G126+(C127*$D$10)</f>
        <v>3</v>
      </c>
      <c r="H127" s="23">
        <f>H126+C127</f>
        <v>-1</v>
      </c>
    </row>
    <row r="128" spans="1:8" x14ac:dyDescent="0.25">
      <c r="A128" s="22">
        <f>(D127*$A$11)+(E127*$B$11)+(F127*$C$11)+(G127*$D$11)+H127</f>
        <v>-1</v>
      </c>
      <c r="B128" s="22">
        <f>IF(A128&gt;=1,1,0)</f>
        <v>0</v>
      </c>
      <c r="C128" s="22">
        <f>$F$11-B128</f>
        <v>0</v>
      </c>
      <c r="D128" s="22">
        <f>D127+(C128*$A$11)</f>
        <v>0</v>
      </c>
      <c r="E128" s="22">
        <f>E127+(C128*$B$11)</f>
        <v>1</v>
      </c>
      <c r="F128" s="22">
        <f>F127+(C128*$C$11)</f>
        <v>0</v>
      </c>
      <c r="G128" s="22">
        <f>G127+(C128*$D$11)</f>
        <v>3</v>
      </c>
      <c r="H128" s="23">
        <f t="shared" ref="H128:H136" si="16">H127+C128</f>
        <v>-1</v>
      </c>
    </row>
    <row r="129" spans="1:8" x14ac:dyDescent="0.25">
      <c r="A129" s="22">
        <f>(D128*$A$12)+(E128*$B$12)+(F128*$C$12)+(G128*$D$12)+H128</f>
        <v>2</v>
      </c>
      <c r="B129" s="22">
        <f t="shared" ref="B129:B136" si="17">IF(A129&gt;=1,1,0)</f>
        <v>1</v>
      </c>
      <c r="C129" s="22">
        <f>$F$12-B129</f>
        <v>0</v>
      </c>
      <c r="D129" s="22">
        <f>D128+(C129*$A$12)</f>
        <v>0</v>
      </c>
      <c r="E129" s="22">
        <f>E128+(C129*$B$12)</f>
        <v>1</v>
      </c>
      <c r="F129" s="22">
        <f>F128+(C129*$C$12)</f>
        <v>0</v>
      </c>
      <c r="G129" s="22">
        <f>G128+(C129*$D$12)</f>
        <v>3</v>
      </c>
      <c r="H129" s="23">
        <f t="shared" si="16"/>
        <v>-1</v>
      </c>
    </row>
    <row r="130" spans="1:8" x14ac:dyDescent="0.25">
      <c r="A130" s="22">
        <f>(D129*$A$13)+(E129*$B$13)+(F129*$C$13)+(G129*$D$13)+H129</f>
        <v>0</v>
      </c>
      <c r="B130" s="22">
        <f t="shared" si="17"/>
        <v>0</v>
      </c>
      <c r="C130" s="22">
        <f>$F$13-B130</f>
        <v>0</v>
      </c>
      <c r="D130" s="22">
        <f>D129+(C130*$A$13)</f>
        <v>0</v>
      </c>
      <c r="E130" s="22">
        <f>E129+(C130*$B$13)</f>
        <v>1</v>
      </c>
      <c r="F130" s="22">
        <f>F129+(C130*$C$13)</f>
        <v>0</v>
      </c>
      <c r="G130" s="22">
        <f>G129+(C130*$D$13)</f>
        <v>3</v>
      </c>
      <c r="H130" s="23">
        <f t="shared" si="16"/>
        <v>-1</v>
      </c>
    </row>
    <row r="131" spans="1:8" x14ac:dyDescent="0.25">
      <c r="A131" s="22">
        <f>(D130*$A$14)+(E130*$B$14)+(F130*$C$14)+(G130*$D$14)+H130</f>
        <v>3</v>
      </c>
      <c r="B131" s="22">
        <f t="shared" si="17"/>
        <v>1</v>
      </c>
      <c r="C131" s="22">
        <f>$F$14-B131</f>
        <v>0</v>
      </c>
      <c r="D131" s="22">
        <f>D130+(C131*$A$14)</f>
        <v>0</v>
      </c>
      <c r="E131" s="22">
        <f>E130+(C131*$B$14)</f>
        <v>1</v>
      </c>
      <c r="F131" s="22">
        <f>F130+(C131*$C$14)</f>
        <v>0</v>
      </c>
      <c r="G131" s="22">
        <f>G130+(C131*$D$14)</f>
        <v>3</v>
      </c>
      <c r="H131" s="23">
        <f t="shared" si="16"/>
        <v>-1</v>
      </c>
    </row>
    <row r="132" spans="1:8" x14ac:dyDescent="0.25">
      <c r="A132" s="22">
        <f>(D131*$A$15)+(E131*$B$15)+(F131*$C$15)+(G131*$D$15)+H131</f>
        <v>0</v>
      </c>
      <c r="B132" s="22">
        <f t="shared" si="17"/>
        <v>0</v>
      </c>
      <c r="C132" s="22">
        <f>$F$15-B132</f>
        <v>0</v>
      </c>
      <c r="D132" s="22">
        <f>D131+(C132*$A$15)</f>
        <v>0</v>
      </c>
      <c r="E132" s="22">
        <f>E131+(C132*$B$15)</f>
        <v>1</v>
      </c>
      <c r="F132" s="22">
        <f>F131+(C132*$C$15)</f>
        <v>0</v>
      </c>
      <c r="G132" s="22">
        <f>G131+(C132*$D$15)</f>
        <v>3</v>
      </c>
      <c r="H132" s="23">
        <f t="shared" si="16"/>
        <v>-1</v>
      </c>
    </row>
    <row r="133" spans="1:8" x14ac:dyDescent="0.25">
      <c r="A133" s="22">
        <f>(D132*$A$16)+(E132*$B$16)+(F132*$C$16)+(G132*$D$16)+H132</f>
        <v>3</v>
      </c>
      <c r="B133" s="22">
        <f t="shared" si="17"/>
        <v>1</v>
      </c>
      <c r="C133" s="22">
        <f>$F$16-B133</f>
        <v>0</v>
      </c>
      <c r="D133" s="22">
        <f>D132+(C133*$A$16)</f>
        <v>0</v>
      </c>
      <c r="E133" s="22">
        <f>E132+(C133*$B$16)</f>
        <v>1</v>
      </c>
      <c r="F133" s="22">
        <f>F132+(C133*$C$16)</f>
        <v>0</v>
      </c>
      <c r="G133" s="22">
        <f>G132+(C133*$D$16)</f>
        <v>3</v>
      </c>
      <c r="H133" s="23">
        <f t="shared" si="16"/>
        <v>-1</v>
      </c>
    </row>
    <row r="134" spans="1:8" x14ac:dyDescent="0.25">
      <c r="A134" s="22">
        <f>(D133*$A$17)+(E133*$B$17)+(F133*$C$17)+(G133*$D$17)+H133</f>
        <v>-1</v>
      </c>
      <c r="B134" s="22">
        <f t="shared" si="17"/>
        <v>0</v>
      </c>
      <c r="C134" s="22">
        <f>$F$17-B134</f>
        <v>0</v>
      </c>
      <c r="D134" s="22">
        <f>D133+(C134*$A$17)</f>
        <v>0</v>
      </c>
      <c r="E134" s="22">
        <f>E133+(C134*$B$17)</f>
        <v>1</v>
      </c>
      <c r="F134" s="22">
        <f>F133+(C134*$C$17)</f>
        <v>0</v>
      </c>
      <c r="G134" s="22">
        <f>G133+(C134*$D$17)</f>
        <v>3</v>
      </c>
      <c r="H134" s="23">
        <f t="shared" si="16"/>
        <v>-1</v>
      </c>
    </row>
    <row r="135" spans="1:8" x14ac:dyDescent="0.25">
      <c r="A135" s="22">
        <f>(D134*$A$18)+(E134*$B$18)+(F134*$C$18)+(G134*$D$18)+H134</f>
        <v>2</v>
      </c>
      <c r="B135" s="22">
        <f t="shared" si="17"/>
        <v>1</v>
      </c>
      <c r="C135" s="22">
        <f>$F$18-B135</f>
        <v>0</v>
      </c>
      <c r="D135" s="22">
        <f>D134+(C135*$A$18)</f>
        <v>0</v>
      </c>
      <c r="E135" s="22">
        <f>E134+(C135*$B$18)</f>
        <v>1</v>
      </c>
      <c r="F135" s="22">
        <f>F134+(C135*$C$18)</f>
        <v>0</v>
      </c>
      <c r="G135" s="22">
        <f>G134+(C135*$D$18)</f>
        <v>3</v>
      </c>
      <c r="H135" s="23">
        <f t="shared" si="16"/>
        <v>-1</v>
      </c>
    </row>
    <row r="136" spans="1:8" x14ac:dyDescent="0.25">
      <c r="A136" s="22">
        <f>(D135*$A$19)+(E135*$B$19)+(F135*$C$19)+(G135*$D$19)+H135</f>
        <v>-1</v>
      </c>
      <c r="B136" s="22">
        <f t="shared" si="17"/>
        <v>0</v>
      </c>
      <c r="C136" s="22">
        <f>$F$19-B136</f>
        <v>0</v>
      </c>
      <c r="D136" s="22">
        <f>D135+(C136*$A$19)</f>
        <v>0</v>
      </c>
      <c r="E136" s="22">
        <f>E135+(C136*$B$19)</f>
        <v>1</v>
      </c>
      <c r="F136" s="22">
        <f>F135+(C136*$C$19)</f>
        <v>0</v>
      </c>
      <c r="G136" s="22">
        <f>G135+(C136*$D$19)</f>
        <v>3</v>
      </c>
      <c r="H136" s="23">
        <f t="shared" si="16"/>
        <v>-1</v>
      </c>
    </row>
    <row r="137" spans="1:8" x14ac:dyDescent="0.25">
      <c r="A137" s="11">
        <f>(D136*$A$10)+(E136*$B$10)+(F136*$C$10)+(G136*$D$10)+H136</f>
        <v>2</v>
      </c>
      <c r="B137" s="11">
        <f>IF(A137&gt;=1,1,0)</f>
        <v>1</v>
      </c>
      <c r="C137" s="11">
        <f>$F$10-B137</f>
        <v>0</v>
      </c>
      <c r="D137" s="11">
        <f>D136+(C137*$A$10)</f>
        <v>0</v>
      </c>
      <c r="E137" s="11">
        <f>E136+(C137*$B$10)</f>
        <v>1</v>
      </c>
      <c r="F137" s="11">
        <f>F136+(C137*$C$10)</f>
        <v>0</v>
      </c>
      <c r="G137" s="11">
        <f>G136+(C137*$D$10)</f>
        <v>3</v>
      </c>
      <c r="H137" s="12">
        <f>H136+C137</f>
        <v>-1</v>
      </c>
    </row>
    <row r="138" spans="1:8" x14ac:dyDescent="0.25">
      <c r="A138" s="11">
        <f>(D137*$A$11)+(E137*$B$11)+(F137*$C$11)+(G137*$D$11)+H137</f>
        <v>-1</v>
      </c>
      <c r="B138" s="11">
        <f>IF(A138&gt;=1,1,0)</f>
        <v>0</v>
      </c>
      <c r="C138" s="11">
        <f>$F$11-B138</f>
        <v>0</v>
      </c>
      <c r="D138" s="11">
        <f>D137+(C138*$A$11)</f>
        <v>0</v>
      </c>
      <c r="E138" s="11">
        <f>E137+(C138*$B$11)</f>
        <v>1</v>
      </c>
      <c r="F138" s="11">
        <f>F137+(C138*$C$11)</f>
        <v>0</v>
      </c>
      <c r="G138" s="11">
        <f>G137+(C138*$D$11)</f>
        <v>3</v>
      </c>
      <c r="H138" s="12">
        <f t="shared" ref="H138:H146" si="18">H137+C138</f>
        <v>-1</v>
      </c>
    </row>
    <row r="139" spans="1:8" x14ac:dyDescent="0.25">
      <c r="A139" s="11">
        <f>(D138*$A$12)+(E138*$B$12)+(F138*$C$12)+(G138*$D$12)+H138</f>
        <v>2</v>
      </c>
      <c r="B139" s="11">
        <f t="shared" ref="B139:B146" si="19">IF(A139&gt;=1,1,0)</f>
        <v>1</v>
      </c>
      <c r="C139" s="11">
        <f>$F$12-B139</f>
        <v>0</v>
      </c>
      <c r="D139" s="11">
        <f>D138+(C139*$A$12)</f>
        <v>0</v>
      </c>
      <c r="E139" s="11">
        <f>E138+(C139*$B$12)</f>
        <v>1</v>
      </c>
      <c r="F139" s="11">
        <f>F138+(C139*$C$12)</f>
        <v>0</v>
      </c>
      <c r="G139" s="11">
        <f>G138+(C139*$D$12)</f>
        <v>3</v>
      </c>
      <c r="H139" s="12">
        <f t="shared" si="18"/>
        <v>-1</v>
      </c>
    </row>
    <row r="140" spans="1:8" x14ac:dyDescent="0.25">
      <c r="A140" s="11">
        <f>(D139*$A$13)+(E139*$B$13)+(F139*$C$13)+(G139*$D$13)+H139</f>
        <v>0</v>
      </c>
      <c r="B140" s="11">
        <f t="shared" si="19"/>
        <v>0</v>
      </c>
      <c r="C140" s="11">
        <f>$F$13-B140</f>
        <v>0</v>
      </c>
      <c r="D140" s="11">
        <f>D139+(C140*$A$13)</f>
        <v>0</v>
      </c>
      <c r="E140" s="11">
        <f>E139+(C140*$B$13)</f>
        <v>1</v>
      </c>
      <c r="F140" s="11">
        <f>F139+(C140*$C$13)</f>
        <v>0</v>
      </c>
      <c r="G140" s="11">
        <f>G139+(C140*$D$13)</f>
        <v>3</v>
      </c>
      <c r="H140" s="12">
        <f t="shared" si="18"/>
        <v>-1</v>
      </c>
    </row>
    <row r="141" spans="1:8" x14ac:dyDescent="0.25">
      <c r="A141" s="11">
        <f>(D140*$A$14)+(E140*$B$14)+(F140*$C$14)+(G140*$D$14)+H140</f>
        <v>3</v>
      </c>
      <c r="B141" s="11">
        <f t="shared" si="19"/>
        <v>1</v>
      </c>
      <c r="C141" s="11">
        <f>$F$14-B141</f>
        <v>0</v>
      </c>
      <c r="D141" s="11">
        <f>D140+(C141*$A$14)</f>
        <v>0</v>
      </c>
      <c r="E141" s="11">
        <f>E140+(C141*$B$14)</f>
        <v>1</v>
      </c>
      <c r="F141" s="11">
        <f>F140+(C141*$C$14)</f>
        <v>0</v>
      </c>
      <c r="G141" s="11">
        <f>G140+(C141*$D$14)</f>
        <v>3</v>
      </c>
      <c r="H141" s="12">
        <f t="shared" si="18"/>
        <v>-1</v>
      </c>
    </row>
    <row r="142" spans="1:8" x14ac:dyDescent="0.25">
      <c r="A142" s="11">
        <f>(D141*$A$15)+(E141*$B$15)+(F141*$C$15)+(G141*$D$15)+H141</f>
        <v>0</v>
      </c>
      <c r="B142" s="11">
        <f t="shared" si="19"/>
        <v>0</v>
      </c>
      <c r="C142" s="11">
        <f>$F$15-B142</f>
        <v>0</v>
      </c>
      <c r="D142" s="11">
        <f>D141+(C142*$A$15)</f>
        <v>0</v>
      </c>
      <c r="E142" s="11">
        <f>E141+(C142*$B$15)</f>
        <v>1</v>
      </c>
      <c r="F142" s="11">
        <f>F141+(C142*$C$15)</f>
        <v>0</v>
      </c>
      <c r="G142" s="11">
        <f>G141+(C142*$D$15)</f>
        <v>3</v>
      </c>
      <c r="H142" s="12">
        <f t="shared" si="18"/>
        <v>-1</v>
      </c>
    </row>
    <row r="143" spans="1:8" x14ac:dyDescent="0.25">
      <c r="A143" s="11">
        <f>(D142*$A$16)+(E142*$B$16)+(F142*$C$16)+(G142*$D$16)+H142</f>
        <v>3</v>
      </c>
      <c r="B143" s="11">
        <f t="shared" si="19"/>
        <v>1</v>
      </c>
      <c r="C143" s="11">
        <f>$F$16-B143</f>
        <v>0</v>
      </c>
      <c r="D143" s="11">
        <f>D142+(C143*$A$16)</f>
        <v>0</v>
      </c>
      <c r="E143" s="11">
        <f>E142+(C143*$B$16)</f>
        <v>1</v>
      </c>
      <c r="F143" s="11">
        <f>F142+(C143*$C$16)</f>
        <v>0</v>
      </c>
      <c r="G143" s="11">
        <f>G142+(C143*$D$16)</f>
        <v>3</v>
      </c>
      <c r="H143" s="12">
        <f t="shared" si="18"/>
        <v>-1</v>
      </c>
    </row>
    <row r="144" spans="1:8" x14ac:dyDescent="0.25">
      <c r="A144" s="11">
        <f>(D143*$A$17)+(E143*$B$17)+(F143*$C$17)+(G143*$D$17)+H143</f>
        <v>-1</v>
      </c>
      <c r="B144" s="11">
        <f t="shared" si="19"/>
        <v>0</v>
      </c>
      <c r="C144" s="11">
        <f>$F$17-B144</f>
        <v>0</v>
      </c>
      <c r="D144" s="11">
        <f>D143+(C144*$A$17)</f>
        <v>0</v>
      </c>
      <c r="E144" s="11">
        <f>E143+(C144*$B$17)</f>
        <v>1</v>
      </c>
      <c r="F144" s="11">
        <f>F143+(C144*$C$17)</f>
        <v>0</v>
      </c>
      <c r="G144" s="11">
        <f>G143+(C144*$D$17)</f>
        <v>3</v>
      </c>
      <c r="H144" s="12">
        <f t="shared" si="18"/>
        <v>-1</v>
      </c>
    </row>
    <row r="145" spans="1:8" x14ac:dyDescent="0.25">
      <c r="A145" s="11">
        <f>(D144*$A$18)+(E144*$B$18)+(F144*$C$18)+(G144*$D$18)+H144</f>
        <v>2</v>
      </c>
      <c r="B145" s="11">
        <f t="shared" si="19"/>
        <v>1</v>
      </c>
      <c r="C145" s="11">
        <f>$F$18-B145</f>
        <v>0</v>
      </c>
      <c r="D145" s="11">
        <f>D144+(C145*$A$18)</f>
        <v>0</v>
      </c>
      <c r="E145" s="11">
        <f>E144+(C145*$B$18)</f>
        <v>1</v>
      </c>
      <c r="F145" s="11">
        <f>F144+(C145*$C$18)</f>
        <v>0</v>
      </c>
      <c r="G145" s="11">
        <f>G144+(C145*$D$18)</f>
        <v>3</v>
      </c>
      <c r="H145" s="12">
        <f t="shared" si="18"/>
        <v>-1</v>
      </c>
    </row>
    <row r="146" spans="1:8" x14ac:dyDescent="0.25">
      <c r="A146" s="11">
        <f>(D145*$A$19)+(E145*$B$19)+(F145*$C$19)+(G145*$D$19)+H145</f>
        <v>-1</v>
      </c>
      <c r="B146" s="11">
        <f t="shared" si="19"/>
        <v>0</v>
      </c>
      <c r="C146" s="11">
        <f>$F$19-B146</f>
        <v>0</v>
      </c>
      <c r="D146" s="11">
        <f>D145+(C146*$A$19)</f>
        <v>0</v>
      </c>
      <c r="E146" s="11">
        <f>E145+(C146*$B$19)</f>
        <v>1</v>
      </c>
      <c r="F146" s="11">
        <f>F145+(C146*$C$19)</f>
        <v>0</v>
      </c>
      <c r="G146" s="11">
        <f>G145+(C146*$D$19)</f>
        <v>3</v>
      </c>
      <c r="H146" s="12">
        <f t="shared" si="18"/>
        <v>-1</v>
      </c>
    </row>
  </sheetData>
  <mergeCells count="7">
    <mergeCell ref="E8:F8"/>
    <mergeCell ref="G8:H8"/>
    <mergeCell ref="J9:K9"/>
    <mergeCell ref="M10:N10"/>
    <mergeCell ref="O10:P10"/>
    <mergeCell ref="J21:K21"/>
    <mergeCell ref="M21:N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A5A6-09C0-44ED-80F0-01B9434F9C5D}">
  <dimension ref="A3:K38"/>
  <sheetViews>
    <sheetView workbookViewId="0">
      <selection activeCell="D6" sqref="D6"/>
    </sheetView>
  </sheetViews>
  <sheetFormatPr baseColWidth="10" defaultRowHeight="15" x14ac:dyDescent="0.25"/>
  <sheetData>
    <row r="3" spans="1:11" x14ac:dyDescent="0.25">
      <c r="A3" t="s">
        <v>41</v>
      </c>
      <c r="B3" t="s">
        <v>42</v>
      </c>
      <c r="C3" t="s">
        <v>2</v>
      </c>
      <c r="D3" t="s">
        <v>3</v>
      </c>
      <c r="E3" t="s">
        <v>4</v>
      </c>
      <c r="F3" t="s">
        <v>50</v>
      </c>
      <c r="G3" s="15" t="s">
        <v>49</v>
      </c>
      <c r="H3" t="s">
        <v>48</v>
      </c>
      <c r="I3" t="s">
        <v>5</v>
      </c>
    </row>
    <row r="4" spans="1:11" x14ac:dyDescent="0.25">
      <c r="A4">
        <v>0</v>
      </c>
      <c r="B4">
        <v>1</v>
      </c>
      <c r="C4">
        <v>3</v>
      </c>
      <c r="D4">
        <v>1</v>
      </c>
      <c r="E4">
        <v>5</v>
      </c>
      <c r="F4">
        <v>5</v>
      </c>
      <c r="G4" s="15">
        <f>B18</f>
        <v>5</v>
      </c>
      <c r="H4">
        <v>1</v>
      </c>
      <c r="I4">
        <v>1</v>
      </c>
    </row>
    <row r="5" spans="1:11" x14ac:dyDescent="0.25">
      <c r="A5">
        <v>2</v>
      </c>
      <c r="B5">
        <v>0</v>
      </c>
      <c r="C5">
        <v>7</v>
      </c>
      <c r="D5">
        <v>0</v>
      </c>
      <c r="E5">
        <v>6</v>
      </c>
      <c r="F5">
        <v>7</v>
      </c>
      <c r="G5" s="15">
        <f t="shared" ref="G5:G13" si="0">B19</f>
        <v>7</v>
      </c>
      <c r="H5">
        <v>2</v>
      </c>
      <c r="I5">
        <v>1</v>
      </c>
    </row>
    <row r="6" spans="1:11" x14ac:dyDescent="0.25">
      <c r="A6">
        <v>0</v>
      </c>
      <c r="B6">
        <v>3</v>
      </c>
      <c r="C6">
        <v>2</v>
      </c>
      <c r="D6">
        <v>12</v>
      </c>
      <c r="E6">
        <v>4</v>
      </c>
      <c r="F6">
        <v>4</v>
      </c>
      <c r="G6" s="15">
        <f t="shared" si="0"/>
        <v>4</v>
      </c>
      <c r="H6">
        <v>3</v>
      </c>
      <c r="I6">
        <v>1</v>
      </c>
    </row>
    <row r="7" spans="1:11" x14ac:dyDescent="0.25">
      <c r="A7">
        <v>4</v>
      </c>
      <c r="B7">
        <v>0</v>
      </c>
      <c r="C7">
        <v>15</v>
      </c>
      <c r="D7">
        <v>6</v>
      </c>
      <c r="E7">
        <v>3</v>
      </c>
      <c r="F7">
        <v>15</v>
      </c>
      <c r="G7" s="15">
        <f t="shared" si="0"/>
        <v>15</v>
      </c>
      <c r="H7">
        <v>4</v>
      </c>
      <c r="I7">
        <v>1</v>
      </c>
    </row>
    <row r="8" spans="1:11" x14ac:dyDescent="0.25">
      <c r="A8">
        <v>0</v>
      </c>
      <c r="B8">
        <v>5</v>
      </c>
      <c r="C8">
        <v>3</v>
      </c>
      <c r="D8">
        <v>8</v>
      </c>
      <c r="E8">
        <v>1</v>
      </c>
      <c r="F8">
        <v>8</v>
      </c>
      <c r="G8" s="15">
        <f t="shared" si="0"/>
        <v>0</v>
      </c>
      <c r="H8">
        <v>5</v>
      </c>
      <c r="I8">
        <v>1</v>
      </c>
    </row>
    <row r="9" spans="1:11" x14ac:dyDescent="0.25">
      <c r="A9">
        <v>6</v>
      </c>
      <c r="B9">
        <v>0</v>
      </c>
      <c r="C9">
        <v>6</v>
      </c>
      <c r="D9">
        <v>9</v>
      </c>
      <c r="E9">
        <v>4</v>
      </c>
      <c r="F9">
        <v>9</v>
      </c>
      <c r="G9" s="15">
        <f t="shared" si="0"/>
        <v>0</v>
      </c>
      <c r="H9" t="s">
        <v>3</v>
      </c>
      <c r="I9">
        <v>1</v>
      </c>
      <c r="K9" t="s">
        <v>54</v>
      </c>
    </row>
    <row r="10" spans="1:11" x14ac:dyDescent="0.25">
      <c r="A10">
        <v>0</v>
      </c>
      <c r="B10">
        <v>7</v>
      </c>
      <c r="C10">
        <v>9</v>
      </c>
      <c r="D10">
        <v>12</v>
      </c>
      <c r="E10">
        <v>2</v>
      </c>
      <c r="F10">
        <v>12</v>
      </c>
      <c r="G10" s="15">
        <f t="shared" si="0"/>
        <v>0</v>
      </c>
      <c r="H10" t="s">
        <v>2</v>
      </c>
      <c r="I10">
        <v>0.2</v>
      </c>
    </row>
    <row r="11" spans="1:11" x14ac:dyDescent="0.25">
      <c r="A11">
        <v>8</v>
      </c>
      <c r="B11">
        <v>0</v>
      </c>
      <c r="C11">
        <v>30</v>
      </c>
      <c r="D11">
        <v>2</v>
      </c>
      <c r="E11">
        <v>3</v>
      </c>
      <c r="F11">
        <v>30</v>
      </c>
      <c r="G11" s="15">
        <f t="shared" si="0"/>
        <v>0</v>
      </c>
    </row>
    <row r="12" spans="1:11" x14ac:dyDescent="0.25">
      <c r="A12">
        <v>0</v>
      </c>
      <c r="B12">
        <v>9</v>
      </c>
      <c r="C12">
        <v>4</v>
      </c>
      <c r="D12">
        <v>22</v>
      </c>
      <c r="E12">
        <v>5</v>
      </c>
      <c r="F12">
        <v>22</v>
      </c>
      <c r="G12" s="15">
        <f t="shared" si="0"/>
        <v>22</v>
      </c>
    </row>
    <row r="13" spans="1:11" x14ac:dyDescent="0.25">
      <c r="A13">
        <v>10</v>
      </c>
      <c r="B13">
        <v>0</v>
      </c>
      <c r="C13">
        <v>2</v>
      </c>
      <c r="D13">
        <v>4</v>
      </c>
      <c r="E13">
        <v>30</v>
      </c>
      <c r="F13">
        <v>30</v>
      </c>
      <c r="G13" s="15">
        <f t="shared" si="0"/>
        <v>0</v>
      </c>
    </row>
    <row r="16" spans="1:11" x14ac:dyDescent="0.25">
      <c r="A16" s="5" t="s">
        <v>21</v>
      </c>
      <c r="B16" s="5" t="s">
        <v>22</v>
      </c>
      <c r="C16" s="5" t="s">
        <v>23</v>
      </c>
      <c r="D16" s="5" t="s">
        <v>19</v>
      </c>
      <c r="E16" s="5" t="s">
        <v>20</v>
      </c>
      <c r="F16" s="5" t="s">
        <v>24</v>
      </c>
      <c r="G16" s="15" t="s">
        <v>25</v>
      </c>
      <c r="H16" s="15" t="s">
        <v>26</v>
      </c>
      <c r="I16" s="5" t="s">
        <v>3</v>
      </c>
    </row>
    <row r="17" spans="1:9" x14ac:dyDescent="0.25"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s="16">
        <f>(D17*A4)+(E17*B4)+(F17*C4)+(G17*D4)+(E4*H17)+I17</f>
        <v>11</v>
      </c>
      <c r="B18" s="16">
        <f>IF(A18&gt;=1,F4,0)</f>
        <v>5</v>
      </c>
      <c r="C18" s="16">
        <f>$E$4-B18</f>
        <v>0</v>
      </c>
      <c r="D18" s="16">
        <f>D17+($I$10*$C18*A4)</f>
        <v>1</v>
      </c>
      <c r="E18" s="16">
        <f t="shared" ref="E18:H18" si="1">E17+($I$10*$C18*B4)</f>
        <v>1</v>
      </c>
      <c r="F18" s="16">
        <f t="shared" si="1"/>
        <v>1</v>
      </c>
      <c r="G18" s="16">
        <f t="shared" si="1"/>
        <v>1</v>
      </c>
      <c r="H18" s="16">
        <f t="shared" si="1"/>
        <v>1</v>
      </c>
      <c r="I18" s="6">
        <f>I17+(C18*2*$K$14)</f>
        <v>1</v>
      </c>
    </row>
    <row r="19" spans="1:9" x14ac:dyDescent="0.25">
      <c r="A19" s="16">
        <f>(D18*A5)+(E18*B5)+(F18*C5)+(G18*D5)+(E5*H18)+I18</f>
        <v>16</v>
      </c>
      <c r="B19" s="16">
        <f t="shared" ref="B19:B27" si="2">IF(A19&gt;=1,F5,0)</f>
        <v>7</v>
      </c>
      <c r="C19" s="16">
        <f>$E$5-B19</f>
        <v>-1</v>
      </c>
      <c r="D19" s="16">
        <f t="shared" ref="D19:D27" si="3">D18+($I$10*$C19*A5)</f>
        <v>0.6</v>
      </c>
      <c r="E19" s="16">
        <f t="shared" ref="E19:E28" si="4">E18+($I$10*$C19*B5)</f>
        <v>1</v>
      </c>
      <c r="F19" s="16">
        <f t="shared" ref="F19:F28" si="5">F18+($I$10*$C19*C5)</f>
        <v>-0.40000000000000013</v>
      </c>
      <c r="G19" s="16">
        <f t="shared" ref="G19:G28" si="6">G18+($I$10*$C19*D5)</f>
        <v>1</v>
      </c>
      <c r="H19" s="16">
        <f>H18+($I$10*$C19*E5)</f>
        <v>-0.20000000000000018</v>
      </c>
      <c r="I19" s="6">
        <f>I18+(C19*2*$K$14)</f>
        <v>1</v>
      </c>
    </row>
    <row r="20" spans="1:9" x14ac:dyDescent="0.25">
      <c r="A20" s="16">
        <f>(D19*A6)+(E19*B6)+(F19*C6)+(G19*D6)+(E6*H19)+I19</f>
        <v>14.399999999999999</v>
      </c>
      <c r="B20" s="16">
        <f t="shared" si="2"/>
        <v>4</v>
      </c>
      <c r="C20" s="16">
        <f>$E$6-B20</f>
        <v>0</v>
      </c>
      <c r="D20" s="16">
        <f t="shared" si="3"/>
        <v>0.6</v>
      </c>
      <c r="E20" s="16">
        <f t="shared" si="4"/>
        <v>1</v>
      </c>
      <c r="F20" s="16">
        <f t="shared" si="5"/>
        <v>-0.40000000000000013</v>
      </c>
      <c r="G20" s="16">
        <f t="shared" si="6"/>
        <v>1</v>
      </c>
      <c r="H20" s="16">
        <f t="shared" ref="H19:H28" si="7">H19+($I$10*$C20*E6)</f>
        <v>-0.20000000000000018</v>
      </c>
      <c r="I20" s="6">
        <f>I19+(C20*2*$K$14)</f>
        <v>1</v>
      </c>
    </row>
    <row r="21" spans="1:9" x14ac:dyDescent="0.25">
      <c r="A21" s="16">
        <f t="shared" ref="A19:A27" si="8">(D20*A7)+(E20*B7)+(F20*C7)+(G20*D7)+(E7*H20)+I20</f>
        <v>2.7999999999999976</v>
      </c>
      <c r="B21" s="16">
        <f t="shared" si="2"/>
        <v>15</v>
      </c>
      <c r="C21" s="16">
        <f>$E$7-B21</f>
        <v>-12</v>
      </c>
      <c r="D21" s="16">
        <f t="shared" si="3"/>
        <v>-9.0000000000000018</v>
      </c>
      <c r="E21" s="16">
        <f t="shared" si="4"/>
        <v>1</v>
      </c>
      <c r="F21" s="16">
        <f t="shared" si="5"/>
        <v>-36.400000000000006</v>
      </c>
      <c r="G21" s="16">
        <f t="shared" si="6"/>
        <v>-13.400000000000002</v>
      </c>
      <c r="H21" s="16">
        <f>H20+($I$10*$C21*E7)</f>
        <v>-7.4000000000000012</v>
      </c>
      <c r="I21" s="6">
        <f>I20+(C21*2*$K$14)</f>
        <v>1</v>
      </c>
    </row>
    <row r="22" spans="1:9" x14ac:dyDescent="0.25">
      <c r="A22" s="16">
        <f t="shared" si="8"/>
        <v>-217.80000000000004</v>
      </c>
      <c r="B22" s="16">
        <f t="shared" si="2"/>
        <v>0</v>
      </c>
      <c r="C22" s="16">
        <f>$E$8-B22</f>
        <v>1</v>
      </c>
      <c r="D22" s="16">
        <f t="shared" si="3"/>
        <v>-9.0000000000000018</v>
      </c>
      <c r="E22" s="16">
        <f t="shared" si="4"/>
        <v>2</v>
      </c>
      <c r="F22" s="16">
        <f t="shared" si="5"/>
        <v>-35.800000000000004</v>
      </c>
      <c r="G22" s="16">
        <f t="shared" si="6"/>
        <v>-11.800000000000002</v>
      </c>
      <c r="H22" s="16">
        <f t="shared" si="7"/>
        <v>-7.2000000000000011</v>
      </c>
      <c r="I22" s="6">
        <f>I21+(C22*2*$K$14)</f>
        <v>1</v>
      </c>
    </row>
    <row r="23" spans="1:9" x14ac:dyDescent="0.25">
      <c r="A23" s="16">
        <f t="shared" si="8"/>
        <v>-402.8</v>
      </c>
      <c r="B23" s="16">
        <f t="shared" si="2"/>
        <v>0</v>
      </c>
      <c r="C23" s="16">
        <f>$E$9-B23</f>
        <v>4</v>
      </c>
      <c r="D23" s="16">
        <f t="shared" si="3"/>
        <v>-4.2000000000000011</v>
      </c>
      <c r="E23" s="16">
        <f t="shared" si="4"/>
        <v>2</v>
      </c>
      <c r="F23" s="16">
        <f t="shared" si="5"/>
        <v>-31.000000000000004</v>
      </c>
      <c r="G23" s="16">
        <f t="shared" si="6"/>
        <v>-4.6000000000000023</v>
      </c>
      <c r="H23" s="16">
        <f t="shared" si="7"/>
        <v>-4.0000000000000009</v>
      </c>
      <c r="I23" s="6">
        <f>I22+(C23*2*$K$14)</f>
        <v>1</v>
      </c>
    </row>
    <row r="24" spans="1:9" x14ac:dyDescent="0.25">
      <c r="A24" s="16">
        <f t="shared" si="8"/>
        <v>-327.2000000000001</v>
      </c>
      <c r="B24" s="16">
        <f t="shared" si="2"/>
        <v>0</v>
      </c>
      <c r="C24" s="16">
        <f t="shared" ref="C19:C37" si="9">$E10-B24</f>
        <v>2</v>
      </c>
      <c r="D24" s="16">
        <f t="shared" si="3"/>
        <v>-4.2000000000000011</v>
      </c>
      <c r="E24" s="16">
        <f t="shared" si="4"/>
        <v>4.8000000000000007</v>
      </c>
      <c r="F24" s="16">
        <f t="shared" si="5"/>
        <v>-27.400000000000002</v>
      </c>
      <c r="G24" s="16">
        <f t="shared" si="6"/>
        <v>0.1999999999999984</v>
      </c>
      <c r="H24" s="16">
        <f t="shared" si="7"/>
        <v>-3.2000000000000011</v>
      </c>
      <c r="I24" s="6">
        <f>I23+(C24*2*$K$14)</f>
        <v>1</v>
      </c>
    </row>
    <row r="25" spans="1:9" x14ac:dyDescent="0.25">
      <c r="A25" s="16">
        <f t="shared" si="8"/>
        <v>-863.80000000000018</v>
      </c>
      <c r="B25" s="16">
        <f t="shared" si="2"/>
        <v>0</v>
      </c>
      <c r="C25" s="16">
        <f t="shared" si="9"/>
        <v>3</v>
      </c>
      <c r="D25" s="16">
        <f t="shared" si="3"/>
        <v>0.59999999999999964</v>
      </c>
      <c r="E25" s="16">
        <f t="shared" si="4"/>
        <v>4.8000000000000007</v>
      </c>
      <c r="F25" s="16">
        <f t="shared" si="5"/>
        <v>-9.3999999999999986</v>
      </c>
      <c r="G25" s="16">
        <f t="shared" si="6"/>
        <v>1.3999999999999986</v>
      </c>
      <c r="H25" s="16">
        <f t="shared" si="7"/>
        <v>-1.4000000000000008</v>
      </c>
      <c r="I25" s="6">
        <f>I24+(C25*2*$K$14)</f>
        <v>1</v>
      </c>
    </row>
    <row r="26" spans="1:9" x14ac:dyDescent="0.25">
      <c r="A26" s="16">
        <f t="shared" si="8"/>
        <v>30.399999999999974</v>
      </c>
      <c r="B26" s="16">
        <f t="shared" si="2"/>
        <v>22</v>
      </c>
      <c r="C26" s="16">
        <f t="shared" si="9"/>
        <v>-17</v>
      </c>
      <c r="D26" s="16">
        <f t="shared" si="3"/>
        <v>0.59999999999999964</v>
      </c>
      <c r="E26" s="16">
        <f t="shared" si="4"/>
        <v>-25.8</v>
      </c>
      <c r="F26" s="16">
        <f t="shared" si="5"/>
        <v>-23</v>
      </c>
      <c r="G26" s="16">
        <f t="shared" si="6"/>
        <v>-73.400000000000006</v>
      </c>
      <c r="H26" s="16">
        <f t="shared" si="7"/>
        <v>-18.400000000000002</v>
      </c>
      <c r="I26" s="6">
        <f>I25+(C26*2*$K$14)</f>
        <v>1</v>
      </c>
    </row>
    <row r="27" spans="1:9" x14ac:dyDescent="0.25">
      <c r="A27" s="16">
        <f>(D26*A13)+(E26*B13)+(F26*C13)+(G26*D13)+(E13*H26)+I26</f>
        <v>-884.60000000000014</v>
      </c>
      <c r="B27" s="16">
        <f>IF(A27&gt;=1,F13,0)</f>
        <v>0</v>
      </c>
      <c r="C27" s="16">
        <f t="shared" si="9"/>
        <v>30</v>
      </c>
      <c r="D27" s="16">
        <f t="shared" si="3"/>
        <v>60.6</v>
      </c>
      <c r="E27" s="16">
        <f t="shared" si="4"/>
        <v>-25.8</v>
      </c>
      <c r="F27" s="16">
        <f t="shared" si="5"/>
        <v>-11</v>
      </c>
      <c r="G27" s="16">
        <f t="shared" si="6"/>
        <v>-49.400000000000006</v>
      </c>
      <c r="H27" s="16">
        <f t="shared" si="7"/>
        <v>161.6</v>
      </c>
      <c r="I27" s="6">
        <f>I26+(C27*2*$K$14)</f>
        <v>1</v>
      </c>
    </row>
    <row r="28" spans="1:9" x14ac:dyDescent="0.25">
      <c r="A28" s="33"/>
      <c r="B28" s="33"/>
      <c r="C28" s="33"/>
      <c r="D28" s="33"/>
      <c r="E28" s="33"/>
      <c r="F28" s="33"/>
      <c r="G28" s="33"/>
      <c r="H28" s="33"/>
      <c r="I28" s="34"/>
    </row>
    <row r="29" spans="1:9" x14ac:dyDescent="0.25">
      <c r="A29" s="33"/>
      <c r="B29" s="33"/>
      <c r="C29" s="33"/>
      <c r="D29" s="33"/>
      <c r="E29" s="33"/>
      <c r="F29" s="33"/>
      <c r="G29" s="33"/>
      <c r="H29" s="33"/>
      <c r="I29" s="34"/>
    </row>
    <row r="30" spans="1:9" x14ac:dyDescent="0.25">
      <c r="A30" s="33"/>
      <c r="B30" s="33"/>
      <c r="C30" s="33"/>
      <c r="D30" s="33"/>
      <c r="E30" s="33"/>
      <c r="F30" s="33"/>
      <c r="G30" s="33"/>
      <c r="H30" s="33"/>
      <c r="I30" s="34"/>
    </row>
    <row r="31" spans="1:9" x14ac:dyDescent="0.25">
      <c r="A31" s="33"/>
      <c r="B31" s="33"/>
      <c r="C31" s="33"/>
      <c r="D31" s="33"/>
      <c r="E31" s="33"/>
      <c r="F31" s="33"/>
      <c r="G31" s="33"/>
      <c r="H31" s="33"/>
      <c r="I31" s="34"/>
    </row>
    <row r="32" spans="1:9" x14ac:dyDescent="0.25">
      <c r="A32" s="33"/>
      <c r="B32" s="33"/>
      <c r="C32" s="33"/>
      <c r="D32" s="33"/>
      <c r="E32" s="33"/>
      <c r="F32" s="33"/>
      <c r="G32" s="33"/>
      <c r="H32" s="33"/>
      <c r="I32" s="34"/>
    </row>
    <row r="33" spans="1:9" x14ac:dyDescent="0.25">
      <c r="A33" s="33"/>
      <c r="B33" s="33"/>
      <c r="C33" s="33"/>
      <c r="D33" s="33"/>
      <c r="E33" s="33"/>
      <c r="F33" s="33"/>
      <c r="G33" s="33"/>
      <c r="H33" s="33"/>
      <c r="I33" s="34"/>
    </row>
    <row r="34" spans="1:9" x14ac:dyDescent="0.25">
      <c r="A34" s="33"/>
      <c r="B34" s="33"/>
      <c r="C34" s="33"/>
      <c r="D34" s="33"/>
      <c r="E34" s="33"/>
      <c r="F34" s="33"/>
      <c r="G34" s="33"/>
      <c r="H34" s="33"/>
      <c r="I34" s="34"/>
    </row>
    <row r="35" spans="1:9" x14ac:dyDescent="0.25">
      <c r="A35" s="33"/>
      <c r="B35" s="33"/>
      <c r="C35" s="33"/>
      <c r="D35" s="33"/>
      <c r="E35" s="33"/>
      <c r="F35" s="33"/>
      <c r="G35" s="33"/>
      <c r="H35" s="33"/>
      <c r="I35" s="34"/>
    </row>
    <row r="36" spans="1:9" x14ac:dyDescent="0.25">
      <c r="A36" s="33"/>
      <c r="B36" s="33"/>
      <c r="C36" s="33"/>
      <c r="D36" s="33"/>
      <c r="E36" s="33"/>
      <c r="F36" s="33"/>
      <c r="G36" s="33"/>
      <c r="H36" s="33"/>
      <c r="I36" s="34"/>
    </row>
    <row r="37" spans="1:9" x14ac:dyDescent="0.25">
      <c r="A37" s="33"/>
      <c r="B37" s="33"/>
      <c r="C37" s="33"/>
      <c r="D37" s="33"/>
      <c r="E37" s="33"/>
      <c r="F37" s="33"/>
      <c r="G37" s="33"/>
      <c r="H37" s="33"/>
      <c r="I37" s="34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F4CB-3612-4A22-AFDE-F2E179293B48}">
  <dimension ref="A3:P141"/>
  <sheetViews>
    <sheetView workbookViewId="0">
      <selection activeCell="J23" sqref="J23"/>
    </sheetView>
  </sheetViews>
  <sheetFormatPr baseColWidth="10" defaultRowHeight="15" x14ac:dyDescent="0.25"/>
  <sheetData>
    <row r="3" spans="1:16" ht="16.5" customHeight="1" x14ac:dyDescent="0.25">
      <c r="A3" s="14" t="s">
        <v>9</v>
      </c>
      <c r="B3" s="14"/>
      <c r="C3" s="14"/>
      <c r="D3" s="14"/>
      <c r="E3" s="40" t="s">
        <v>34</v>
      </c>
      <c r="F3" s="40"/>
      <c r="G3" s="43" t="s">
        <v>35</v>
      </c>
      <c r="H3" s="43"/>
    </row>
    <row r="4" spans="1:16" x14ac:dyDescent="0.25">
      <c r="A4" s="14" t="s">
        <v>30</v>
      </c>
      <c r="B4" s="14" t="s">
        <v>31</v>
      </c>
      <c r="C4" s="14" t="s">
        <v>32</v>
      </c>
      <c r="D4" s="14" t="s">
        <v>33</v>
      </c>
      <c r="E4" s="20" t="s">
        <v>10</v>
      </c>
      <c r="F4" s="20" t="s">
        <v>11</v>
      </c>
      <c r="G4" s="19" t="s">
        <v>10</v>
      </c>
      <c r="H4" s="19" t="s">
        <v>11</v>
      </c>
      <c r="J4" s="39" t="s">
        <v>14</v>
      </c>
      <c r="K4" s="39"/>
    </row>
    <row r="5" spans="1:16" x14ac:dyDescent="0.25">
      <c r="A5">
        <v>0</v>
      </c>
      <c r="B5">
        <v>0</v>
      </c>
      <c r="C5">
        <v>0</v>
      </c>
      <c r="D5">
        <v>1</v>
      </c>
      <c r="E5" s="20">
        <v>1</v>
      </c>
      <c r="F5" s="20">
        <v>0</v>
      </c>
      <c r="G5" s="19">
        <f>B68</f>
        <v>1</v>
      </c>
      <c r="H5" s="19">
        <f>B132</f>
        <v>0</v>
      </c>
      <c r="J5" s="1" t="s">
        <v>19</v>
      </c>
      <c r="K5" s="1">
        <v>1</v>
      </c>
      <c r="M5" s="44" t="s">
        <v>12</v>
      </c>
      <c r="N5" s="45"/>
      <c r="O5" s="37" t="s">
        <v>13</v>
      </c>
      <c r="P5" s="38"/>
    </row>
    <row r="6" spans="1:16" x14ac:dyDescent="0.25">
      <c r="A6">
        <v>0</v>
      </c>
      <c r="B6">
        <v>0</v>
      </c>
      <c r="C6">
        <v>1</v>
      </c>
      <c r="D6">
        <v>0</v>
      </c>
      <c r="E6" s="20">
        <v>2</v>
      </c>
      <c r="F6" s="20">
        <v>2</v>
      </c>
      <c r="G6" s="19">
        <f t="shared" ref="G6:G14" si="0">B69</f>
        <v>2</v>
      </c>
      <c r="H6" s="19">
        <f t="shared" ref="H6:H14" si="1">B133</f>
        <v>2</v>
      </c>
      <c r="J6" s="1" t="s">
        <v>20</v>
      </c>
      <c r="K6" s="1">
        <v>1</v>
      </c>
      <c r="M6" s="1" t="s">
        <v>15</v>
      </c>
      <c r="N6" s="1" t="s">
        <v>16</v>
      </c>
      <c r="O6" s="2" t="s">
        <v>17</v>
      </c>
      <c r="P6" s="3" t="s">
        <v>18</v>
      </c>
    </row>
    <row r="7" spans="1:16" x14ac:dyDescent="0.25">
      <c r="A7">
        <v>0</v>
      </c>
      <c r="B7">
        <v>0</v>
      </c>
      <c r="C7">
        <v>1</v>
      </c>
      <c r="D7">
        <v>1</v>
      </c>
      <c r="E7" s="20">
        <v>3</v>
      </c>
      <c r="F7" s="20">
        <v>0</v>
      </c>
      <c r="G7" s="19">
        <f t="shared" si="0"/>
        <v>3</v>
      </c>
      <c r="H7" s="19">
        <f t="shared" si="1"/>
        <v>0</v>
      </c>
      <c r="J7" s="1" t="s">
        <v>24</v>
      </c>
      <c r="K7" s="1">
        <v>1</v>
      </c>
      <c r="M7" s="1">
        <v>1</v>
      </c>
      <c r="N7" s="1">
        <v>1</v>
      </c>
      <c r="O7" s="4">
        <v>1</v>
      </c>
      <c r="P7" s="3">
        <f>B46</f>
        <v>9</v>
      </c>
    </row>
    <row r="8" spans="1:16" x14ac:dyDescent="0.25">
      <c r="A8">
        <v>0</v>
      </c>
      <c r="B8">
        <v>1</v>
      </c>
      <c r="C8">
        <v>0</v>
      </c>
      <c r="D8">
        <v>0</v>
      </c>
      <c r="E8" s="20">
        <v>4</v>
      </c>
      <c r="F8" s="20">
        <v>4</v>
      </c>
      <c r="G8" s="19">
        <f t="shared" si="0"/>
        <v>4</v>
      </c>
      <c r="H8" s="19">
        <f t="shared" si="1"/>
        <v>4</v>
      </c>
      <c r="J8" s="13" t="s">
        <v>25</v>
      </c>
      <c r="K8" s="13">
        <v>1</v>
      </c>
      <c r="M8" s="1">
        <v>1</v>
      </c>
      <c r="N8" s="1">
        <v>0</v>
      </c>
      <c r="O8" s="4">
        <v>1</v>
      </c>
      <c r="P8" s="3">
        <f>B47</f>
        <v>10</v>
      </c>
    </row>
    <row r="9" spans="1:16" x14ac:dyDescent="0.25">
      <c r="A9">
        <v>0</v>
      </c>
      <c r="B9">
        <v>1</v>
      </c>
      <c r="C9">
        <v>0</v>
      </c>
      <c r="D9">
        <v>1</v>
      </c>
      <c r="E9" s="20">
        <v>5</v>
      </c>
      <c r="F9" s="20">
        <v>0</v>
      </c>
      <c r="G9" s="19">
        <f t="shared" si="0"/>
        <v>5</v>
      </c>
      <c r="H9" s="19">
        <f t="shared" si="1"/>
        <v>0</v>
      </c>
      <c r="J9" s="13" t="s">
        <v>26</v>
      </c>
      <c r="K9" s="13">
        <v>1</v>
      </c>
      <c r="M9" s="1">
        <v>0</v>
      </c>
      <c r="N9" s="1">
        <v>1</v>
      </c>
      <c r="O9" s="4">
        <v>1</v>
      </c>
      <c r="P9" s="3">
        <f>B48</f>
        <v>1</v>
      </c>
    </row>
    <row r="10" spans="1:16" x14ac:dyDescent="0.25">
      <c r="A10">
        <v>0</v>
      </c>
      <c r="B10">
        <v>1</v>
      </c>
      <c r="C10">
        <v>1</v>
      </c>
      <c r="D10">
        <v>0</v>
      </c>
      <c r="E10" s="20">
        <v>6</v>
      </c>
      <c r="F10" s="20">
        <v>6</v>
      </c>
      <c r="G10" s="19">
        <f t="shared" si="0"/>
        <v>6</v>
      </c>
      <c r="H10" s="19">
        <f t="shared" si="1"/>
        <v>6</v>
      </c>
      <c r="J10" s="13" t="s">
        <v>27</v>
      </c>
      <c r="K10" s="13">
        <v>1</v>
      </c>
      <c r="M10" s="1">
        <v>0</v>
      </c>
      <c r="N10" s="1">
        <v>0</v>
      </c>
      <c r="O10" s="4">
        <v>0</v>
      </c>
      <c r="P10" s="3">
        <f>B49</f>
        <v>2</v>
      </c>
    </row>
    <row r="11" spans="1:16" x14ac:dyDescent="0.25">
      <c r="A11">
        <v>0</v>
      </c>
      <c r="B11">
        <v>1</v>
      </c>
      <c r="C11">
        <v>1</v>
      </c>
      <c r="D11">
        <v>1</v>
      </c>
      <c r="E11" s="20">
        <v>7</v>
      </c>
      <c r="F11" s="20">
        <v>0</v>
      </c>
      <c r="G11" s="19">
        <f t="shared" si="0"/>
        <v>7</v>
      </c>
      <c r="H11" s="19">
        <f t="shared" si="1"/>
        <v>0</v>
      </c>
      <c r="J11" s="13" t="s">
        <v>28</v>
      </c>
      <c r="K11" s="13">
        <v>1</v>
      </c>
    </row>
    <row r="12" spans="1:16" x14ac:dyDescent="0.25">
      <c r="A12">
        <v>1</v>
      </c>
      <c r="B12">
        <v>0</v>
      </c>
      <c r="C12">
        <v>0</v>
      </c>
      <c r="D12">
        <v>0</v>
      </c>
      <c r="E12" s="20">
        <v>8</v>
      </c>
      <c r="F12" s="20">
        <v>8</v>
      </c>
      <c r="G12" s="19">
        <f t="shared" si="0"/>
        <v>8</v>
      </c>
      <c r="H12" s="19">
        <f t="shared" si="1"/>
        <v>8</v>
      </c>
      <c r="J12" s="13" t="s">
        <v>29</v>
      </c>
      <c r="K12" s="13">
        <v>1</v>
      </c>
    </row>
    <row r="13" spans="1:16" x14ac:dyDescent="0.25">
      <c r="A13">
        <v>1</v>
      </c>
      <c r="B13">
        <v>0</v>
      </c>
      <c r="C13">
        <v>0</v>
      </c>
      <c r="D13">
        <v>1</v>
      </c>
      <c r="E13" s="20">
        <v>9</v>
      </c>
      <c r="F13" s="20">
        <v>0</v>
      </c>
      <c r="G13" s="19">
        <f t="shared" si="0"/>
        <v>9</v>
      </c>
      <c r="H13" s="19">
        <f t="shared" si="1"/>
        <v>0</v>
      </c>
      <c r="J13" s="13" t="s">
        <v>3</v>
      </c>
      <c r="K13" s="1">
        <v>1</v>
      </c>
    </row>
    <row r="14" spans="1:16" x14ac:dyDescent="0.25">
      <c r="A14">
        <v>1</v>
      </c>
      <c r="B14">
        <v>0</v>
      </c>
      <c r="C14">
        <v>1</v>
      </c>
      <c r="D14">
        <v>0</v>
      </c>
      <c r="E14" s="20">
        <v>10</v>
      </c>
      <c r="F14" s="20">
        <v>10</v>
      </c>
      <c r="G14" s="19">
        <f t="shared" si="0"/>
        <v>10</v>
      </c>
      <c r="H14" s="19">
        <f t="shared" si="1"/>
        <v>10</v>
      </c>
    </row>
    <row r="16" spans="1:16" x14ac:dyDescent="0.25">
      <c r="A16" s="5" t="s">
        <v>21</v>
      </c>
      <c r="B16" s="5" t="s">
        <v>22</v>
      </c>
      <c r="C16" s="5" t="s">
        <v>23</v>
      </c>
      <c r="D16" s="5" t="s">
        <v>19</v>
      </c>
      <c r="E16" s="5" t="s">
        <v>20</v>
      </c>
      <c r="F16" s="5" t="s">
        <v>24</v>
      </c>
      <c r="G16" s="15" t="s">
        <v>25</v>
      </c>
      <c r="H16" s="5" t="s">
        <v>3</v>
      </c>
      <c r="J16" s="41" t="s">
        <v>38</v>
      </c>
      <c r="K16" s="41"/>
      <c r="M16" s="42" t="s">
        <v>39</v>
      </c>
      <c r="N16" s="42"/>
    </row>
    <row r="17" spans="1:14" x14ac:dyDescent="0.25">
      <c r="D17">
        <f>K5</f>
        <v>1</v>
      </c>
      <c r="E17">
        <f>K6</f>
        <v>1</v>
      </c>
      <c r="F17">
        <f>K7</f>
        <v>1</v>
      </c>
      <c r="G17">
        <f>K8</f>
        <v>1</v>
      </c>
      <c r="H17">
        <f>K13</f>
        <v>1</v>
      </c>
      <c r="J17" s="13" t="s">
        <v>19</v>
      </c>
      <c r="K17" s="28">
        <f>D68</f>
        <v>1</v>
      </c>
      <c r="L17" s="18"/>
      <c r="M17" s="29" t="s">
        <v>26</v>
      </c>
      <c r="N17" s="30">
        <f>D132</f>
        <v>1</v>
      </c>
    </row>
    <row r="18" spans="1:14" x14ac:dyDescent="0.25">
      <c r="A18" s="16">
        <f>(D17*$A$5)+(E17*$B$5)+(F17*$C$5)+(G17*$D$5)+H17</f>
        <v>2</v>
      </c>
      <c r="B18" s="16">
        <f>IF(A18&gt;=1,E5,0)</f>
        <v>1</v>
      </c>
      <c r="C18" s="16">
        <f>$E$5-B18</f>
        <v>0</v>
      </c>
      <c r="D18" s="16">
        <f>D17+(C18*$A$5)</f>
        <v>1</v>
      </c>
      <c r="E18" s="16">
        <f>E17+(C18*$B$5)</f>
        <v>1</v>
      </c>
      <c r="F18" s="16">
        <f>F17+(C18*$C$5)</f>
        <v>1</v>
      </c>
      <c r="G18" s="16">
        <f>G17+(C18*$D$5)</f>
        <v>1</v>
      </c>
      <c r="H18" s="6">
        <f>H17+C18</f>
        <v>1</v>
      </c>
      <c r="J18" s="1" t="s">
        <v>20</v>
      </c>
      <c r="K18" s="1">
        <f>E68</f>
        <v>1</v>
      </c>
      <c r="M18" s="31" t="s">
        <v>27</v>
      </c>
      <c r="N18" s="30">
        <f>E132</f>
        <v>1</v>
      </c>
    </row>
    <row r="19" spans="1:14" x14ac:dyDescent="0.25">
      <c r="A19" s="16">
        <f>(D18*$A$6)+(E18*$B$6)+(F18*$C$6)+(G18*$D$6)+H18</f>
        <v>2</v>
      </c>
      <c r="B19" s="16">
        <f t="shared" ref="B19:B27" si="2">IF(A19&gt;=1,E6,0)</f>
        <v>2</v>
      </c>
      <c r="C19" s="16">
        <f>$E$6-B19</f>
        <v>0</v>
      </c>
      <c r="D19" s="16">
        <f>D18+(C19*$A$6)</f>
        <v>1</v>
      </c>
      <c r="E19" s="16">
        <f>E18+(C19*$B$6)</f>
        <v>1</v>
      </c>
      <c r="F19" s="16">
        <f>F18+(C19*$C$6)</f>
        <v>1</v>
      </c>
      <c r="G19" s="16">
        <f>G18+(C19*$D$6)</f>
        <v>1</v>
      </c>
      <c r="H19" s="6">
        <f t="shared" ref="H19:H27" si="3">H18+C19</f>
        <v>1</v>
      </c>
      <c r="J19" s="13" t="s">
        <v>24</v>
      </c>
      <c r="K19" s="1">
        <f>F68</f>
        <v>1</v>
      </c>
      <c r="M19" s="31" t="s">
        <v>28</v>
      </c>
      <c r="N19" s="30">
        <f>F132</f>
        <v>1</v>
      </c>
    </row>
    <row r="20" spans="1:14" x14ac:dyDescent="0.25">
      <c r="A20" s="16">
        <f>(D19*$A$7)+(E19*$B$7)+(F19*$C$7)+(G19*$D$7)+H19</f>
        <v>3</v>
      </c>
      <c r="B20" s="16">
        <f t="shared" si="2"/>
        <v>3</v>
      </c>
      <c r="C20" s="16">
        <f>$E$7-B20</f>
        <v>0</v>
      </c>
      <c r="D20" s="16">
        <f>D19+(C20*$A$7)</f>
        <v>1</v>
      </c>
      <c r="E20" s="16">
        <f>E19+(C20*$B$7)</f>
        <v>1</v>
      </c>
      <c r="F20" s="16">
        <f>F19+(C20*$C$7)</f>
        <v>1</v>
      </c>
      <c r="G20" s="16">
        <f>G19+(C20*$D$7)</f>
        <v>1</v>
      </c>
      <c r="H20" s="6">
        <f t="shared" si="3"/>
        <v>1</v>
      </c>
      <c r="J20" s="1" t="s">
        <v>25</v>
      </c>
      <c r="K20" s="1">
        <f>G68</f>
        <v>1</v>
      </c>
      <c r="M20" s="31" t="s">
        <v>29</v>
      </c>
      <c r="N20" s="30">
        <f>G132</f>
        <v>1</v>
      </c>
    </row>
    <row r="21" spans="1:14" x14ac:dyDescent="0.25">
      <c r="A21" s="16">
        <f>(D20*$A$8)+(E20*$B$8)+(F20*$C$8)+(G20*$D$8)+H20</f>
        <v>2</v>
      </c>
      <c r="B21" s="16">
        <f t="shared" si="2"/>
        <v>4</v>
      </c>
      <c r="C21" s="16">
        <f>$E$8-B21</f>
        <v>0</v>
      </c>
      <c r="D21" s="16">
        <f>D20+(C21*$A$8)</f>
        <v>1</v>
      </c>
      <c r="E21" s="16">
        <f>E20+(C21*$B$8)</f>
        <v>1</v>
      </c>
      <c r="F21" s="16">
        <f>F20+(C21*$C$8)</f>
        <v>1</v>
      </c>
      <c r="G21" s="16">
        <f>G20+(C21*$D$8)</f>
        <v>1</v>
      </c>
      <c r="H21" s="6">
        <f t="shared" si="3"/>
        <v>1</v>
      </c>
      <c r="J21" s="13" t="s">
        <v>3</v>
      </c>
      <c r="K21" s="1">
        <f>H68</f>
        <v>1</v>
      </c>
      <c r="M21" s="31" t="s">
        <v>3</v>
      </c>
      <c r="N21" s="32">
        <f>H132</f>
        <v>1</v>
      </c>
    </row>
    <row r="22" spans="1:14" x14ac:dyDescent="0.25">
      <c r="A22" s="16">
        <f>(D21*$A$9)+(E21*$B$9)+(F21*$C$9)+(G21*$D$9)+H21</f>
        <v>3</v>
      </c>
      <c r="B22" s="16">
        <f t="shared" si="2"/>
        <v>5</v>
      </c>
      <c r="C22" s="16">
        <f>$E$9-B22</f>
        <v>0</v>
      </c>
      <c r="D22" s="16">
        <f>D21+(C22*$A$9)</f>
        <v>1</v>
      </c>
      <c r="E22" s="16">
        <f>E21+(C22*$B$9)</f>
        <v>1</v>
      </c>
      <c r="F22" s="16">
        <f>F21+(C22*$C$9)</f>
        <v>1</v>
      </c>
      <c r="G22" s="16">
        <f>G21+(C22*$D$9)</f>
        <v>1</v>
      </c>
      <c r="H22" s="6">
        <f t="shared" si="3"/>
        <v>1</v>
      </c>
    </row>
    <row r="23" spans="1:14" x14ac:dyDescent="0.25">
      <c r="A23" s="16">
        <f>(D22*$A$10)+(E22*$B$10)+(F22*$C$10)+(G22*$D$10)+H22</f>
        <v>3</v>
      </c>
      <c r="B23" s="16">
        <f t="shared" si="2"/>
        <v>6</v>
      </c>
      <c r="C23" s="16">
        <f>$E$10-B23</f>
        <v>0</v>
      </c>
      <c r="D23" s="16">
        <f>D22+(C23*$A$10)</f>
        <v>1</v>
      </c>
      <c r="E23" s="16">
        <f>E22+(C23*$B$10)</f>
        <v>1</v>
      </c>
      <c r="F23" s="16">
        <f>F22+(C23*$C$10)</f>
        <v>1</v>
      </c>
      <c r="G23" s="16">
        <f>G22+(C23*$D$10)</f>
        <v>1</v>
      </c>
      <c r="H23" s="6">
        <f t="shared" si="3"/>
        <v>1</v>
      </c>
      <c r="J23" s="17"/>
    </row>
    <row r="24" spans="1:14" x14ac:dyDescent="0.25">
      <c r="A24" s="16">
        <f>(D23*$A$11)+(E23*$B$11)+(F23*$C$11)+(G23*$D$11)+H23</f>
        <v>4</v>
      </c>
      <c r="B24" s="16">
        <f t="shared" si="2"/>
        <v>7</v>
      </c>
      <c r="C24" s="16">
        <f>$E$11-B24</f>
        <v>0</v>
      </c>
      <c r="D24" s="16">
        <f>D23+(C24*$A$11)</f>
        <v>1</v>
      </c>
      <c r="E24" s="16">
        <f>E23+(C24*$B$11)</f>
        <v>1</v>
      </c>
      <c r="F24" s="16">
        <f>F23+(C24*$C$11)</f>
        <v>1</v>
      </c>
      <c r="G24" s="16">
        <f>G23+(C24*$D$11)</f>
        <v>1</v>
      </c>
      <c r="H24" s="6">
        <f t="shared" si="3"/>
        <v>1</v>
      </c>
    </row>
    <row r="25" spans="1:14" x14ac:dyDescent="0.25">
      <c r="A25" s="16">
        <f>(D24*$A$12)+(E24*$B$12)+(F24*$C$12)+(G24*$D$12)+H24</f>
        <v>2</v>
      </c>
      <c r="B25" s="16">
        <f t="shared" si="2"/>
        <v>8</v>
      </c>
      <c r="C25" s="16">
        <f>$E$12-B25</f>
        <v>0</v>
      </c>
      <c r="D25" s="16">
        <f>D24+(C25*$A$12)</f>
        <v>1</v>
      </c>
      <c r="E25" s="16">
        <f>E24+(C25*$B$12)</f>
        <v>1</v>
      </c>
      <c r="F25" s="16">
        <f>F24+(C25*$C$12)</f>
        <v>1</v>
      </c>
      <c r="G25" s="16">
        <f>G24+(C25*$D$12)</f>
        <v>1</v>
      </c>
      <c r="H25" s="6">
        <f t="shared" si="3"/>
        <v>1</v>
      </c>
    </row>
    <row r="26" spans="1:14" x14ac:dyDescent="0.25">
      <c r="A26" s="16">
        <f>(D25*$A$13)+(E25*$B$13)+(F25*$C$13)+(G25*$D$13)+H25</f>
        <v>3</v>
      </c>
      <c r="B26" s="16">
        <f t="shared" si="2"/>
        <v>9</v>
      </c>
      <c r="C26" s="16">
        <f>$E$13-B26</f>
        <v>0</v>
      </c>
      <c r="D26" s="16">
        <f>D25+(C26*$A$13)</f>
        <v>1</v>
      </c>
      <c r="E26" s="16">
        <f>E25+(C26*$B$13)</f>
        <v>1</v>
      </c>
      <c r="F26" s="16">
        <f>F25+(C26*$C$13)</f>
        <v>1</v>
      </c>
      <c r="G26" s="16">
        <f>G25+(C26*$D$13)</f>
        <v>1</v>
      </c>
      <c r="H26" s="6">
        <f t="shared" si="3"/>
        <v>1</v>
      </c>
    </row>
    <row r="27" spans="1:14" x14ac:dyDescent="0.25">
      <c r="A27" s="16">
        <f>(D26*$A$14)+(E26*$B$14)+(F26*$C$14)+(G26*$D$14)+H26</f>
        <v>3</v>
      </c>
      <c r="B27" s="16">
        <f t="shared" si="2"/>
        <v>10</v>
      </c>
      <c r="C27" s="16">
        <f>$E$14-B27</f>
        <v>0</v>
      </c>
      <c r="D27" s="16">
        <f>D26+(C27*$A$14)</f>
        <v>1</v>
      </c>
      <c r="E27" s="16">
        <f>E26+(C27*$B$14)</f>
        <v>1</v>
      </c>
      <c r="F27" s="16">
        <f>F26+(C27*$C$14)</f>
        <v>1</v>
      </c>
      <c r="G27" s="16">
        <f>G26+(C27*$D$14)</f>
        <v>1</v>
      </c>
      <c r="H27" s="6">
        <f t="shared" si="3"/>
        <v>1</v>
      </c>
    </row>
    <row r="28" spans="1:14" x14ac:dyDescent="0.25">
      <c r="A28" s="7">
        <f>(D27*$A$5)+(E27*$B$5)+(F27*$C$5)+(G27*$D$5)+H27</f>
        <v>2</v>
      </c>
      <c r="B28" s="7">
        <f>IF(A28&gt;=1,E5,0)</f>
        <v>1</v>
      </c>
      <c r="C28" s="7">
        <f>$E$5-B28</f>
        <v>0</v>
      </c>
      <c r="D28" s="7">
        <f>D27+(C28*$A$5)</f>
        <v>1</v>
      </c>
      <c r="E28" s="7">
        <f>E27+(C28*$B$5)</f>
        <v>1</v>
      </c>
      <c r="F28" s="7">
        <f>F27+(C28*$C$5)</f>
        <v>1</v>
      </c>
      <c r="G28" s="7">
        <f>G27+(C28*$D$5)</f>
        <v>1</v>
      </c>
      <c r="H28" s="8">
        <f>H27+C28</f>
        <v>1</v>
      </c>
    </row>
    <row r="29" spans="1:14" x14ac:dyDescent="0.25">
      <c r="A29" s="7">
        <f>(D28*$A$6)+(E28*$B$6)+(F28*$C$6)+(G28*$D$6)+H28</f>
        <v>2</v>
      </c>
      <c r="B29" s="7">
        <f t="shared" ref="B29:B37" si="4">IF(A29&gt;=1,E6,0)</f>
        <v>2</v>
      </c>
      <c r="C29" s="7">
        <f>$E$6-B29</f>
        <v>0</v>
      </c>
      <c r="D29" s="7">
        <f>D28+(C29*$A$6)</f>
        <v>1</v>
      </c>
      <c r="E29" s="7">
        <f>E28+(C29*$B$6)</f>
        <v>1</v>
      </c>
      <c r="F29" s="7">
        <f>F28+(C29*$C$6)</f>
        <v>1</v>
      </c>
      <c r="G29" s="7">
        <f>G28+(C29*$D$6)</f>
        <v>1</v>
      </c>
      <c r="H29" s="8">
        <f t="shared" ref="H29:H37" si="5">H28+C29</f>
        <v>1</v>
      </c>
    </row>
    <row r="30" spans="1:14" x14ac:dyDescent="0.25">
      <c r="A30" s="7">
        <f>(D29*$A$7)+(E29*$B$7)+(F29*$C$7)+(G29*$D$7)+H29</f>
        <v>3</v>
      </c>
      <c r="B30" s="7">
        <f t="shared" si="4"/>
        <v>3</v>
      </c>
      <c r="C30" s="7">
        <f>$E$7-B30</f>
        <v>0</v>
      </c>
      <c r="D30" s="7">
        <f>D29+(C30*$A$7)</f>
        <v>1</v>
      </c>
      <c r="E30" s="7">
        <f>E29+(C30*$B$7)</f>
        <v>1</v>
      </c>
      <c r="F30" s="7">
        <f>F29+(C30*$C$7)</f>
        <v>1</v>
      </c>
      <c r="G30" s="7">
        <f>G29+(C30*$D$7)</f>
        <v>1</v>
      </c>
      <c r="H30" s="8">
        <f t="shared" si="5"/>
        <v>1</v>
      </c>
    </row>
    <row r="31" spans="1:14" x14ac:dyDescent="0.25">
      <c r="A31" s="7">
        <f>(D30*$A$8)+(E30*$B$8)+(F30*$C$8)+(G30*$D$8)+H30</f>
        <v>2</v>
      </c>
      <c r="B31" s="7">
        <f t="shared" si="4"/>
        <v>4</v>
      </c>
      <c r="C31" s="7">
        <f>$E$8-B31</f>
        <v>0</v>
      </c>
      <c r="D31" s="7">
        <f>D30+(C31*$A$8)</f>
        <v>1</v>
      </c>
      <c r="E31" s="7">
        <f>E30+(C31*$B$8)</f>
        <v>1</v>
      </c>
      <c r="F31" s="7">
        <f>F30+(C31*$C$8)</f>
        <v>1</v>
      </c>
      <c r="G31" s="7">
        <f>G30+(C31*$D$8)</f>
        <v>1</v>
      </c>
      <c r="H31" s="8">
        <f t="shared" si="5"/>
        <v>1</v>
      </c>
    </row>
    <row r="32" spans="1:14" x14ac:dyDescent="0.25">
      <c r="A32" s="7">
        <f>(D31*$A$9)+(E31*$B$9)+(F31*$C$9)+(G31*$D$9)+H31</f>
        <v>3</v>
      </c>
      <c r="B32" s="7">
        <f t="shared" si="4"/>
        <v>5</v>
      </c>
      <c r="C32" s="7">
        <f>$E$9-B32</f>
        <v>0</v>
      </c>
      <c r="D32" s="7">
        <f>D31+(C32*$A$9)</f>
        <v>1</v>
      </c>
      <c r="E32" s="7">
        <f>E31+(C32*$B$9)</f>
        <v>1</v>
      </c>
      <c r="F32" s="7">
        <f>F31+(C32*$C$9)</f>
        <v>1</v>
      </c>
      <c r="G32" s="7">
        <f>G31+(C32*$D$9)</f>
        <v>1</v>
      </c>
      <c r="H32" s="8">
        <f t="shared" si="5"/>
        <v>1</v>
      </c>
    </row>
    <row r="33" spans="1:8" x14ac:dyDescent="0.25">
      <c r="A33" s="7">
        <f>(D32*$A$10)+(E32*$B$10)+(F32*$C$10)+(G32*$D$10)+H32</f>
        <v>3</v>
      </c>
      <c r="B33" s="7">
        <f t="shared" si="4"/>
        <v>6</v>
      </c>
      <c r="C33" s="7">
        <f>$E$10-B33</f>
        <v>0</v>
      </c>
      <c r="D33" s="7">
        <f>D32+(C33*$A$10)</f>
        <v>1</v>
      </c>
      <c r="E33" s="7">
        <f>E32+(C33*$B$10)</f>
        <v>1</v>
      </c>
      <c r="F33" s="7">
        <f>F32+(C33*$C$10)</f>
        <v>1</v>
      </c>
      <c r="G33" s="7">
        <f>G32+(C33*$D$10)</f>
        <v>1</v>
      </c>
      <c r="H33" s="8">
        <f t="shared" si="5"/>
        <v>1</v>
      </c>
    </row>
    <row r="34" spans="1:8" x14ac:dyDescent="0.25">
      <c r="A34" s="7">
        <f>(D33*$A$11)+(E33*$B$11)+(F33*$C$11)+(G33*$D$11)+H33</f>
        <v>4</v>
      </c>
      <c r="B34" s="7">
        <f t="shared" si="4"/>
        <v>7</v>
      </c>
      <c r="C34" s="7">
        <f>$E$11-B34</f>
        <v>0</v>
      </c>
      <c r="D34" s="7">
        <f>D33+(C34*$A$11)</f>
        <v>1</v>
      </c>
      <c r="E34" s="7">
        <f>E33+(C34*$B$11)</f>
        <v>1</v>
      </c>
      <c r="F34" s="7">
        <f>F33+(C34*$C$11)</f>
        <v>1</v>
      </c>
      <c r="G34" s="7">
        <f>G33+(C34*$D$11)</f>
        <v>1</v>
      </c>
      <c r="H34" s="8">
        <f t="shared" si="5"/>
        <v>1</v>
      </c>
    </row>
    <row r="35" spans="1:8" x14ac:dyDescent="0.25">
      <c r="A35" s="7">
        <f>(D34*$A$12)+(E34*$B$12)+(F34*$C$12)+(G34*$D$12)+H34</f>
        <v>2</v>
      </c>
      <c r="B35" s="7">
        <f t="shared" si="4"/>
        <v>8</v>
      </c>
      <c r="C35" s="7">
        <f>$E$12-B35</f>
        <v>0</v>
      </c>
      <c r="D35" s="7">
        <f>D34+(C35*$A$12)</f>
        <v>1</v>
      </c>
      <c r="E35" s="7">
        <f>E34+(C35*$B$12)</f>
        <v>1</v>
      </c>
      <c r="F35" s="7">
        <f>F34+(C35*$C$12)</f>
        <v>1</v>
      </c>
      <c r="G35" s="7">
        <f>G34+(C35*$D$12)</f>
        <v>1</v>
      </c>
      <c r="H35" s="8">
        <f t="shared" si="5"/>
        <v>1</v>
      </c>
    </row>
    <row r="36" spans="1:8" x14ac:dyDescent="0.25">
      <c r="A36" s="7">
        <f>(D35*$A$13)+(E35*$B$13)+(F35*$C$13)+(G35*$D$13)+H35</f>
        <v>3</v>
      </c>
      <c r="B36" s="7">
        <f t="shared" si="4"/>
        <v>9</v>
      </c>
      <c r="C36" s="7">
        <f>$E$13-B36</f>
        <v>0</v>
      </c>
      <c r="D36" s="7">
        <f>D35+(C36*$A$13)</f>
        <v>1</v>
      </c>
      <c r="E36" s="7">
        <f>E35+(C36*$B$13)</f>
        <v>1</v>
      </c>
      <c r="F36" s="7">
        <f>F35+(C36*$C$13)</f>
        <v>1</v>
      </c>
      <c r="G36" s="7">
        <f>G35+(C36*$D$13)</f>
        <v>1</v>
      </c>
      <c r="H36" s="8">
        <f t="shared" si="5"/>
        <v>1</v>
      </c>
    </row>
    <row r="37" spans="1:8" x14ac:dyDescent="0.25">
      <c r="A37" s="7">
        <f>(D36*$A$14)+(E36*$B$14)+(F36*$C$14)+(G36*$D$14)+H36</f>
        <v>3</v>
      </c>
      <c r="B37" s="7">
        <f t="shared" si="4"/>
        <v>10</v>
      </c>
      <c r="C37" s="7">
        <f>$E$14-B37</f>
        <v>0</v>
      </c>
      <c r="D37" s="7">
        <f>D36+(C37*$A$14)</f>
        <v>1</v>
      </c>
      <c r="E37" s="7">
        <f>E36+(C37*$B$14)</f>
        <v>1</v>
      </c>
      <c r="F37" s="7">
        <f>F36+(C37*$C$14)</f>
        <v>1</v>
      </c>
      <c r="G37" s="7">
        <f>G36+(C37*$D$14)</f>
        <v>1</v>
      </c>
      <c r="H37" s="8">
        <f t="shared" si="5"/>
        <v>1</v>
      </c>
    </row>
    <row r="38" spans="1:8" x14ac:dyDescent="0.25">
      <c r="A38" s="9">
        <f>(D37*$A$5)+(E37*$B$5)+(F37*$C$5)+(G37*$D$5)+H37</f>
        <v>2</v>
      </c>
      <c r="B38" s="9">
        <f>IF(A38&gt;=1,E5,0)</f>
        <v>1</v>
      </c>
      <c r="C38" s="9">
        <f>$E$5-B38</f>
        <v>0</v>
      </c>
      <c r="D38" s="9">
        <f>D37+(C38*$A$5)</f>
        <v>1</v>
      </c>
      <c r="E38" s="9">
        <f>E37+(C38*$B$5)</f>
        <v>1</v>
      </c>
      <c r="F38" s="9">
        <f>F37+(C38*$C$5)</f>
        <v>1</v>
      </c>
      <c r="G38" s="9">
        <f>G37+(C38*$D$5)</f>
        <v>1</v>
      </c>
      <c r="H38" s="10">
        <f>H37+C38</f>
        <v>1</v>
      </c>
    </row>
    <row r="39" spans="1:8" x14ac:dyDescent="0.25">
      <c r="A39" s="9">
        <f>(D38*$A$6)+(E38*$B$6)+(F38*$C$6)+(G38*$D$6)+H38</f>
        <v>2</v>
      </c>
      <c r="B39" s="9">
        <f t="shared" ref="B39:B47" si="6">IF(A39&gt;=1,E6,0)</f>
        <v>2</v>
      </c>
      <c r="C39" s="9">
        <f>$E$6-B39</f>
        <v>0</v>
      </c>
      <c r="D39" s="9">
        <f>D38+(C39*$A$6)</f>
        <v>1</v>
      </c>
      <c r="E39" s="9">
        <f>E38+(C39*$B$6)</f>
        <v>1</v>
      </c>
      <c r="F39" s="9">
        <f>F38+(C39*$C$6)</f>
        <v>1</v>
      </c>
      <c r="G39" s="9">
        <f>G38+(C39*$D$6)</f>
        <v>1</v>
      </c>
      <c r="H39" s="10">
        <f t="shared" ref="H39:H47" si="7">H38+C39</f>
        <v>1</v>
      </c>
    </row>
    <row r="40" spans="1:8" x14ac:dyDescent="0.25">
      <c r="A40" s="9">
        <f>(D39*$A$7)+(E39*$B$7)+(F39*$C$7)+(G39*$D$7)+H39</f>
        <v>3</v>
      </c>
      <c r="B40" s="9">
        <f t="shared" si="6"/>
        <v>3</v>
      </c>
      <c r="C40" s="9">
        <f>$E$7-B40</f>
        <v>0</v>
      </c>
      <c r="D40" s="9">
        <f>D39+(C40*$A$7)</f>
        <v>1</v>
      </c>
      <c r="E40" s="9">
        <f>E39+(C40*$B$7)</f>
        <v>1</v>
      </c>
      <c r="F40" s="9">
        <f>F39+(C40*$C$7)</f>
        <v>1</v>
      </c>
      <c r="G40" s="9">
        <f>G39+(C40*$D$7)</f>
        <v>1</v>
      </c>
      <c r="H40" s="10">
        <f t="shared" si="7"/>
        <v>1</v>
      </c>
    </row>
    <row r="41" spans="1:8" x14ac:dyDescent="0.25">
      <c r="A41" s="9">
        <f>(D40*$A$8)+(E40*$B$8)+(F40*$C$8)+(G40*$D$8)+H40</f>
        <v>2</v>
      </c>
      <c r="B41" s="9">
        <f t="shared" si="6"/>
        <v>4</v>
      </c>
      <c r="C41" s="9">
        <f>$E$8-B41</f>
        <v>0</v>
      </c>
      <c r="D41" s="9">
        <f>D40+(C41*$A$8)</f>
        <v>1</v>
      </c>
      <c r="E41" s="9">
        <f>E40+(C41*$B$8)</f>
        <v>1</v>
      </c>
      <c r="F41" s="9">
        <f>F40+(C41*$C$8)</f>
        <v>1</v>
      </c>
      <c r="G41" s="9">
        <f>G40+(C41*$D$8)</f>
        <v>1</v>
      </c>
      <c r="H41" s="10">
        <f t="shared" si="7"/>
        <v>1</v>
      </c>
    </row>
    <row r="42" spans="1:8" x14ac:dyDescent="0.25">
      <c r="A42" s="9">
        <f>(D41*$A$9)+(E41*$B$9)+(F41*$C$9)+(G41*$D$9)+H41</f>
        <v>3</v>
      </c>
      <c r="B42" s="9">
        <f t="shared" si="6"/>
        <v>5</v>
      </c>
      <c r="C42" s="9">
        <f>$E$9-B42</f>
        <v>0</v>
      </c>
      <c r="D42" s="9">
        <f>D41+(C42*$A$9)</f>
        <v>1</v>
      </c>
      <c r="E42" s="9">
        <f>E41+(C42*$B$9)</f>
        <v>1</v>
      </c>
      <c r="F42" s="9">
        <f>F41+(C42*$C$9)</f>
        <v>1</v>
      </c>
      <c r="G42" s="9">
        <f>G41+(C42*$D$9)</f>
        <v>1</v>
      </c>
      <c r="H42" s="10">
        <f t="shared" si="7"/>
        <v>1</v>
      </c>
    </row>
    <row r="43" spans="1:8" x14ac:dyDescent="0.25">
      <c r="A43" s="9">
        <f>(D42*$A$10)+(E42*$B$10)+(F42*$C$10)+(G42*$D$10)+H42</f>
        <v>3</v>
      </c>
      <c r="B43" s="9">
        <f t="shared" si="6"/>
        <v>6</v>
      </c>
      <c r="C43" s="9">
        <f>$E$10-B43</f>
        <v>0</v>
      </c>
      <c r="D43" s="9">
        <f>D42+(C43*$A$10)</f>
        <v>1</v>
      </c>
      <c r="E43" s="9">
        <f>E42+(C43*$B$10)</f>
        <v>1</v>
      </c>
      <c r="F43" s="9">
        <f>F42+(C43*$C$10)</f>
        <v>1</v>
      </c>
      <c r="G43" s="9">
        <f>G42+(C43*$D$10)</f>
        <v>1</v>
      </c>
      <c r="H43" s="10">
        <f t="shared" si="7"/>
        <v>1</v>
      </c>
    </row>
    <row r="44" spans="1:8" x14ac:dyDescent="0.25">
      <c r="A44" s="9">
        <f>(D43*$A$11)+(E43*$B$11)+(F43*$C$11)+(G43*$D$11)+H43</f>
        <v>4</v>
      </c>
      <c r="B44" s="9">
        <f t="shared" si="6"/>
        <v>7</v>
      </c>
      <c r="C44" s="9">
        <f>$E$11-B44</f>
        <v>0</v>
      </c>
      <c r="D44" s="9">
        <f>D43+(C44*$A$11)</f>
        <v>1</v>
      </c>
      <c r="E44" s="9">
        <f>E43+(C44*$B$11)</f>
        <v>1</v>
      </c>
      <c r="F44" s="9">
        <f>F43+(C44*$C$11)</f>
        <v>1</v>
      </c>
      <c r="G44" s="9">
        <f>G43+(C44*$D$11)</f>
        <v>1</v>
      </c>
      <c r="H44" s="10">
        <f t="shared" si="7"/>
        <v>1</v>
      </c>
    </row>
    <row r="45" spans="1:8" x14ac:dyDescent="0.25">
      <c r="A45" s="9">
        <f>(D44*$A$12)+(E44*$B$12)+(F44*$C$12)+(G44*$D$12)+H44</f>
        <v>2</v>
      </c>
      <c r="B45" s="9">
        <f t="shared" si="6"/>
        <v>8</v>
      </c>
      <c r="C45" s="9">
        <f>$E$12-B45</f>
        <v>0</v>
      </c>
      <c r="D45" s="9">
        <f>D44+(C45*$A$12)</f>
        <v>1</v>
      </c>
      <c r="E45" s="9">
        <f>E44+(C45*$B$12)</f>
        <v>1</v>
      </c>
      <c r="F45" s="9">
        <f>F44+(C45*$C$12)</f>
        <v>1</v>
      </c>
      <c r="G45" s="9">
        <f>G44+(C45*$D$12)</f>
        <v>1</v>
      </c>
      <c r="H45" s="10">
        <f t="shared" si="7"/>
        <v>1</v>
      </c>
    </row>
    <row r="46" spans="1:8" x14ac:dyDescent="0.25">
      <c r="A46" s="9">
        <f>(D45*$A$13)+(E45*$B$13)+(F45*$C$13)+(G45*$D$13)+H45</f>
        <v>3</v>
      </c>
      <c r="B46" s="9">
        <f t="shared" si="6"/>
        <v>9</v>
      </c>
      <c r="C46" s="9">
        <f>$E$13-B46</f>
        <v>0</v>
      </c>
      <c r="D46" s="9">
        <f>D45+(C46*$A$13)</f>
        <v>1</v>
      </c>
      <c r="E46" s="9">
        <f>E45+(C46*$B$13)</f>
        <v>1</v>
      </c>
      <c r="F46" s="9">
        <f>F45+(C46*$C$13)</f>
        <v>1</v>
      </c>
      <c r="G46" s="9">
        <f>G45+(C46*$D$13)</f>
        <v>1</v>
      </c>
      <c r="H46" s="10">
        <f t="shared" si="7"/>
        <v>1</v>
      </c>
    </row>
    <row r="47" spans="1:8" x14ac:dyDescent="0.25">
      <c r="A47" s="9">
        <f>(D46*$A$14)+(E46*$B$14)+(F46*$C$14)+(G46*$D$14)+H46</f>
        <v>3</v>
      </c>
      <c r="B47" s="9">
        <f t="shared" si="6"/>
        <v>10</v>
      </c>
      <c r="C47" s="9">
        <f>$E$14-B47</f>
        <v>0</v>
      </c>
      <c r="D47" s="9">
        <f>D46+(C47*$A$14)</f>
        <v>1</v>
      </c>
      <c r="E47" s="9">
        <f>E46+(C47*$B$14)</f>
        <v>1</v>
      </c>
      <c r="F47" s="9">
        <f>F46+(C47*$C$14)</f>
        <v>1</v>
      </c>
      <c r="G47" s="9">
        <f>G46+(C47*$D$14)</f>
        <v>1</v>
      </c>
      <c r="H47" s="10">
        <f t="shared" si="7"/>
        <v>1</v>
      </c>
    </row>
    <row r="48" spans="1:8" x14ac:dyDescent="0.25">
      <c r="A48" s="26">
        <f>(D47*$A$5)+(E47*$B$5)+(F47*$C$5)+(G47*$D$5)+H47</f>
        <v>2</v>
      </c>
      <c r="B48" s="26">
        <f>IF(A48&gt;=1,E5,0)</f>
        <v>1</v>
      </c>
      <c r="C48" s="26">
        <f>$E$5-B48</f>
        <v>0</v>
      </c>
      <c r="D48" s="26">
        <f>D47+(C48*$A$5)</f>
        <v>1</v>
      </c>
      <c r="E48" s="26">
        <f>E47+(C48*$B$5)</f>
        <v>1</v>
      </c>
      <c r="F48" s="26">
        <f>F47+(C48*$C$5)</f>
        <v>1</v>
      </c>
      <c r="G48" s="26">
        <f>G47+(C48*$D$5)</f>
        <v>1</v>
      </c>
      <c r="H48" s="27">
        <f>H47+C48</f>
        <v>1</v>
      </c>
    </row>
    <row r="49" spans="1:8" x14ac:dyDescent="0.25">
      <c r="A49" s="26">
        <f>(D48*$A$6)+(E48*$B$6)+(F48*$C$6)+(G48*$D$6)+H48</f>
        <v>2</v>
      </c>
      <c r="B49" s="26">
        <f t="shared" ref="B49:B57" si="8">IF(A49&gt;=1,E6,0)</f>
        <v>2</v>
      </c>
      <c r="C49" s="26">
        <f>$E$6-B49</f>
        <v>0</v>
      </c>
      <c r="D49" s="26">
        <f>D48+(C49*$A$6)</f>
        <v>1</v>
      </c>
      <c r="E49" s="26">
        <f>E48+(C49*$B$6)</f>
        <v>1</v>
      </c>
      <c r="F49" s="26">
        <f>F48+(C49*$C$6)</f>
        <v>1</v>
      </c>
      <c r="G49" s="26">
        <f>G48+(C49*$D$6)</f>
        <v>1</v>
      </c>
      <c r="H49" s="27">
        <f t="shared" ref="H49:H57" si="9">H48+C49</f>
        <v>1</v>
      </c>
    </row>
    <row r="50" spans="1:8" x14ac:dyDescent="0.25">
      <c r="A50" s="26">
        <f>(D49*$A$7)+(E49*$B$7)+(F49*$C$7)+(G49*$D$7)+H49</f>
        <v>3</v>
      </c>
      <c r="B50" s="26">
        <f t="shared" si="8"/>
        <v>3</v>
      </c>
      <c r="C50" s="26">
        <f>$E$7-B50</f>
        <v>0</v>
      </c>
      <c r="D50" s="26">
        <f>D49+(C50*$A$7)</f>
        <v>1</v>
      </c>
      <c r="E50" s="26">
        <f>E49+(C50*$B$7)</f>
        <v>1</v>
      </c>
      <c r="F50" s="26">
        <f>F49+(C50*$C$7)</f>
        <v>1</v>
      </c>
      <c r="G50" s="26">
        <f>G49+(C50*$D$7)</f>
        <v>1</v>
      </c>
      <c r="H50" s="27">
        <f t="shared" si="9"/>
        <v>1</v>
      </c>
    </row>
    <row r="51" spans="1:8" x14ac:dyDescent="0.25">
      <c r="A51" s="26">
        <f>(D50*$A$8)+(E50*$B$8)+(F50*$C$8)+(G50*$D$8)+H50</f>
        <v>2</v>
      </c>
      <c r="B51" s="26">
        <f t="shared" si="8"/>
        <v>4</v>
      </c>
      <c r="C51" s="26">
        <f>$E$8-B51</f>
        <v>0</v>
      </c>
      <c r="D51" s="26">
        <f>D50+(C51*$A$8)</f>
        <v>1</v>
      </c>
      <c r="E51" s="26">
        <f>E50+(C51*$B$8)</f>
        <v>1</v>
      </c>
      <c r="F51" s="26">
        <f>F50+(C51*$C$8)</f>
        <v>1</v>
      </c>
      <c r="G51" s="26">
        <f>G50+(C51*$D$8)</f>
        <v>1</v>
      </c>
      <c r="H51" s="27">
        <f t="shared" si="9"/>
        <v>1</v>
      </c>
    </row>
    <row r="52" spans="1:8" x14ac:dyDescent="0.25">
      <c r="A52" s="26">
        <f>(D51*$A$9)+(E51*$B$9)+(F51*$C$9)+(G51*$D$9)+H51</f>
        <v>3</v>
      </c>
      <c r="B52" s="26">
        <f t="shared" si="8"/>
        <v>5</v>
      </c>
      <c r="C52" s="26">
        <f>$E$9-B52</f>
        <v>0</v>
      </c>
      <c r="D52" s="26">
        <f>D51+(C52*$A$9)</f>
        <v>1</v>
      </c>
      <c r="E52" s="26">
        <f>E51+(C52*$B$9)</f>
        <v>1</v>
      </c>
      <c r="F52" s="26">
        <f>F51+(C52*$C$9)</f>
        <v>1</v>
      </c>
      <c r="G52" s="26">
        <f>G51+(C52*$D$9)</f>
        <v>1</v>
      </c>
      <c r="H52" s="27">
        <f t="shared" si="9"/>
        <v>1</v>
      </c>
    </row>
    <row r="53" spans="1:8" x14ac:dyDescent="0.25">
      <c r="A53" s="26">
        <f>(D52*$A$10)+(E52*$B$10)+(F52*$C$10)+(G52*$D$10)+H52</f>
        <v>3</v>
      </c>
      <c r="B53" s="26">
        <f t="shared" si="8"/>
        <v>6</v>
      </c>
      <c r="C53" s="26">
        <f>$E$10-B53</f>
        <v>0</v>
      </c>
      <c r="D53" s="26">
        <f>D52+(C53*$A$10)</f>
        <v>1</v>
      </c>
      <c r="E53" s="26">
        <f>E52+(C53*$B$10)</f>
        <v>1</v>
      </c>
      <c r="F53" s="26">
        <f>F52+(C53*$C$10)</f>
        <v>1</v>
      </c>
      <c r="G53" s="26">
        <f>G52+(C53*$D$10)</f>
        <v>1</v>
      </c>
      <c r="H53" s="27">
        <f t="shared" si="9"/>
        <v>1</v>
      </c>
    </row>
    <row r="54" spans="1:8" x14ac:dyDescent="0.25">
      <c r="A54" s="26">
        <f>(D53*$A$11)+(E53*$B$11)+(F53*$C$11)+(G53*$D$11)+H53</f>
        <v>4</v>
      </c>
      <c r="B54" s="26">
        <f t="shared" si="8"/>
        <v>7</v>
      </c>
      <c r="C54" s="26">
        <f>$E$11-B54</f>
        <v>0</v>
      </c>
      <c r="D54" s="26">
        <f>D53+(C54*$A$11)</f>
        <v>1</v>
      </c>
      <c r="E54" s="26">
        <f>E53+(C54*$B$11)</f>
        <v>1</v>
      </c>
      <c r="F54" s="26">
        <f>F53+(C54*$C$11)</f>
        <v>1</v>
      </c>
      <c r="G54" s="26">
        <f>G53+(C54*$D$11)</f>
        <v>1</v>
      </c>
      <c r="H54" s="27">
        <f t="shared" si="9"/>
        <v>1</v>
      </c>
    </row>
    <row r="55" spans="1:8" x14ac:dyDescent="0.25">
      <c r="A55" s="26">
        <f>(D54*$A$12)+(E54*$B$12)+(F54*$C$12)+(G54*$D$12)+H54</f>
        <v>2</v>
      </c>
      <c r="B55" s="26">
        <f t="shared" si="8"/>
        <v>8</v>
      </c>
      <c r="C55" s="26">
        <f>$E$12-B55</f>
        <v>0</v>
      </c>
      <c r="D55" s="26">
        <f>D54+(C55*$A$12)</f>
        <v>1</v>
      </c>
      <c r="E55" s="26">
        <f>E54+(C55*$B$12)</f>
        <v>1</v>
      </c>
      <c r="F55" s="26">
        <f>F54+(C55*$C$12)</f>
        <v>1</v>
      </c>
      <c r="G55" s="26">
        <f>G54+(C55*$D$12)</f>
        <v>1</v>
      </c>
      <c r="H55" s="27">
        <f t="shared" si="9"/>
        <v>1</v>
      </c>
    </row>
    <row r="56" spans="1:8" x14ac:dyDescent="0.25">
      <c r="A56" s="26">
        <f>(D55*$A$13)+(E55*$B$13)+(F55*$C$13)+(G55*$D$13)+H55</f>
        <v>3</v>
      </c>
      <c r="B56" s="26">
        <f t="shared" si="8"/>
        <v>9</v>
      </c>
      <c r="C56" s="26">
        <f>$E$13-B56</f>
        <v>0</v>
      </c>
      <c r="D56" s="26">
        <f>D55+(C56*$A$13)</f>
        <v>1</v>
      </c>
      <c r="E56" s="26">
        <f>E55+(C56*$B$13)</f>
        <v>1</v>
      </c>
      <c r="F56" s="26">
        <f>F55+(C56*$C$13)</f>
        <v>1</v>
      </c>
      <c r="G56" s="26">
        <f>G55+(C56*$D$13)</f>
        <v>1</v>
      </c>
      <c r="H56" s="27">
        <f t="shared" si="9"/>
        <v>1</v>
      </c>
    </row>
    <row r="57" spans="1:8" x14ac:dyDescent="0.25">
      <c r="A57" s="26">
        <f>(D56*$A$14)+(E56*$B$14)+(F56*$C$14)+(G56*$D$14)+H56</f>
        <v>3</v>
      </c>
      <c r="B57" s="26">
        <f t="shared" si="8"/>
        <v>10</v>
      </c>
      <c r="C57" s="26">
        <f>$E$14-B57</f>
        <v>0</v>
      </c>
      <c r="D57" s="26">
        <f>D56+(C57*$A$14)</f>
        <v>1</v>
      </c>
      <c r="E57" s="26">
        <f>E56+(C57*$B$14)</f>
        <v>1</v>
      </c>
      <c r="F57" s="26">
        <f>F56+(C57*$C$14)</f>
        <v>1</v>
      </c>
      <c r="G57" s="26">
        <f>G56+(C57*$D$14)</f>
        <v>1</v>
      </c>
      <c r="H57" s="27">
        <f t="shared" si="9"/>
        <v>1</v>
      </c>
    </row>
    <row r="58" spans="1:8" x14ac:dyDescent="0.25">
      <c r="A58" s="24">
        <f>(D57*$A$5)+(E57*$B$5)+(F57*$C$5)+(G57*$D$5)+H57</f>
        <v>2</v>
      </c>
      <c r="B58" s="24">
        <f>IF(A58&gt;=1,E5,0)</f>
        <v>1</v>
      </c>
      <c r="C58" s="24">
        <f>$E$5-B58</f>
        <v>0</v>
      </c>
      <c r="D58" s="24">
        <f>D57+(C58*$A$5)</f>
        <v>1</v>
      </c>
      <c r="E58" s="24">
        <f>E57+(C58*$B$5)</f>
        <v>1</v>
      </c>
      <c r="F58" s="24">
        <f>F57+(C58*$C$5)</f>
        <v>1</v>
      </c>
      <c r="G58" s="24">
        <f>G57+(C58*$D$5)</f>
        <v>1</v>
      </c>
      <c r="H58" s="25">
        <f>H57+C58</f>
        <v>1</v>
      </c>
    </row>
    <row r="59" spans="1:8" x14ac:dyDescent="0.25">
      <c r="A59" s="24">
        <f>(D58*$A$6)+(E58*$B$6)+(F58*$C$6)+(G58*$D$6)+H58</f>
        <v>2</v>
      </c>
      <c r="B59" s="24">
        <f t="shared" ref="B59:B67" si="10">IF(A59&gt;=1,E6,0)</f>
        <v>2</v>
      </c>
      <c r="C59" s="24">
        <f>$E$6-B59</f>
        <v>0</v>
      </c>
      <c r="D59" s="24">
        <f>D58+(C59*$A$6)</f>
        <v>1</v>
      </c>
      <c r="E59" s="24">
        <f>E58+(C59*$B$6)</f>
        <v>1</v>
      </c>
      <c r="F59" s="24">
        <f>F58+(C59*$C$6)</f>
        <v>1</v>
      </c>
      <c r="G59" s="24">
        <f>G58+(C59*$D$6)</f>
        <v>1</v>
      </c>
      <c r="H59" s="25">
        <f t="shared" ref="H59:H67" si="11">H58+C59</f>
        <v>1</v>
      </c>
    </row>
    <row r="60" spans="1:8" x14ac:dyDescent="0.25">
      <c r="A60" s="24">
        <f>(D59*$A$7)+(E59*$B$7)+(F59*$C$7)+(G59*$D$7)+H59</f>
        <v>3</v>
      </c>
      <c r="B60" s="24">
        <f t="shared" si="10"/>
        <v>3</v>
      </c>
      <c r="C60" s="24">
        <f>$E$7-B60</f>
        <v>0</v>
      </c>
      <c r="D60" s="24">
        <f>D59+(C60*$A$7)</f>
        <v>1</v>
      </c>
      <c r="E60" s="24">
        <f>E59+(C60*$B$7)</f>
        <v>1</v>
      </c>
      <c r="F60" s="24">
        <f>F59+(C60*$C$7)</f>
        <v>1</v>
      </c>
      <c r="G60" s="24">
        <f>G59+(C60*$D$7)</f>
        <v>1</v>
      </c>
      <c r="H60" s="25">
        <f t="shared" si="11"/>
        <v>1</v>
      </c>
    </row>
    <row r="61" spans="1:8" x14ac:dyDescent="0.25">
      <c r="A61" s="24">
        <f>(D60*$A$8)+(E60*$B$8)+(F60*$C$8)+(G60*$D$8)+H60</f>
        <v>2</v>
      </c>
      <c r="B61" s="24">
        <f t="shared" si="10"/>
        <v>4</v>
      </c>
      <c r="C61" s="24">
        <f>$E$8-B61</f>
        <v>0</v>
      </c>
      <c r="D61" s="24">
        <f>D60+(C61*$A$8)</f>
        <v>1</v>
      </c>
      <c r="E61" s="24">
        <f>E60+(C61*$B$8)</f>
        <v>1</v>
      </c>
      <c r="F61" s="24">
        <f>F60+(C61*$C$8)</f>
        <v>1</v>
      </c>
      <c r="G61" s="24">
        <f>G60+(C61*$D$8)</f>
        <v>1</v>
      </c>
      <c r="H61" s="25">
        <f t="shared" si="11"/>
        <v>1</v>
      </c>
    </row>
    <row r="62" spans="1:8" x14ac:dyDescent="0.25">
      <c r="A62" s="24">
        <f>(D61*$A$9)+(E61*$B$9)+(F61*$C$9)+(G61*$D$9)+H61</f>
        <v>3</v>
      </c>
      <c r="B62" s="24">
        <f t="shared" si="10"/>
        <v>5</v>
      </c>
      <c r="C62" s="24">
        <f>$E$9-B62</f>
        <v>0</v>
      </c>
      <c r="D62" s="24">
        <f>D61+(C62*$A$9)</f>
        <v>1</v>
      </c>
      <c r="E62" s="24">
        <f>E61+(C62*$B$9)</f>
        <v>1</v>
      </c>
      <c r="F62" s="24">
        <f>F61+(C62*$C$9)</f>
        <v>1</v>
      </c>
      <c r="G62" s="24">
        <f>G61+(C62*$D$9)</f>
        <v>1</v>
      </c>
      <c r="H62" s="25">
        <f t="shared" si="11"/>
        <v>1</v>
      </c>
    </row>
    <row r="63" spans="1:8" x14ac:dyDescent="0.25">
      <c r="A63" s="24">
        <f>(D62*$A$10)+(E62*$B$10)+(F62*$C$10)+(G62*$D$10)+H62</f>
        <v>3</v>
      </c>
      <c r="B63" s="24">
        <f t="shared" si="10"/>
        <v>6</v>
      </c>
      <c r="C63" s="24">
        <f>$E$10-B63</f>
        <v>0</v>
      </c>
      <c r="D63" s="24">
        <f>D62+(C63*$A$10)</f>
        <v>1</v>
      </c>
      <c r="E63" s="24">
        <f>E62+(C63*$B$10)</f>
        <v>1</v>
      </c>
      <c r="F63" s="24">
        <f>F62+(C63*$C$10)</f>
        <v>1</v>
      </c>
      <c r="G63" s="24">
        <f>G62+(C63*$D$10)</f>
        <v>1</v>
      </c>
      <c r="H63" s="25">
        <f t="shared" si="11"/>
        <v>1</v>
      </c>
    </row>
    <row r="64" spans="1:8" x14ac:dyDescent="0.25">
      <c r="A64" s="24">
        <f>(D63*$A$11)+(E63*$B$11)+(F63*$C$11)+(G63*$D$11)+H63</f>
        <v>4</v>
      </c>
      <c r="B64" s="24">
        <f t="shared" si="10"/>
        <v>7</v>
      </c>
      <c r="C64" s="24">
        <f>$E$11-B64</f>
        <v>0</v>
      </c>
      <c r="D64" s="24">
        <f>D63+(C64*$A$11)</f>
        <v>1</v>
      </c>
      <c r="E64" s="24">
        <f>E63+(C64*$B$11)</f>
        <v>1</v>
      </c>
      <c r="F64" s="24">
        <f>F63+(C64*$C$11)</f>
        <v>1</v>
      </c>
      <c r="G64" s="24">
        <f>G63+(C64*$D$11)</f>
        <v>1</v>
      </c>
      <c r="H64" s="25">
        <f t="shared" si="11"/>
        <v>1</v>
      </c>
    </row>
    <row r="65" spans="1:8" x14ac:dyDescent="0.25">
      <c r="A65" s="24">
        <f>(D64*$A$12)+(E64*$B$12)+(F64*$C$12)+(G64*$D$12)+H64</f>
        <v>2</v>
      </c>
      <c r="B65" s="24">
        <f t="shared" si="10"/>
        <v>8</v>
      </c>
      <c r="C65" s="24">
        <f>$E$12-B65</f>
        <v>0</v>
      </c>
      <c r="D65" s="24">
        <f>D64+(C65*$A$12)</f>
        <v>1</v>
      </c>
      <c r="E65" s="24">
        <f>E64+(C65*$B$12)</f>
        <v>1</v>
      </c>
      <c r="F65" s="24">
        <f>F64+(C65*$C$12)</f>
        <v>1</v>
      </c>
      <c r="G65" s="24">
        <f>G64+(C65*$D$12)</f>
        <v>1</v>
      </c>
      <c r="H65" s="25">
        <f t="shared" si="11"/>
        <v>1</v>
      </c>
    </row>
    <row r="66" spans="1:8" x14ac:dyDescent="0.25">
      <c r="A66" s="24">
        <f>(D65*$A$13)+(E65*$B$13)+(F65*$C$13)+(G65*$D$13)+H65</f>
        <v>3</v>
      </c>
      <c r="B66" s="24">
        <f t="shared" si="10"/>
        <v>9</v>
      </c>
      <c r="C66" s="24">
        <f>$E$13-B66</f>
        <v>0</v>
      </c>
      <c r="D66" s="24">
        <f>D65+(C66*$A$13)</f>
        <v>1</v>
      </c>
      <c r="E66" s="24">
        <f>E65+(C66*$B$13)</f>
        <v>1</v>
      </c>
      <c r="F66" s="24">
        <f>F65+(C66*$C$13)</f>
        <v>1</v>
      </c>
      <c r="G66" s="24">
        <f>G65+(C66*$D$13)</f>
        <v>1</v>
      </c>
      <c r="H66" s="25">
        <f t="shared" si="11"/>
        <v>1</v>
      </c>
    </row>
    <row r="67" spans="1:8" x14ac:dyDescent="0.25">
      <c r="A67" s="24">
        <f>(D66*$A$14)+(E66*$B$14)+(F66*$C$14)+(G66*$D$14)+H66</f>
        <v>3</v>
      </c>
      <c r="B67" s="24">
        <f t="shared" si="10"/>
        <v>10</v>
      </c>
      <c r="C67" s="24">
        <f>$E$14-B67</f>
        <v>0</v>
      </c>
      <c r="D67" s="24">
        <f>D66+(C67*$A$14)</f>
        <v>1</v>
      </c>
      <c r="E67" s="24">
        <f>E66+(C67*$B$14)</f>
        <v>1</v>
      </c>
      <c r="F67" s="24">
        <f>F66+(C67*$C$14)</f>
        <v>1</v>
      </c>
      <c r="G67" s="24">
        <f>G66+(C67*$D$14)</f>
        <v>1</v>
      </c>
      <c r="H67" s="25">
        <f t="shared" si="11"/>
        <v>1</v>
      </c>
    </row>
    <row r="68" spans="1:8" x14ac:dyDescent="0.25">
      <c r="A68" s="11">
        <f>(D67*$A$5)+(E67*$B$5)+(F67*$C$5)+(G67*$D$5)+H67</f>
        <v>2</v>
      </c>
      <c r="B68" s="11">
        <f>IF(A68&gt;=1,E5,0)</f>
        <v>1</v>
      </c>
      <c r="C68" s="11">
        <f>$E$5-B68</f>
        <v>0</v>
      </c>
      <c r="D68" s="11">
        <f>D67+(C68*$A$5)</f>
        <v>1</v>
      </c>
      <c r="E68" s="11">
        <f>E67+(C68*$B$5)</f>
        <v>1</v>
      </c>
      <c r="F68" s="11">
        <f>F67+(C68*$C$5)</f>
        <v>1</v>
      </c>
      <c r="G68" s="11">
        <f>G67+(C68*$D$5)</f>
        <v>1</v>
      </c>
      <c r="H68" s="12">
        <f>H67+C68</f>
        <v>1</v>
      </c>
    </row>
    <row r="69" spans="1:8" x14ac:dyDescent="0.25">
      <c r="A69" s="11">
        <f>(D68*$A$6)+(E68*$B$6)+(F68*$C$6)+(G68*$D$6)+H68</f>
        <v>2</v>
      </c>
      <c r="B69" s="11">
        <f t="shared" ref="B69:B77" si="12">IF(A69&gt;=1,E6,0)</f>
        <v>2</v>
      </c>
      <c r="C69" s="11">
        <f>$E$6-B69</f>
        <v>0</v>
      </c>
      <c r="D69" s="11">
        <f>D68+(C69*$A$6)</f>
        <v>1</v>
      </c>
      <c r="E69" s="11">
        <f>E68+(C69*$B$6)</f>
        <v>1</v>
      </c>
      <c r="F69" s="11">
        <f>F68+(C69*$C$6)</f>
        <v>1</v>
      </c>
      <c r="G69" s="11">
        <f>G68+(C69*$D$6)</f>
        <v>1</v>
      </c>
      <c r="H69" s="12">
        <f t="shared" ref="H69:H77" si="13">H68+C69</f>
        <v>1</v>
      </c>
    </row>
    <row r="70" spans="1:8" x14ac:dyDescent="0.25">
      <c r="A70" s="11">
        <f>(D69*$A$7)+(E69*$B$7)+(F69*$C$7)+(G69*$D$7)+H69</f>
        <v>3</v>
      </c>
      <c r="B70" s="11">
        <f t="shared" si="12"/>
        <v>3</v>
      </c>
      <c r="C70" s="11">
        <f>$E$7-B70</f>
        <v>0</v>
      </c>
      <c r="D70" s="11">
        <f>D69+(C70*$A$7)</f>
        <v>1</v>
      </c>
      <c r="E70" s="11">
        <f>E69+(C70*$B$7)</f>
        <v>1</v>
      </c>
      <c r="F70" s="11">
        <f>F69+(C70*$C$7)</f>
        <v>1</v>
      </c>
      <c r="G70" s="11">
        <f>G69+(C70*$D$7)</f>
        <v>1</v>
      </c>
      <c r="H70" s="12">
        <f t="shared" si="13"/>
        <v>1</v>
      </c>
    </row>
    <row r="71" spans="1:8" x14ac:dyDescent="0.25">
      <c r="A71" s="11">
        <f>(D70*$A$8)+(E70*$B$8)+(F70*$C$8)+(G70*$D$8)+H70</f>
        <v>2</v>
      </c>
      <c r="B71" s="11">
        <f t="shared" si="12"/>
        <v>4</v>
      </c>
      <c r="C71" s="11">
        <f>$E$8-B71</f>
        <v>0</v>
      </c>
      <c r="D71" s="11">
        <f>D70+(C71*$A$8)</f>
        <v>1</v>
      </c>
      <c r="E71" s="11">
        <f>E70+(C71*$B$8)</f>
        <v>1</v>
      </c>
      <c r="F71" s="11">
        <f>F70+(C71*$C$8)</f>
        <v>1</v>
      </c>
      <c r="G71" s="11">
        <f>G70+(C71*$D$8)</f>
        <v>1</v>
      </c>
      <c r="H71" s="12">
        <f t="shared" si="13"/>
        <v>1</v>
      </c>
    </row>
    <row r="72" spans="1:8" x14ac:dyDescent="0.25">
      <c r="A72" s="11">
        <f>(D71*$A$9)+(E71*$B$9)+(F71*$C$9)+(G71*$D$9)+H71</f>
        <v>3</v>
      </c>
      <c r="B72" s="11">
        <f t="shared" si="12"/>
        <v>5</v>
      </c>
      <c r="C72" s="11">
        <f>$E$9-B72</f>
        <v>0</v>
      </c>
      <c r="D72" s="11">
        <f>D71+(C72*$A$9)</f>
        <v>1</v>
      </c>
      <c r="E72" s="11">
        <f>E71+(C72*$B$9)</f>
        <v>1</v>
      </c>
      <c r="F72" s="11">
        <f>F71+(C72*$C$9)</f>
        <v>1</v>
      </c>
      <c r="G72" s="11">
        <f>G71+(C72*$D$9)</f>
        <v>1</v>
      </c>
      <c r="H72" s="12">
        <f t="shared" si="13"/>
        <v>1</v>
      </c>
    </row>
    <row r="73" spans="1:8" x14ac:dyDescent="0.25">
      <c r="A73" s="11">
        <f>(D72*$A$10)+(E72*$B$10)+(F72*$C$10)+(G72*$D$10)+H72</f>
        <v>3</v>
      </c>
      <c r="B73" s="11">
        <f t="shared" si="12"/>
        <v>6</v>
      </c>
      <c r="C73" s="11">
        <f>$E$10-B73</f>
        <v>0</v>
      </c>
      <c r="D73" s="11">
        <f>D72+(C73*$A$10)</f>
        <v>1</v>
      </c>
      <c r="E73" s="11">
        <f>E72+(C73*$B$10)</f>
        <v>1</v>
      </c>
      <c r="F73" s="11">
        <f>F72+(C73*$C$10)</f>
        <v>1</v>
      </c>
      <c r="G73" s="11">
        <f>G72+(C73*$D$10)</f>
        <v>1</v>
      </c>
      <c r="H73" s="12">
        <f t="shared" si="13"/>
        <v>1</v>
      </c>
    </row>
    <row r="74" spans="1:8" x14ac:dyDescent="0.25">
      <c r="A74" s="11">
        <f>(D73*$A$11)+(E73*$B$11)+(F73*$C$11)+(G73*$D$11)+H73</f>
        <v>4</v>
      </c>
      <c r="B74" s="11">
        <f t="shared" si="12"/>
        <v>7</v>
      </c>
      <c r="C74" s="11">
        <f>$E$11-B74</f>
        <v>0</v>
      </c>
      <c r="D74" s="11">
        <f>D73+(C74*$A$11)</f>
        <v>1</v>
      </c>
      <c r="E74" s="11">
        <f>E73+(C74*$B$11)</f>
        <v>1</v>
      </c>
      <c r="F74" s="11">
        <f>F73+(C74*$C$11)</f>
        <v>1</v>
      </c>
      <c r="G74" s="11">
        <f>G73+(C74*$D$11)</f>
        <v>1</v>
      </c>
      <c r="H74" s="12">
        <f t="shared" si="13"/>
        <v>1</v>
      </c>
    </row>
    <row r="75" spans="1:8" x14ac:dyDescent="0.25">
      <c r="A75" s="11">
        <f>(D74*$A$12)+(E74*$B$12)+(F74*$C$12)+(G74*$D$12)+H74</f>
        <v>2</v>
      </c>
      <c r="B75" s="11">
        <f t="shared" si="12"/>
        <v>8</v>
      </c>
      <c r="C75" s="11">
        <f>$E$12-B75</f>
        <v>0</v>
      </c>
      <c r="D75" s="11">
        <f>D74+(C75*$A$12)</f>
        <v>1</v>
      </c>
      <c r="E75" s="11">
        <f>E74+(C75*$B$12)</f>
        <v>1</v>
      </c>
      <c r="F75" s="11">
        <f>F74+(C75*$C$12)</f>
        <v>1</v>
      </c>
      <c r="G75" s="11">
        <f>G74+(C75*$D$12)</f>
        <v>1</v>
      </c>
      <c r="H75" s="12">
        <f t="shared" si="13"/>
        <v>1</v>
      </c>
    </row>
    <row r="76" spans="1:8" x14ac:dyDescent="0.25">
      <c r="A76" s="11">
        <f>(D75*$A$13)+(E75*$B$13)+(F75*$C$13)+(G75*$D$13)+H75</f>
        <v>3</v>
      </c>
      <c r="B76" s="11">
        <f t="shared" si="12"/>
        <v>9</v>
      </c>
      <c r="C76" s="11">
        <f>$E$13-B76</f>
        <v>0</v>
      </c>
      <c r="D76" s="11">
        <f>D75+(C76*$A$13)</f>
        <v>1</v>
      </c>
      <c r="E76" s="11">
        <f>E75+(C76*$B$13)</f>
        <v>1</v>
      </c>
      <c r="F76" s="11">
        <f>F75+(C76*$C$13)</f>
        <v>1</v>
      </c>
      <c r="G76" s="11">
        <f>G75+(C76*$D$13)</f>
        <v>1</v>
      </c>
      <c r="H76" s="12">
        <f t="shared" si="13"/>
        <v>1</v>
      </c>
    </row>
    <row r="77" spans="1:8" x14ac:dyDescent="0.25">
      <c r="A77" s="11">
        <f>(D76*$A$14)+(E76*$B$14)+(F76*$C$14)+(G76*$D$14)+H76</f>
        <v>3</v>
      </c>
      <c r="B77" s="11">
        <f t="shared" si="12"/>
        <v>10</v>
      </c>
      <c r="C77" s="11">
        <f>$E$14-B77</f>
        <v>0</v>
      </c>
      <c r="D77" s="11">
        <f>D76+(C77*$A$14)</f>
        <v>1</v>
      </c>
      <c r="E77" s="11">
        <f>E76+(C77*$B$14)</f>
        <v>1</v>
      </c>
      <c r="F77" s="11">
        <f>F76+(C77*$C$14)</f>
        <v>1</v>
      </c>
      <c r="G77" s="11">
        <f>G76+(C77*$D$14)</f>
        <v>1</v>
      </c>
      <c r="H77" s="12">
        <f t="shared" si="13"/>
        <v>1</v>
      </c>
    </row>
    <row r="80" spans="1:8" x14ac:dyDescent="0.25">
      <c r="A80" s="5" t="s">
        <v>21</v>
      </c>
      <c r="B80" s="5" t="s">
        <v>22</v>
      </c>
      <c r="C80" s="5" t="s">
        <v>23</v>
      </c>
      <c r="D80" s="5" t="s">
        <v>19</v>
      </c>
      <c r="E80" s="5" t="s">
        <v>20</v>
      </c>
      <c r="F80" s="5" t="s">
        <v>24</v>
      </c>
      <c r="G80" s="15" t="s">
        <v>25</v>
      </c>
      <c r="H80" s="5" t="s">
        <v>3</v>
      </c>
    </row>
    <row r="81" spans="1:8" x14ac:dyDescent="0.25">
      <c r="D81">
        <f>K9</f>
        <v>1</v>
      </c>
      <c r="E81">
        <f>K10</f>
        <v>1</v>
      </c>
      <c r="F81">
        <f>K11</f>
        <v>1</v>
      </c>
      <c r="G81">
        <f>K12</f>
        <v>1</v>
      </c>
      <c r="H81">
        <f>K13</f>
        <v>1</v>
      </c>
    </row>
    <row r="82" spans="1:8" x14ac:dyDescent="0.25">
      <c r="A82" s="16">
        <f>(D81*$A$5)+(E81*$B$5)+(F81*$C$5)+(G81*$D$5)+H81</f>
        <v>2</v>
      </c>
      <c r="B82" s="16">
        <f>IF(A82&gt;=1,F5,0)</f>
        <v>0</v>
      </c>
      <c r="C82" s="16">
        <f>$F$5-B82</f>
        <v>0</v>
      </c>
      <c r="D82" s="16">
        <f>D81+(C82*$A$5)</f>
        <v>1</v>
      </c>
      <c r="E82" s="16">
        <f>E81+(C82*$B$5)</f>
        <v>1</v>
      </c>
      <c r="F82" s="16">
        <f>F81+(C82*$C$5)</f>
        <v>1</v>
      </c>
      <c r="G82" s="16">
        <f>G81+(C82*$D$5)</f>
        <v>1</v>
      </c>
      <c r="H82" s="6">
        <f>H81+C82</f>
        <v>1</v>
      </c>
    </row>
    <row r="83" spans="1:8" x14ac:dyDescent="0.25">
      <c r="A83" s="16">
        <f>(D82*$A$6)+(E82*$B$6)+(F82*$C$6)+(G82*$D$6)+H82</f>
        <v>2</v>
      </c>
      <c r="B83" s="16">
        <f t="shared" ref="B83:B91" si="14">IF(A83&gt;=1,F6,0)</f>
        <v>2</v>
      </c>
      <c r="C83" s="16">
        <f>$F$6-B83</f>
        <v>0</v>
      </c>
      <c r="D83" s="16">
        <f>D82+(C83*$A$6)</f>
        <v>1</v>
      </c>
      <c r="E83" s="16">
        <f>E82+(C83*$B$6)</f>
        <v>1</v>
      </c>
      <c r="F83" s="16">
        <f>F82+(C83*$C$6)</f>
        <v>1</v>
      </c>
      <c r="G83" s="16">
        <f>G82+(C83*$D$6)</f>
        <v>1</v>
      </c>
      <c r="H83" s="6">
        <f t="shared" ref="H83:H91" si="15">H82+C83</f>
        <v>1</v>
      </c>
    </row>
    <row r="84" spans="1:8" x14ac:dyDescent="0.25">
      <c r="A84" s="16">
        <f>(D83*$A$7)+(E83*$B$7)+(F83*$C$7)+(G83*$D$7)+H83</f>
        <v>3</v>
      </c>
      <c r="B84" s="16">
        <f t="shared" si="14"/>
        <v>0</v>
      </c>
      <c r="C84" s="16">
        <f>$F$7-B84</f>
        <v>0</v>
      </c>
      <c r="D84" s="16">
        <f>D83+(C84*$A$7)</f>
        <v>1</v>
      </c>
      <c r="E84" s="16">
        <f>E83+(C84*$B$7)</f>
        <v>1</v>
      </c>
      <c r="F84" s="16">
        <f>F83+(C84*$C$7)</f>
        <v>1</v>
      </c>
      <c r="G84" s="16">
        <f>G83+(C84*$D$7)</f>
        <v>1</v>
      </c>
      <c r="H84" s="6">
        <f t="shared" si="15"/>
        <v>1</v>
      </c>
    </row>
    <row r="85" spans="1:8" x14ac:dyDescent="0.25">
      <c r="A85" s="16">
        <f>(D84*$A$8)+(E84*$B$8)+(F84*$C$8)+(G84*$D$8)+H84</f>
        <v>2</v>
      </c>
      <c r="B85" s="16">
        <f t="shared" si="14"/>
        <v>4</v>
      </c>
      <c r="C85" s="16">
        <f>$F$8-B85</f>
        <v>0</v>
      </c>
      <c r="D85" s="16">
        <f>D84+(C85*$A$8)</f>
        <v>1</v>
      </c>
      <c r="E85" s="16">
        <f>E84+(C85*$B$8)</f>
        <v>1</v>
      </c>
      <c r="F85" s="16">
        <f>F84+(C85*$C$8)</f>
        <v>1</v>
      </c>
      <c r="G85" s="16">
        <f>G84+(C85*$D$8)</f>
        <v>1</v>
      </c>
      <c r="H85" s="6">
        <f t="shared" si="15"/>
        <v>1</v>
      </c>
    </row>
    <row r="86" spans="1:8" x14ac:dyDescent="0.25">
      <c r="A86" s="16">
        <f>(D85*$A$9)+(E85*$B$9)+(F85*$C$9)+(G85*$D$9)+H85</f>
        <v>3</v>
      </c>
      <c r="B86" s="16">
        <f t="shared" si="14"/>
        <v>0</v>
      </c>
      <c r="C86" s="16">
        <f>$F$9-B86</f>
        <v>0</v>
      </c>
      <c r="D86" s="16">
        <f>D85+(C86*$A$9)</f>
        <v>1</v>
      </c>
      <c r="E86" s="16">
        <f>E85+(C86*$B$9)</f>
        <v>1</v>
      </c>
      <c r="F86" s="16">
        <f>F85+(C86*$C$9)</f>
        <v>1</v>
      </c>
      <c r="G86" s="16">
        <f>G85+(C86*$D$9)</f>
        <v>1</v>
      </c>
      <c r="H86" s="6">
        <f t="shared" si="15"/>
        <v>1</v>
      </c>
    </row>
    <row r="87" spans="1:8" x14ac:dyDescent="0.25">
      <c r="A87" s="16">
        <f>(D86*$A$10)+(E86*$B$10)+(F86*$C$10)+(G86*$D$10)+H86</f>
        <v>3</v>
      </c>
      <c r="B87" s="16">
        <f t="shared" si="14"/>
        <v>6</v>
      </c>
      <c r="C87" s="16">
        <f>$F$10-B87</f>
        <v>0</v>
      </c>
      <c r="D87" s="16">
        <f>D86+(C87*$A$10)</f>
        <v>1</v>
      </c>
      <c r="E87" s="16">
        <f>E86+(C87*$B$10)</f>
        <v>1</v>
      </c>
      <c r="F87" s="16">
        <f>F86+(C87*$C$10)</f>
        <v>1</v>
      </c>
      <c r="G87" s="16">
        <f>G86+(C87*$D$10)</f>
        <v>1</v>
      </c>
      <c r="H87" s="6">
        <f t="shared" si="15"/>
        <v>1</v>
      </c>
    </row>
    <row r="88" spans="1:8" x14ac:dyDescent="0.25">
      <c r="A88" s="16">
        <f>(D87*$A$11)+(E87*$B$11)+(F87*$C$11)+(G87*$D$11)+H87</f>
        <v>4</v>
      </c>
      <c r="B88" s="16">
        <f t="shared" si="14"/>
        <v>0</v>
      </c>
      <c r="C88" s="16">
        <f>$F$11-B88</f>
        <v>0</v>
      </c>
      <c r="D88" s="16">
        <f>D87+(C88*$A$11)</f>
        <v>1</v>
      </c>
      <c r="E88" s="16">
        <f>E87+(C88*$B$11)</f>
        <v>1</v>
      </c>
      <c r="F88" s="16">
        <f>F87+(C88*$C$11)</f>
        <v>1</v>
      </c>
      <c r="G88" s="16">
        <f>G87+(C88*$D$11)</f>
        <v>1</v>
      </c>
      <c r="H88" s="6">
        <f t="shared" si="15"/>
        <v>1</v>
      </c>
    </row>
    <row r="89" spans="1:8" x14ac:dyDescent="0.25">
      <c r="A89" s="16">
        <f>(D88*$A$12)+(E88*$B$12)+(F88*$C$12)+(G88*$D$12)+H88</f>
        <v>2</v>
      </c>
      <c r="B89" s="16">
        <f t="shared" si="14"/>
        <v>8</v>
      </c>
      <c r="C89" s="16">
        <f>$F$12-B89</f>
        <v>0</v>
      </c>
      <c r="D89" s="16">
        <f>D88+(C89*$A$12)</f>
        <v>1</v>
      </c>
      <c r="E89" s="16">
        <f>E88+(C89*$B$12)</f>
        <v>1</v>
      </c>
      <c r="F89" s="16">
        <f>F88+(C89*$C$12)</f>
        <v>1</v>
      </c>
      <c r="G89" s="16">
        <f>G88+(C89*$D$12)</f>
        <v>1</v>
      </c>
      <c r="H89" s="6">
        <f t="shared" si="15"/>
        <v>1</v>
      </c>
    </row>
    <row r="90" spans="1:8" x14ac:dyDescent="0.25">
      <c r="A90" s="16">
        <f>(D89*$A$13)+(E89*$B$13)+(F89*$C$13)+(G89*$D$13)+H89</f>
        <v>3</v>
      </c>
      <c r="B90" s="16">
        <f t="shared" si="14"/>
        <v>0</v>
      </c>
      <c r="C90" s="16">
        <f>$F$13-B90</f>
        <v>0</v>
      </c>
      <c r="D90" s="16">
        <f>D89+(C90*$A$13)</f>
        <v>1</v>
      </c>
      <c r="E90" s="16">
        <f>E89+(C90*$B$13)</f>
        <v>1</v>
      </c>
      <c r="F90" s="16">
        <f>F89+(C90*$C$13)</f>
        <v>1</v>
      </c>
      <c r="G90" s="16">
        <f>G89+(C90*$D$13)</f>
        <v>1</v>
      </c>
      <c r="H90" s="6">
        <f t="shared" si="15"/>
        <v>1</v>
      </c>
    </row>
    <row r="91" spans="1:8" x14ac:dyDescent="0.25">
      <c r="A91" s="16">
        <f>(D90*$A$14)+(E90*$B$14)+(F90*$C$14)+(G90*$D$14)+H90</f>
        <v>3</v>
      </c>
      <c r="B91" s="16">
        <f t="shared" si="14"/>
        <v>10</v>
      </c>
      <c r="C91" s="16">
        <f>$F$14-B91</f>
        <v>0</v>
      </c>
      <c r="D91" s="16">
        <f>D90+(C91*$A$14)</f>
        <v>1</v>
      </c>
      <c r="E91" s="16">
        <f>E90+(C91*$B$14)</f>
        <v>1</v>
      </c>
      <c r="F91" s="16">
        <f>F90+(C91*$C$14)</f>
        <v>1</v>
      </c>
      <c r="G91" s="16">
        <f>G90+(C91*$D$14)</f>
        <v>1</v>
      </c>
      <c r="H91" s="6">
        <f t="shared" si="15"/>
        <v>1</v>
      </c>
    </row>
    <row r="92" spans="1:8" x14ac:dyDescent="0.25">
      <c r="A92" s="7">
        <f>(D91*$A$5)+(E91*$B$5)+(F91*$C$5)+(G91*$D$5)+H91</f>
        <v>2</v>
      </c>
      <c r="B92" s="7">
        <f>IF(A92&gt;=1,F5,0)</f>
        <v>0</v>
      </c>
      <c r="C92" s="7">
        <f>$F$5-B92</f>
        <v>0</v>
      </c>
      <c r="D92" s="7">
        <f>D91+(C92*$A$5)</f>
        <v>1</v>
      </c>
      <c r="E92" s="7">
        <f>E91+(C92*$B$5)</f>
        <v>1</v>
      </c>
      <c r="F92" s="7">
        <f>F91+(C92*$C$5)</f>
        <v>1</v>
      </c>
      <c r="G92" s="7">
        <f>G91+(C92*$D$5)</f>
        <v>1</v>
      </c>
      <c r="H92" s="8">
        <f>H91+C92</f>
        <v>1</v>
      </c>
    </row>
    <row r="93" spans="1:8" x14ac:dyDescent="0.25">
      <c r="A93" s="7">
        <f>(D92*$A$6)+(E92*$B$6)+(F92*$C$6)+(G92*$D$6)+H92</f>
        <v>2</v>
      </c>
      <c r="B93" s="7">
        <f t="shared" ref="B93:B101" si="16">IF(A93&gt;=1,F6,0)</f>
        <v>2</v>
      </c>
      <c r="C93" s="7">
        <f>$F$6-B93</f>
        <v>0</v>
      </c>
      <c r="D93" s="7">
        <f>D92+(C93*$A$6)</f>
        <v>1</v>
      </c>
      <c r="E93" s="7">
        <f>E92+(C93*$B$6)</f>
        <v>1</v>
      </c>
      <c r="F93" s="7">
        <f>F92+(C93*$C$6)</f>
        <v>1</v>
      </c>
      <c r="G93" s="7">
        <f>G92+(C93*$D$6)</f>
        <v>1</v>
      </c>
      <c r="H93" s="8">
        <f t="shared" ref="H93:H101" si="17">H92+C93</f>
        <v>1</v>
      </c>
    </row>
    <row r="94" spans="1:8" x14ac:dyDescent="0.25">
      <c r="A94" s="7">
        <f>(D93*$A$7)+(E93*$B$7)+(F93*$C$7)+(G93*$D$7)+H93</f>
        <v>3</v>
      </c>
      <c r="B94" s="7">
        <f t="shared" si="16"/>
        <v>0</v>
      </c>
      <c r="C94" s="7">
        <f>$F$7-B94</f>
        <v>0</v>
      </c>
      <c r="D94" s="7">
        <f>D93+(C94*$A$7)</f>
        <v>1</v>
      </c>
      <c r="E94" s="7">
        <f>E93+(C94*$B$7)</f>
        <v>1</v>
      </c>
      <c r="F94" s="7">
        <f>F93+(C94*$C$7)</f>
        <v>1</v>
      </c>
      <c r="G94" s="7">
        <f>G93+(C94*$D$7)</f>
        <v>1</v>
      </c>
      <c r="H94" s="8">
        <f t="shared" si="17"/>
        <v>1</v>
      </c>
    </row>
    <row r="95" spans="1:8" x14ac:dyDescent="0.25">
      <c r="A95" s="7">
        <f>(D94*$A$8)+(E94*$B$8)+(F94*$C$8)+(G94*$D$8)+H94</f>
        <v>2</v>
      </c>
      <c r="B95" s="7">
        <f t="shared" si="16"/>
        <v>4</v>
      </c>
      <c r="C95" s="7">
        <f>$F$8-B95</f>
        <v>0</v>
      </c>
      <c r="D95" s="7">
        <f>D94+(C95*$A$8)</f>
        <v>1</v>
      </c>
      <c r="E95" s="7">
        <f>E94+(C95*$B$8)</f>
        <v>1</v>
      </c>
      <c r="F95" s="7">
        <f>F94+(C95*$C$8)</f>
        <v>1</v>
      </c>
      <c r="G95" s="7">
        <f>G94+(C95*$D$8)</f>
        <v>1</v>
      </c>
      <c r="H95" s="8">
        <f t="shared" si="17"/>
        <v>1</v>
      </c>
    </row>
    <row r="96" spans="1:8" x14ac:dyDescent="0.25">
      <c r="A96" s="7">
        <f>(D95*$A$9)+(E95*$B$9)+(F95*$C$9)+(G95*$D$9)+H95</f>
        <v>3</v>
      </c>
      <c r="B96" s="7">
        <f t="shared" si="16"/>
        <v>0</v>
      </c>
      <c r="C96" s="7">
        <f>$F$9-B96</f>
        <v>0</v>
      </c>
      <c r="D96" s="7">
        <f>D95+(C96*$A$9)</f>
        <v>1</v>
      </c>
      <c r="E96" s="7">
        <f>E95+(C96*$B$9)</f>
        <v>1</v>
      </c>
      <c r="F96" s="7">
        <f>F95+(C96*$C$9)</f>
        <v>1</v>
      </c>
      <c r="G96" s="7">
        <f>G95+(C96*$D$9)</f>
        <v>1</v>
      </c>
      <c r="H96" s="8">
        <f t="shared" si="17"/>
        <v>1</v>
      </c>
    </row>
    <row r="97" spans="1:8" x14ac:dyDescent="0.25">
      <c r="A97" s="7">
        <f>(D96*$A$10)+(E96*$B$10)+(F96*$C$10)+(G96*$D$10)+H96</f>
        <v>3</v>
      </c>
      <c r="B97" s="7">
        <f t="shared" si="16"/>
        <v>6</v>
      </c>
      <c r="C97" s="7">
        <f>$F$10-B97</f>
        <v>0</v>
      </c>
      <c r="D97" s="7">
        <f>D96+(C97*$A$10)</f>
        <v>1</v>
      </c>
      <c r="E97" s="7">
        <f>E96+(C97*$B$10)</f>
        <v>1</v>
      </c>
      <c r="F97" s="7">
        <f>F96+(C97*$C$10)</f>
        <v>1</v>
      </c>
      <c r="G97" s="7">
        <f>G96+(C97*$D$10)</f>
        <v>1</v>
      </c>
      <c r="H97" s="8">
        <f t="shared" si="17"/>
        <v>1</v>
      </c>
    </row>
    <row r="98" spans="1:8" x14ac:dyDescent="0.25">
      <c r="A98" s="7">
        <f>(D97*$A$11)+(E97*$B$11)+(F97*$C$11)+(G97*$D$11)+H97</f>
        <v>4</v>
      </c>
      <c r="B98" s="7">
        <f t="shared" si="16"/>
        <v>0</v>
      </c>
      <c r="C98" s="7">
        <f>$F$11-B98</f>
        <v>0</v>
      </c>
      <c r="D98" s="7">
        <f>D97+(C98*$A$11)</f>
        <v>1</v>
      </c>
      <c r="E98" s="7">
        <f>E97+(C98*$B$11)</f>
        <v>1</v>
      </c>
      <c r="F98" s="7">
        <f>F97+(C98*$C$11)</f>
        <v>1</v>
      </c>
      <c r="G98" s="7">
        <f>G97+(C98*$D$11)</f>
        <v>1</v>
      </c>
      <c r="H98" s="8">
        <f t="shared" si="17"/>
        <v>1</v>
      </c>
    </row>
    <row r="99" spans="1:8" x14ac:dyDescent="0.25">
      <c r="A99" s="7">
        <f>(D98*$A$12)+(E98*$B$12)+(F98*$C$12)+(G98*$D$12)+H98</f>
        <v>2</v>
      </c>
      <c r="B99" s="7">
        <f t="shared" si="16"/>
        <v>8</v>
      </c>
      <c r="C99" s="7">
        <f>$F$12-B99</f>
        <v>0</v>
      </c>
      <c r="D99" s="7">
        <f>D98+(C99*$A$12)</f>
        <v>1</v>
      </c>
      <c r="E99" s="7">
        <f>E98+(C99*$B$12)</f>
        <v>1</v>
      </c>
      <c r="F99" s="7">
        <f>F98+(C99*$C$12)</f>
        <v>1</v>
      </c>
      <c r="G99" s="7">
        <f>G98+(C99*$D$12)</f>
        <v>1</v>
      </c>
      <c r="H99" s="8">
        <f t="shared" si="17"/>
        <v>1</v>
      </c>
    </row>
    <row r="100" spans="1:8" x14ac:dyDescent="0.25">
      <c r="A100" s="7">
        <f>(D99*$A$13)+(E99*$B$13)+(F99*$C$13)+(G99*$D$13)+H99</f>
        <v>3</v>
      </c>
      <c r="B100" s="7">
        <f t="shared" si="16"/>
        <v>0</v>
      </c>
      <c r="C100" s="7">
        <f>$F$13-B100</f>
        <v>0</v>
      </c>
      <c r="D100" s="7">
        <f>D99+(C100*$A$13)</f>
        <v>1</v>
      </c>
      <c r="E100" s="7">
        <f>E99+(C100*$B$13)</f>
        <v>1</v>
      </c>
      <c r="F100" s="7">
        <f>F99+(C100*$C$13)</f>
        <v>1</v>
      </c>
      <c r="G100" s="7">
        <f>G99+(C100*$D$13)</f>
        <v>1</v>
      </c>
      <c r="H100" s="8">
        <f t="shared" si="17"/>
        <v>1</v>
      </c>
    </row>
    <row r="101" spans="1:8" x14ac:dyDescent="0.25">
      <c r="A101" s="7">
        <f>(D100*$A$14)+(E100*$B$14)+(F100*$C$14)+(G100*$D$14)+H100</f>
        <v>3</v>
      </c>
      <c r="B101" s="7">
        <f t="shared" si="16"/>
        <v>10</v>
      </c>
      <c r="C101" s="7">
        <f>$F$14-B101</f>
        <v>0</v>
      </c>
      <c r="D101" s="7">
        <f>D100+(C101*$A$14)</f>
        <v>1</v>
      </c>
      <c r="E101" s="7">
        <f>E100+(C101*$B$14)</f>
        <v>1</v>
      </c>
      <c r="F101" s="7">
        <f>F100+(C101*$C$14)</f>
        <v>1</v>
      </c>
      <c r="G101" s="7">
        <f>G100+(C101*$D$14)</f>
        <v>1</v>
      </c>
      <c r="H101" s="8">
        <f t="shared" si="17"/>
        <v>1</v>
      </c>
    </row>
    <row r="102" spans="1:8" x14ac:dyDescent="0.25">
      <c r="A102" s="9">
        <f>(D101*$A$5)+(E101*$B$5)+(F101*$C$5)+(G101*$D$5)+H101</f>
        <v>2</v>
      </c>
      <c r="B102" s="9">
        <f>IF(A102&gt;=1,F5,0)</f>
        <v>0</v>
      </c>
      <c r="C102" s="9">
        <f>$F$5-B102</f>
        <v>0</v>
      </c>
      <c r="D102" s="9">
        <f>D101+(C102*$A$5)</f>
        <v>1</v>
      </c>
      <c r="E102" s="9">
        <f>E101+(C102*$B$5)</f>
        <v>1</v>
      </c>
      <c r="F102" s="9">
        <f>F101+(C102*$C$5)</f>
        <v>1</v>
      </c>
      <c r="G102" s="9">
        <f>G101+(C102*$D$5)</f>
        <v>1</v>
      </c>
      <c r="H102" s="10">
        <f>H101+C102</f>
        <v>1</v>
      </c>
    </row>
    <row r="103" spans="1:8" x14ac:dyDescent="0.25">
      <c r="A103" s="9">
        <f>(D102*$A$6)+(E102*$B$6)+(F102*$C$6)+(G102*$D$6)+H102</f>
        <v>2</v>
      </c>
      <c r="B103" s="9">
        <f t="shared" ref="B103:B111" si="18">IF(A103&gt;=1,F6,0)</f>
        <v>2</v>
      </c>
      <c r="C103" s="9">
        <f>$F$6-B103</f>
        <v>0</v>
      </c>
      <c r="D103" s="9">
        <f>D102+(C103*$A$6)</f>
        <v>1</v>
      </c>
      <c r="E103" s="9">
        <f>E102+(C103*$B$6)</f>
        <v>1</v>
      </c>
      <c r="F103" s="9">
        <f>F102+(C103*$C$6)</f>
        <v>1</v>
      </c>
      <c r="G103" s="9">
        <f>G102+(C103*$D$6)</f>
        <v>1</v>
      </c>
      <c r="H103" s="10">
        <f t="shared" ref="H103:H111" si="19">H102+C103</f>
        <v>1</v>
      </c>
    </row>
    <row r="104" spans="1:8" x14ac:dyDescent="0.25">
      <c r="A104" s="9">
        <f>(D103*$A$7)+(E103*$B$7)+(F103*$C$7)+(G103*$D$7)+H103</f>
        <v>3</v>
      </c>
      <c r="B104" s="9">
        <f t="shared" si="18"/>
        <v>0</v>
      </c>
      <c r="C104" s="9">
        <f>$F$7-B104</f>
        <v>0</v>
      </c>
      <c r="D104" s="9">
        <f>D103+(C104*$A$7)</f>
        <v>1</v>
      </c>
      <c r="E104" s="9">
        <f>E103+(C104*$B$7)</f>
        <v>1</v>
      </c>
      <c r="F104" s="9">
        <f>F103+(C104*$C$7)</f>
        <v>1</v>
      </c>
      <c r="G104" s="9">
        <f>G103+(C104*$D$7)</f>
        <v>1</v>
      </c>
      <c r="H104" s="10">
        <f t="shared" si="19"/>
        <v>1</v>
      </c>
    </row>
    <row r="105" spans="1:8" x14ac:dyDescent="0.25">
      <c r="A105" s="9">
        <f>(D104*$A$8)+(E104*$B$8)+(F104*$C$8)+(G104*$D$8)+H104</f>
        <v>2</v>
      </c>
      <c r="B105" s="9">
        <f t="shared" si="18"/>
        <v>4</v>
      </c>
      <c r="C105" s="9">
        <f>$F$8-B105</f>
        <v>0</v>
      </c>
      <c r="D105" s="9">
        <f>D104+(C105*$A$8)</f>
        <v>1</v>
      </c>
      <c r="E105" s="9">
        <f>E104+(C105*$B$8)</f>
        <v>1</v>
      </c>
      <c r="F105" s="9">
        <f>F104+(C105*$C$8)</f>
        <v>1</v>
      </c>
      <c r="G105" s="9">
        <f>G104+(C105*$D$8)</f>
        <v>1</v>
      </c>
      <c r="H105" s="10">
        <f t="shared" si="19"/>
        <v>1</v>
      </c>
    </row>
    <row r="106" spans="1:8" x14ac:dyDescent="0.25">
      <c r="A106" s="9">
        <f>(D105*$A$9)+(E105*$B$9)+(F105*$C$9)+(G105*$D$9)+H105</f>
        <v>3</v>
      </c>
      <c r="B106" s="9">
        <f t="shared" si="18"/>
        <v>0</v>
      </c>
      <c r="C106" s="9">
        <f>$F$9-B106</f>
        <v>0</v>
      </c>
      <c r="D106" s="9">
        <f>D105+(C106*$A$9)</f>
        <v>1</v>
      </c>
      <c r="E106" s="9">
        <f>E105+(C106*$B$9)</f>
        <v>1</v>
      </c>
      <c r="F106" s="9">
        <f>F105+(C106*$C$9)</f>
        <v>1</v>
      </c>
      <c r="G106" s="9">
        <f>G105+(C106*$D$9)</f>
        <v>1</v>
      </c>
      <c r="H106" s="10">
        <f t="shared" si="19"/>
        <v>1</v>
      </c>
    </row>
    <row r="107" spans="1:8" x14ac:dyDescent="0.25">
      <c r="A107" s="9">
        <f>(D106*$A$10)+(E106*$B$10)+(F106*$C$10)+(G106*$D$10)+H106</f>
        <v>3</v>
      </c>
      <c r="B107" s="9">
        <f t="shared" si="18"/>
        <v>6</v>
      </c>
      <c r="C107" s="9">
        <f>$F$10-B107</f>
        <v>0</v>
      </c>
      <c r="D107" s="9">
        <f>D106+(C107*$A$10)</f>
        <v>1</v>
      </c>
      <c r="E107" s="9">
        <f>E106+(C107*$B$10)</f>
        <v>1</v>
      </c>
      <c r="F107" s="9">
        <f>F106+(C107*$C$10)</f>
        <v>1</v>
      </c>
      <c r="G107" s="9">
        <f>G106+(C107*$D$10)</f>
        <v>1</v>
      </c>
      <c r="H107" s="10">
        <f t="shared" si="19"/>
        <v>1</v>
      </c>
    </row>
    <row r="108" spans="1:8" x14ac:dyDescent="0.25">
      <c r="A108" s="9">
        <f>(D107*$A$11)+(E107*$B$11)+(F107*$C$11)+(G107*$D$11)+H107</f>
        <v>4</v>
      </c>
      <c r="B108" s="9">
        <f t="shared" si="18"/>
        <v>0</v>
      </c>
      <c r="C108" s="9">
        <f>$F$11-B108</f>
        <v>0</v>
      </c>
      <c r="D108" s="9">
        <f>D107+(C108*$A$11)</f>
        <v>1</v>
      </c>
      <c r="E108" s="9">
        <f>E107+(C108*$B$11)</f>
        <v>1</v>
      </c>
      <c r="F108" s="9">
        <f>F107+(C108*$C$11)</f>
        <v>1</v>
      </c>
      <c r="G108" s="9">
        <f>G107+(C108*$D$11)</f>
        <v>1</v>
      </c>
      <c r="H108" s="10">
        <f t="shared" si="19"/>
        <v>1</v>
      </c>
    </row>
    <row r="109" spans="1:8" x14ac:dyDescent="0.25">
      <c r="A109" s="9">
        <f>(D108*$A$12)+(E108*$B$12)+(F108*$C$12)+(G108*$D$12)+H108</f>
        <v>2</v>
      </c>
      <c r="B109" s="9">
        <f t="shared" si="18"/>
        <v>8</v>
      </c>
      <c r="C109" s="9">
        <f>$F$12-B109</f>
        <v>0</v>
      </c>
      <c r="D109" s="9">
        <f>D108+(C109*$A$12)</f>
        <v>1</v>
      </c>
      <c r="E109" s="9">
        <f>E108+(C109*$B$12)</f>
        <v>1</v>
      </c>
      <c r="F109" s="9">
        <f>F108+(C109*$C$12)</f>
        <v>1</v>
      </c>
      <c r="G109" s="9">
        <f>G108+(C109*$D$12)</f>
        <v>1</v>
      </c>
      <c r="H109" s="10">
        <f t="shared" si="19"/>
        <v>1</v>
      </c>
    </row>
    <row r="110" spans="1:8" x14ac:dyDescent="0.25">
      <c r="A110" s="9">
        <f>(D109*$A$13)+(E109*$B$13)+(F109*$C$13)+(G109*$D$13)+H109</f>
        <v>3</v>
      </c>
      <c r="B110" s="9">
        <f t="shared" si="18"/>
        <v>0</v>
      </c>
      <c r="C110" s="9">
        <f>$F$13-B110</f>
        <v>0</v>
      </c>
      <c r="D110" s="9">
        <f>D109+(C110*$A$13)</f>
        <v>1</v>
      </c>
      <c r="E110" s="9">
        <f>E109+(C110*$B$13)</f>
        <v>1</v>
      </c>
      <c r="F110" s="9">
        <f>F109+(C110*$C$13)</f>
        <v>1</v>
      </c>
      <c r="G110" s="9">
        <f>G109+(C110*$D$13)</f>
        <v>1</v>
      </c>
      <c r="H110" s="10">
        <f t="shared" si="19"/>
        <v>1</v>
      </c>
    </row>
    <row r="111" spans="1:8" x14ac:dyDescent="0.25">
      <c r="A111" s="9">
        <f>(D110*$A$14)+(E110*$B$14)+(F110*$C$14)+(G110*$D$14)+H110</f>
        <v>3</v>
      </c>
      <c r="B111" s="9">
        <f t="shared" si="18"/>
        <v>10</v>
      </c>
      <c r="C111" s="9">
        <f>$F$14-B111</f>
        <v>0</v>
      </c>
      <c r="D111" s="9">
        <f>D110+(C111*$A$14)</f>
        <v>1</v>
      </c>
      <c r="E111" s="9">
        <f>E110+(C111*$B$14)</f>
        <v>1</v>
      </c>
      <c r="F111" s="9">
        <f>F110+(C111*$C$14)</f>
        <v>1</v>
      </c>
      <c r="G111" s="9">
        <f>G110+(C111*$D$14)</f>
        <v>1</v>
      </c>
      <c r="H111" s="10">
        <f t="shared" si="19"/>
        <v>1</v>
      </c>
    </row>
    <row r="112" spans="1:8" x14ac:dyDescent="0.25">
      <c r="A112" s="26">
        <f>(D111*$A$5)+(E111*$B$5)+(F111*$C$5)+(G111*$D$5)+H111</f>
        <v>2</v>
      </c>
      <c r="B112" s="26">
        <f>IF(A112&gt;=1,F5,0)</f>
        <v>0</v>
      </c>
      <c r="C112" s="26">
        <f>$F$5-B112</f>
        <v>0</v>
      </c>
      <c r="D112" s="26">
        <f>D111+(C112*$A$5)</f>
        <v>1</v>
      </c>
      <c r="E112" s="26">
        <f>E111+(C112*$B$5)</f>
        <v>1</v>
      </c>
      <c r="F112" s="26">
        <f>F111+(C112*$C$5)</f>
        <v>1</v>
      </c>
      <c r="G112" s="26">
        <f>G111+(C112*$D$5)</f>
        <v>1</v>
      </c>
      <c r="H112" s="27">
        <f>H111+C112</f>
        <v>1</v>
      </c>
    </row>
    <row r="113" spans="1:8" x14ac:dyDescent="0.25">
      <c r="A113" s="26">
        <f>(D112*$A$6)+(E112*$B$6)+(F112*$C$6)+(G112*$D$6)+H112</f>
        <v>2</v>
      </c>
      <c r="B113" s="26">
        <f t="shared" ref="B113:B121" si="20">IF(A113&gt;=1,F6,0)</f>
        <v>2</v>
      </c>
      <c r="C113" s="26">
        <f>$F$6-B113</f>
        <v>0</v>
      </c>
      <c r="D113" s="26">
        <f>D112+(C113*$A$6)</f>
        <v>1</v>
      </c>
      <c r="E113" s="26">
        <f>E112+(C113*$B$6)</f>
        <v>1</v>
      </c>
      <c r="F113" s="26">
        <f>F112+(C113*$C$6)</f>
        <v>1</v>
      </c>
      <c r="G113" s="26">
        <f>G112+(C113*$D$6)</f>
        <v>1</v>
      </c>
      <c r="H113" s="27">
        <f t="shared" ref="H113:H121" si="21">H112+C113</f>
        <v>1</v>
      </c>
    </row>
    <row r="114" spans="1:8" x14ac:dyDescent="0.25">
      <c r="A114" s="26">
        <f>(D113*$A$7)+(E113*$B$7)+(F113*$C$7)+(G113*$D$7)+H113</f>
        <v>3</v>
      </c>
      <c r="B114" s="26">
        <f t="shared" si="20"/>
        <v>0</v>
      </c>
      <c r="C114" s="26">
        <f>$F$7-B114</f>
        <v>0</v>
      </c>
      <c r="D114" s="26">
        <f>D113+(C114*$A$7)</f>
        <v>1</v>
      </c>
      <c r="E114" s="26">
        <f>E113+(C114*$B$7)</f>
        <v>1</v>
      </c>
      <c r="F114" s="26">
        <f>F113+(C114*$C$7)</f>
        <v>1</v>
      </c>
      <c r="G114" s="26">
        <f>G113+(C114*$D$7)</f>
        <v>1</v>
      </c>
      <c r="H114" s="27">
        <f t="shared" si="21"/>
        <v>1</v>
      </c>
    </row>
    <row r="115" spans="1:8" x14ac:dyDescent="0.25">
      <c r="A115" s="26">
        <f>(D114*$A$8)+(E114*$B$8)+(F114*$C$8)+(G114*$D$8)+H114</f>
        <v>2</v>
      </c>
      <c r="B115" s="26">
        <f t="shared" si="20"/>
        <v>4</v>
      </c>
      <c r="C115" s="26">
        <f>$F$8-B115</f>
        <v>0</v>
      </c>
      <c r="D115" s="26">
        <f>D114+(C115*$A$8)</f>
        <v>1</v>
      </c>
      <c r="E115" s="26">
        <f>E114+(C115*$B$8)</f>
        <v>1</v>
      </c>
      <c r="F115" s="26">
        <f>F114+(C115*$C$8)</f>
        <v>1</v>
      </c>
      <c r="G115" s="26">
        <f>G114+(C115*$D$8)</f>
        <v>1</v>
      </c>
      <c r="H115" s="27">
        <f t="shared" si="21"/>
        <v>1</v>
      </c>
    </row>
    <row r="116" spans="1:8" x14ac:dyDescent="0.25">
      <c r="A116" s="26">
        <f>(D115*$A$9)+(E115*$B$9)+(F115*$C$9)+(G115*$D$9)+H115</f>
        <v>3</v>
      </c>
      <c r="B116" s="26">
        <f t="shared" si="20"/>
        <v>0</v>
      </c>
      <c r="C116" s="26">
        <f>$F$9-B116</f>
        <v>0</v>
      </c>
      <c r="D116" s="26">
        <f>D115+(C116*$A$9)</f>
        <v>1</v>
      </c>
      <c r="E116" s="26">
        <f>E115+(C116*$B$9)</f>
        <v>1</v>
      </c>
      <c r="F116" s="26">
        <f>F115+(C116*$C$9)</f>
        <v>1</v>
      </c>
      <c r="G116" s="26">
        <f>G115+(C116*$D$9)</f>
        <v>1</v>
      </c>
      <c r="H116" s="27">
        <f t="shared" si="21"/>
        <v>1</v>
      </c>
    </row>
    <row r="117" spans="1:8" x14ac:dyDescent="0.25">
      <c r="A117" s="26">
        <f>(D116*$A$10)+(E116*$B$10)+(F116*$C$10)+(G116*$D$10)+H116</f>
        <v>3</v>
      </c>
      <c r="B117" s="26">
        <f t="shared" si="20"/>
        <v>6</v>
      </c>
      <c r="C117" s="26">
        <f>$F$10-B117</f>
        <v>0</v>
      </c>
      <c r="D117" s="26">
        <f>D116+(C117*$A$10)</f>
        <v>1</v>
      </c>
      <c r="E117" s="26">
        <f>E116+(C117*$B$10)</f>
        <v>1</v>
      </c>
      <c r="F117" s="26">
        <f>F116+(C117*$C$10)</f>
        <v>1</v>
      </c>
      <c r="G117" s="26">
        <f>G116+(C117*$D$10)</f>
        <v>1</v>
      </c>
      <c r="H117" s="27">
        <f t="shared" si="21"/>
        <v>1</v>
      </c>
    </row>
    <row r="118" spans="1:8" x14ac:dyDescent="0.25">
      <c r="A118" s="26">
        <f>(D117*$A$11)+(E117*$B$11)+(F117*$C$11)+(G117*$D$11)+H117</f>
        <v>4</v>
      </c>
      <c r="B118" s="26">
        <f t="shared" si="20"/>
        <v>0</v>
      </c>
      <c r="C118" s="26">
        <f>$F$11-B118</f>
        <v>0</v>
      </c>
      <c r="D118" s="26">
        <f>D117+(C118*$A$11)</f>
        <v>1</v>
      </c>
      <c r="E118" s="26">
        <f>E117+(C118*$B$11)</f>
        <v>1</v>
      </c>
      <c r="F118" s="26">
        <f>F117+(C118*$C$11)</f>
        <v>1</v>
      </c>
      <c r="G118" s="26">
        <f>G117+(C118*$D$11)</f>
        <v>1</v>
      </c>
      <c r="H118" s="27">
        <f t="shared" si="21"/>
        <v>1</v>
      </c>
    </row>
    <row r="119" spans="1:8" x14ac:dyDescent="0.25">
      <c r="A119" s="26">
        <f>(D118*$A$12)+(E118*$B$12)+(F118*$C$12)+(G118*$D$12)+H118</f>
        <v>2</v>
      </c>
      <c r="B119" s="26">
        <f t="shared" si="20"/>
        <v>8</v>
      </c>
      <c r="C119" s="26">
        <f>$F$12-B119</f>
        <v>0</v>
      </c>
      <c r="D119" s="26">
        <f>D118+(C119*$A$12)</f>
        <v>1</v>
      </c>
      <c r="E119" s="26">
        <f>E118+(C119*$B$12)</f>
        <v>1</v>
      </c>
      <c r="F119" s="26">
        <f>F118+(C119*$C$12)</f>
        <v>1</v>
      </c>
      <c r="G119" s="26">
        <f>G118+(C119*$D$12)</f>
        <v>1</v>
      </c>
      <c r="H119" s="27">
        <f t="shared" si="21"/>
        <v>1</v>
      </c>
    </row>
    <row r="120" spans="1:8" x14ac:dyDescent="0.25">
      <c r="A120" s="26">
        <f>(D119*$A$13)+(E119*$B$13)+(F119*$C$13)+(G119*$D$13)+H119</f>
        <v>3</v>
      </c>
      <c r="B120" s="26">
        <f t="shared" si="20"/>
        <v>0</v>
      </c>
      <c r="C120" s="26">
        <f>$F$13-B120</f>
        <v>0</v>
      </c>
      <c r="D120" s="26">
        <f>D119+(C120*$A$13)</f>
        <v>1</v>
      </c>
      <c r="E120" s="26">
        <f>E119+(C120*$B$13)</f>
        <v>1</v>
      </c>
      <c r="F120" s="26">
        <f>F119+(C120*$C$13)</f>
        <v>1</v>
      </c>
      <c r="G120" s="26">
        <f>G119+(C120*$D$13)</f>
        <v>1</v>
      </c>
      <c r="H120" s="27">
        <f t="shared" si="21"/>
        <v>1</v>
      </c>
    </row>
    <row r="121" spans="1:8" x14ac:dyDescent="0.25">
      <c r="A121" s="26">
        <f>(D120*$A$14)+(E120*$B$14)+(F120*$C$14)+(G120*$D$14)+H120</f>
        <v>3</v>
      </c>
      <c r="B121" s="26">
        <f t="shared" si="20"/>
        <v>10</v>
      </c>
      <c r="C121" s="26">
        <f>$F$14-B121</f>
        <v>0</v>
      </c>
      <c r="D121" s="26">
        <f>D120+(C121*$A$14)</f>
        <v>1</v>
      </c>
      <c r="E121" s="26">
        <f>E120+(C121*$B$14)</f>
        <v>1</v>
      </c>
      <c r="F121" s="26">
        <f>F120+(C121*$C$14)</f>
        <v>1</v>
      </c>
      <c r="G121" s="26">
        <f>G120+(C121*$D$14)</f>
        <v>1</v>
      </c>
      <c r="H121" s="27">
        <f t="shared" si="21"/>
        <v>1</v>
      </c>
    </row>
    <row r="122" spans="1:8" x14ac:dyDescent="0.25">
      <c r="A122" s="22">
        <f>(D121*$A$5)+(E121*$B$5)+(F121*$C$5)+(G121*$D$5)+H121</f>
        <v>2</v>
      </c>
      <c r="B122" s="22">
        <f>IF(A122&gt;=1,F5,0)</f>
        <v>0</v>
      </c>
      <c r="C122" s="22">
        <f>$F$5-B122</f>
        <v>0</v>
      </c>
      <c r="D122" s="22">
        <f>D121+(C122*$A$5)</f>
        <v>1</v>
      </c>
      <c r="E122" s="22">
        <f>E121+(C122*$B$5)</f>
        <v>1</v>
      </c>
      <c r="F122" s="22">
        <f>F121+(C122*$C$5)</f>
        <v>1</v>
      </c>
      <c r="G122" s="22">
        <f>G121+(C122*$D$5)</f>
        <v>1</v>
      </c>
      <c r="H122" s="23">
        <f>H121+C122</f>
        <v>1</v>
      </c>
    </row>
    <row r="123" spans="1:8" x14ac:dyDescent="0.25">
      <c r="A123" s="22">
        <f>(D122*$A$6)+(E122*$B$6)+(F122*$C$6)+(G122*$D$6)+H122</f>
        <v>2</v>
      </c>
      <c r="B123" s="22">
        <f t="shared" ref="B123:B131" si="22">IF(A123&gt;=1,F6,0)</f>
        <v>2</v>
      </c>
      <c r="C123" s="22">
        <f>$F$6-B123</f>
        <v>0</v>
      </c>
      <c r="D123" s="22">
        <f>D122+(C123*$A$6)</f>
        <v>1</v>
      </c>
      <c r="E123" s="22">
        <f>E122+(C123*$B$6)</f>
        <v>1</v>
      </c>
      <c r="F123" s="22">
        <f>F122+(C123*$C$6)</f>
        <v>1</v>
      </c>
      <c r="G123" s="22">
        <f>G122+(C123*$D$6)</f>
        <v>1</v>
      </c>
      <c r="H123" s="23">
        <f t="shared" ref="H123:H131" si="23">H122+C123</f>
        <v>1</v>
      </c>
    </row>
    <row r="124" spans="1:8" x14ac:dyDescent="0.25">
      <c r="A124" s="22">
        <f>(D123*$A$7)+(E123*$B$7)+(F123*$C$7)+(G123*$D$7)+H123</f>
        <v>3</v>
      </c>
      <c r="B124" s="22">
        <f t="shared" si="22"/>
        <v>0</v>
      </c>
      <c r="C124" s="22">
        <f>$F$7-B124</f>
        <v>0</v>
      </c>
      <c r="D124" s="22">
        <f>D123+(C124*$A$7)</f>
        <v>1</v>
      </c>
      <c r="E124" s="22">
        <f>E123+(C124*$B$7)</f>
        <v>1</v>
      </c>
      <c r="F124" s="22">
        <f>F123+(C124*$C$7)</f>
        <v>1</v>
      </c>
      <c r="G124" s="22">
        <f>G123+(C124*$D$7)</f>
        <v>1</v>
      </c>
      <c r="H124" s="23">
        <f t="shared" si="23"/>
        <v>1</v>
      </c>
    </row>
    <row r="125" spans="1:8" x14ac:dyDescent="0.25">
      <c r="A125" s="22">
        <f>(D124*$A$8)+(E124*$B$8)+(F124*$C$8)+(G124*$D$8)+H124</f>
        <v>2</v>
      </c>
      <c r="B125" s="22">
        <f t="shared" si="22"/>
        <v>4</v>
      </c>
      <c r="C125" s="22">
        <f>$F$8-B125</f>
        <v>0</v>
      </c>
      <c r="D125" s="22">
        <f>D124+(C125*$A$8)</f>
        <v>1</v>
      </c>
      <c r="E125" s="22">
        <f>E124+(C125*$B$8)</f>
        <v>1</v>
      </c>
      <c r="F125" s="22">
        <f>F124+(C125*$C$8)</f>
        <v>1</v>
      </c>
      <c r="G125" s="22">
        <f>G124+(C125*$D$8)</f>
        <v>1</v>
      </c>
      <c r="H125" s="23">
        <f t="shared" si="23"/>
        <v>1</v>
      </c>
    </row>
    <row r="126" spans="1:8" x14ac:dyDescent="0.25">
      <c r="A126" s="22">
        <f>(D125*$A$9)+(E125*$B$9)+(F125*$C$9)+(G125*$D$9)+H125</f>
        <v>3</v>
      </c>
      <c r="B126" s="22">
        <f t="shared" si="22"/>
        <v>0</v>
      </c>
      <c r="C126" s="22">
        <f>$F$9-B126</f>
        <v>0</v>
      </c>
      <c r="D126" s="22">
        <f>D125+(C126*$A$9)</f>
        <v>1</v>
      </c>
      <c r="E126" s="22">
        <f>E125+(C126*$B$9)</f>
        <v>1</v>
      </c>
      <c r="F126" s="22">
        <f>F125+(C126*$C$9)</f>
        <v>1</v>
      </c>
      <c r="G126" s="22">
        <f>G125+(C126*$D$9)</f>
        <v>1</v>
      </c>
      <c r="H126" s="23">
        <f t="shared" si="23"/>
        <v>1</v>
      </c>
    </row>
    <row r="127" spans="1:8" x14ac:dyDescent="0.25">
      <c r="A127" s="22">
        <f>(D126*$A$10)+(E126*$B$10)+(F126*$C$10)+(G126*$D$10)+H126</f>
        <v>3</v>
      </c>
      <c r="B127" s="22">
        <f t="shared" si="22"/>
        <v>6</v>
      </c>
      <c r="C127" s="22">
        <f>$F$10-B127</f>
        <v>0</v>
      </c>
      <c r="D127" s="22">
        <f>D126+(C127*$A$10)</f>
        <v>1</v>
      </c>
      <c r="E127" s="22">
        <f>E126+(C127*$B$10)</f>
        <v>1</v>
      </c>
      <c r="F127" s="22">
        <f>F126+(C127*$C$10)</f>
        <v>1</v>
      </c>
      <c r="G127" s="22">
        <f>G126+(C127*$D$10)</f>
        <v>1</v>
      </c>
      <c r="H127" s="23">
        <f t="shared" si="23"/>
        <v>1</v>
      </c>
    </row>
    <row r="128" spans="1:8" x14ac:dyDescent="0.25">
      <c r="A128" s="22">
        <f>(D127*$A$11)+(E127*$B$11)+(F127*$C$11)+(G127*$D$11)+H127</f>
        <v>4</v>
      </c>
      <c r="B128" s="22">
        <f t="shared" si="22"/>
        <v>0</v>
      </c>
      <c r="C128" s="22">
        <f>$F$11-B128</f>
        <v>0</v>
      </c>
      <c r="D128" s="22">
        <f>D127+(C128*$A$11)</f>
        <v>1</v>
      </c>
      <c r="E128" s="22">
        <f>E127+(C128*$B$11)</f>
        <v>1</v>
      </c>
      <c r="F128" s="22">
        <f>F127+(C128*$C$11)</f>
        <v>1</v>
      </c>
      <c r="G128" s="22">
        <f>G127+(C128*$D$11)</f>
        <v>1</v>
      </c>
      <c r="H128" s="23">
        <f t="shared" si="23"/>
        <v>1</v>
      </c>
    </row>
    <row r="129" spans="1:8" x14ac:dyDescent="0.25">
      <c r="A129" s="22">
        <f>(D128*$A$12)+(E128*$B$12)+(F128*$C$12)+(G128*$D$12)+H128</f>
        <v>2</v>
      </c>
      <c r="B129" s="22">
        <f t="shared" si="22"/>
        <v>8</v>
      </c>
      <c r="C129" s="22">
        <f>$F$12-B129</f>
        <v>0</v>
      </c>
      <c r="D129" s="22">
        <f>D128+(C129*$A$12)</f>
        <v>1</v>
      </c>
      <c r="E129" s="22">
        <f>E128+(C129*$B$12)</f>
        <v>1</v>
      </c>
      <c r="F129" s="22">
        <f>F128+(C129*$C$12)</f>
        <v>1</v>
      </c>
      <c r="G129" s="22">
        <f>G128+(C129*$D$12)</f>
        <v>1</v>
      </c>
      <c r="H129" s="23">
        <f t="shared" si="23"/>
        <v>1</v>
      </c>
    </row>
    <row r="130" spans="1:8" x14ac:dyDescent="0.25">
      <c r="A130" s="22">
        <f>(D129*$A$13)+(E129*$B$13)+(F129*$C$13)+(G129*$D$13)+H129</f>
        <v>3</v>
      </c>
      <c r="B130" s="22">
        <f t="shared" si="22"/>
        <v>0</v>
      </c>
      <c r="C130" s="22">
        <f>$F$13-B130</f>
        <v>0</v>
      </c>
      <c r="D130" s="22">
        <f>D129+(C130*$A$13)</f>
        <v>1</v>
      </c>
      <c r="E130" s="22">
        <f>E129+(C130*$B$13)</f>
        <v>1</v>
      </c>
      <c r="F130" s="22">
        <f>F129+(C130*$C$13)</f>
        <v>1</v>
      </c>
      <c r="G130" s="22">
        <f>G129+(C130*$D$13)</f>
        <v>1</v>
      </c>
      <c r="H130" s="23">
        <f t="shared" si="23"/>
        <v>1</v>
      </c>
    </row>
    <row r="131" spans="1:8" x14ac:dyDescent="0.25">
      <c r="A131" s="22">
        <f>(D130*$A$14)+(E130*$B$14)+(F130*$C$14)+(G130*$D$14)+H130</f>
        <v>3</v>
      </c>
      <c r="B131" s="22">
        <f t="shared" si="22"/>
        <v>10</v>
      </c>
      <c r="C131" s="22">
        <f>$F$14-B131</f>
        <v>0</v>
      </c>
      <c r="D131" s="22">
        <f>D130+(C131*$A$14)</f>
        <v>1</v>
      </c>
      <c r="E131" s="22">
        <f>E130+(C131*$B$14)</f>
        <v>1</v>
      </c>
      <c r="F131" s="22">
        <f>F130+(C131*$C$14)</f>
        <v>1</v>
      </c>
      <c r="G131" s="22">
        <f>G130+(C131*$D$14)</f>
        <v>1</v>
      </c>
      <c r="H131" s="23">
        <f t="shared" si="23"/>
        <v>1</v>
      </c>
    </row>
    <row r="132" spans="1:8" x14ac:dyDescent="0.25">
      <c r="A132" s="11">
        <f>(D131*$A$5)+(E131*$B$5)+(F131*$C$5)+(G131*$D$5)+H131</f>
        <v>2</v>
      </c>
      <c r="B132" s="11">
        <f>IF(A132&gt;=1,F5,0)</f>
        <v>0</v>
      </c>
      <c r="C132" s="11">
        <f>$F$5-B132</f>
        <v>0</v>
      </c>
      <c r="D132" s="11">
        <f>D131+(C132*$A$5)</f>
        <v>1</v>
      </c>
      <c r="E132" s="11">
        <f>E131+(C132*$B$5)</f>
        <v>1</v>
      </c>
      <c r="F132" s="11">
        <f>F131+(C132*$C$5)</f>
        <v>1</v>
      </c>
      <c r="G132" s="11">
        <f>G131+(C132*$D$5)</f>
        <v>1</v>
      </c>
      <c r="H132" s="12">
        <f>H131+C132</f>
        <v>1</v>
      </c>
    </row>
    <row r="133" spans="1:8" x14ac:dyDescent="0.25">
      <c r="A133" s="11">
        <f>(D132*$A$6)+(E132*$B$6)+(F132*$C$6)+(G132*$D$6)+H132</f>
        <v>2</v>
      </c>
      <c r="B133" s="11">
        <f t="shared" ref="B133:B141" si="24">IF(A133&gt;=1,F6,0)</f>
        <v>2</v>
      </c>
      <c r="C133" s="11">
        <f>$F$6-B133</f>
        <v>0</v>
      </c>
      <c r="D133" s="11">
        <f>D132+(C133*$A$6)</f>
        <v>1</v>
      </c>
      <c r="E133" s="11">
        <f>E132+(C133*$B$6)</f>
        <v>1</v>
      </c>
      <c r="F133" s="11">
        <f>F132+(C133*$C$6)</f>
        <v>1</v>
      </c>
      <c r="G133" s="11">
        <f>G132+(C133*$D$6)</f>
        <v>1</v>
      </c>
      <c r="H133" s="12">
        <f t="shared" ref="H133:H141" si="25">H132+C133</f>
        <v>1</v>
      </c>
    </row>
    <row r="134" spans="1:8" x14ac:dyDescent="0.25">
      <c r="A134" s="11">
        <f>(D133*$A$7)+(E133*$B$7)+(F133*$C$7)+(G133*$D$7)+H133</f>
        <v>3</v>
      </c>
      <c r="B134" s="11">
        <f t="shared" si="24"/>
        <v>0</v>
      </c>
      <c r="C134" s="11">
        <f>$F$7-B134</f>
        <v>0</v>
      </c>
      <c r="D134" s="11">
        <f>D133+(C134*$A$7)</f>
        <v>1</v>
      </c>
      <c r="E134" s="11">
        <f>E133+(C134*$B$7)</f>
        <v>1</v>
      </c>
      <c r="F134" s="11">
        <f>F133+(C134*$C$7)</f>
        <v>1</v>
      </c>
      <c r="G134" s="11">
        <f>G133+(C134*$D$7)</f>
        <v>1</v>
      </c>
      <c r="H134" s="12">
        <f t="shared" si="25"/>
        <v>1</v>
      </c>
    </row>
    <row r="135" spans="1:8" x14ac:dyDescent="0.25">
      <c r="A135" s="11">
        <f>(D134*$A$8)+(E134*$B$8)+(F134*$C$8)+(G134*$D$8)+H134</f>
        <v>2</v>
      </c>
      <c r="B135" s="11">
        <f t="shared" si="24"/>
        <v>4</v>
      </c>
      <c r="C135" s="11">
        <f>$F$8-B135</f>
        <v>0</v>
      </c>
      <c r="D135" s="11">
        <f>D134+(C135*$A$8)</f>
        <v>1</v>
      </c>
      <c r="E135" s="11">
        <f>E134+(C135*$B$8)</f>
        <v>1</v>
      </c>
      <c r="F135" s="11">
        <f>F134+(C135*$C$8)</f>
        <v>1</v>
      </c>
      <c r="G135" s="11">
        <f>G134+(C135*$D$8)</f>
        <v>1</v>
      </c>
      <c r="H135" s="12">
        <f t="shared" si="25"/>
        <v>1</v>
      </c>
    </row>
    <row r="136" spans="1:8" x14ac:dyDescent="0.25">
      <c r="A136" s="11">
        <f>(D135*$A$9)+(E135*$B$9)+(F135*$C$9)+(G135*$D$9)+H135</f>
        <v>3</v>
      </c>
      <c r="B136" s="11">
        <f t="shared" si="24"/>
        <v>0</v>
      </c>
      <c r="C136" s="11">
        <f>$F$9-B136</f>
        <v>0</v>
      </c>
      <c r="D136" s="11">
        <f>D135+(C136*$A$9)</f>
        <v>1</v>
      </c>
      <c r="E136" s="11">
        <f>E135+(C136*$B$9)</f>
        <v>1</v>
      </c>
      <c r="F136" s="11">
        <f>F135+(C136*$C$9)</f>
        <v>1</v>
      </c>
      <c r="G136" s="11">
        <f>G135+(C136*$D$9)</f>
        <v>1</v>
      </c>
      <c r="H136" s="12">
        <f t="shared" si="25"/>
        <v>1</v>
      </c>
    </row>
    <row r="137" spans="1:8" x14ac:dyDescent="0.25">
      <c r="A137" s="11">
        <f>(D136*$A$10)+(E136*$B$10)+(F136*$C$10)+(G136*$D$10)+H136</f>
        <v>3</v>
      </c>
      <c r="B137" s="11">
        <f t="shared" si="24"/>
        <v>6</v>
      </c>
      <c r="C137" s="11">
        <f>$F$10-B137</f>
        <v>0</v>
      </c>
      <c r="D137" s="11">
        <f>D136+(C137*$A$10)</f>
        <v>1</v>
      </c>
      <c r="E137" s="11">
        <f>E136+(C137*$B$10)</f>
        <v>1</v>
      </c>
      <c r="F137" s="11">
        <f>F136+(C137*$C$10)</f>
        <v>1</v>
      </c>
      <c r="G137" s="11">
        <f>G136+(C137*$D$10)</f>
        <v>1</v>
      </c>
      <c r="H137" s="12">
        <f t="shared" si="25"/>
        <v>1</v>
      </c>
    </row>
    <row r="138" spans="1:8" x14ac:dyDescent="0.25">
      <c r="A138" s="11">
        <f>(D137*$A$11)+(E137*$B$11)+(F137*$C$11)+(G137*$D$11)+H137</f>
        <v>4</v>
      </c>
      <c r="B138" s="11">
        <f t="shared" si="24"/>
        <v>0</v>
      </c>
      <c r="C138" s="11">
        <f>$F$11-B138</f>
        <v>0</v>
      </c>
      <c r="D138" s="11">
        <f>D137+(C138*$A$11)</f>
        <v>1</v>
      </c>
      <c r="E138" s="11">
        <f>E137+(C138*$B$11)</f>
        <v>1</v>
      </c>
      <c r="F138" s="11">
        <f>F137+(C138*$C$11)</f>
        <v>1</v>
      </c>
      <c r="G138" s="11">
        <f>G137+(C138*$D$11)</f>
        <v>1</v>
      </c>
      <c r="H138" s="12">
        <f t="shared" si="25"/>
        <v>1</v>
      </c>
    </row>
    <row r="139" spans="1:8" x14ac:dyDescent="0.25">
      <c r="A139" s="11">
        <f>(D138*$A$12)+(E138*$B$12)+(F138*$C$12)+(G138*$D$12)+H138</f>
        <v>2</v>
      </c>
      <c r="B139" s="11">
        <f t="shared" si="24"/>
        <v>8</v>
      </c>
      <c r="C139" s="11">
        <f>$F$12-B139</f>
        <v>0</v>
      </c>
      <c r="D139" s="11">
        <f>D138+(C139*$A$12)</f>
        <v>1</v>
      </c>
      <c r="E139" s="11">
        <f>E138+(C139*$B$12)</f>
        <v>1</v>
      </c>
      <c r="F139" s="11">
        <f>F138+(C139*$C$12)</f>
        <v>1</v>
      </c>
      <c r="G139" s="11">
        <f>G138+(C139*$D$12)</f>
        <v>1</v>
      </c>
      <c r="H139" s="12">
        <f t="shared" si="25"/>
        <v>1</v>
      </c>
    </row>
    <row r="140" spans="1:8" x14ac:dyDescent="0.25">
      <c r="A140" s="11">
        <f>(D139*$A$13)+(E139*$B$13)+(F139*$C$13)+(G139*$D$13)+H139</f>
        <v>3</v>
      </c>
      <c r="B140" s="11">
        <f t="shared" si="24"/>
        <v>0</v>
      </c>
      <c r="C140" s="11">
        <f>$F$13-B140</f>
        <v>0</v>
      </c>
      <c r="D140" s="11">
        <f>D139+(C140*$A$13)</f>
        <v>1</v>
      </c>
      <c r="E140" s="11">
        <f>E139+(C140*$B$13)</f>
        <v>1</v>
      </c>
      <c r="F140" s="11">
        <f>F139+(C140*$C$13)</f>
        <v>1</v>
      </c>
      <c r="G140" s="11">
        <f>G139+(C140*$D$13)</f>
        <v>1</v>
      </c>
      <c r="H140" s="12">
        <f t="shared" si="25"/>
        <v>1</v>
      </c>
    </row>
    <row r="141" spans="1:8" x14ac:dyDescent="0.25">
      <c r="A141" s="11">
        <f>(D140*$A$14)+(E140*$B$14)+(F140*$C$14)+(G140*$D$14)+H140</f>
        <v>3</v>
      </c>
      <c r="B141" s="11">
        <f t="shared" si="24"/>
        <v>10</v>
      </c>
      <c r="C141" s="11">
        <f>$F$14-B141</f>
        <v>0</v>
      </c>
      <c r="D141" s="11">
        <f>D140+(C141*$A$14)</f>
        <v>1</v>
      </c>
      <c r="E141" s="11">
        <f>E140+(C141*$B$14)</f>
        <v>1</v>
      </c>
      <c r="F141" s="11">
        <f>F140+(C141*$C$14)</f>
        <v>1</v>
      </c>
      <c r="G141" s="11">
        <f>G140+(C141*$D$14)</f>
        <v>1</v>
      </c>
      <c r="H141" s="12">
        <f t="shared" si="25"/>
        <v>1</v>
      </c>
    </row>
  </sheetData>
  <mergeCells count="7">
    <mergeCell ref="O5:P5"/>
    <mergeCell ref="J16:K16"/>
    <mergeCell ref="M16:N16"/>
    <mergeCell ref="E3:F3"/>
    <mergeCell ref="G3:H3"/>
    <mergeCell ref="J4:K4"/>
    <mergeCell ref="M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070E-0764-40CB-A4BB-61AF78D4B892}">
  <dimension ref="A1:D65"/>
  <sheetViews>
    <sheetView workbookViewId="0"/>
  </sheetViews>
  <sheetFormatPr baseColWidth="10" defaultRowHeight="15" x14ac:dyDescent="0.25"/>
  <cols>
    <col min="4" max="4" width="11.85546875" bestFit="1" customWidth="1"/>
  </cols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>
        <v>2</v>
      </c>
      <c r="B2">
        <v>1</v>
      </c>
      <c r="C2">
        <v>2</v>
      </c>
      <c r="D2">
        <f>IF(A2&gt;B2,IF(A2&gt;C2,A2,C2),IF(B2&gt;C2,B2,C2))</f>
        <v>2</v>
      </c>
    </row>
    <row r="3" spans="1:4" x14ac:dyDescent="0.25">
      <c r="A3">
        <v>7</v>
      </c>
      <c r="B3">
        <v>4</v>
      </c>
      <c r="C3">
        <v>3</v>
      </c>
      <c r="D3">
        <f t="shared" ref="D3:D11" si="0">IF(A3&gt;B3,IF(A3&gt;C3,A3,C3),IF(B3&gt;C3,B3,C3))</f>
        <v>7</v>
      </c>
    </row>
    <row r="4" spans="1:4" x14ac:dyDescent="0.25">
      <c r="A4">
        <v>1</v>
      </c>
      <c r="B4">
        <v>2</v>
      </c>
      <c r="C4">
        <v>3</v>
      </c>
      <c r="D4">
        <f t="shared" si="0"/>
        <v>3</v>
      </c>
    </row>
    <row r="5" spans="1:4" x14ac:dyDescent="0.25">
      <c r="A5">
        <v>2</v>
      </c>
      <c r="B5">
        <v>1</v>
      </c>
      <c r="C5">
        <v>3</v>
      </c>
      <c r="D5">
        <f t="shared" si="0"/>
        <v>3</v>
      </c>
    </row>
    <row r="6" spans="1:4" x14ac:dyDescent="0.25">
      <c r="A6">
        <v>2</v>
      </c>
      <c r="B6">
        <v>1</v>
      </c>
      <c r="C6">
        <v>1</v>
      </c>
      <c r="D6">
        <f t="shared" si="0"/>
        <v>2</v>
      </c>
    </row>
    <row r="7" spans="1:4" x14ac:dyDescent="0.25">
      <c r="A7">
        <v>3</v>
      </c>
      <c r="B7">
        <v>2</v>
      </c>
      <c r="C7">
        <v>1</v>
      </c>
      <c r="D7">
        <f t="shared" si="0"/>
        <v>3</v>
      </c>
    </row>
    <row r="8" spans="1:4" x14ac:dyDescent="0.25">
      <c r="A8">
        <v>2</v>
      </c>
      <c r="B8">
        <v>3</v>
      </c>
      <c r="C8">
        <v>1</v>
      </c>
      <c r="D8">
        <f t="shared" si="0"/>
        <v>3</v>
      </c>
    </row>
    <row r="9" spans="1:4" x14ac:dyDescent="0.25">
      <c r="A9">
        <v>2</v>
      </c>
      <c r="B9">
        <v>3</v>
      </c>
      <c r="C9">
        <v>1</v>
      </c>
      <c r="D9">
        <f t="shared" si="0"/>
        <v>3</v>
      </c>
    </row>
    <row r="10" spans="1:4" x14ac:dyDescent="0.25">
      <c r="A10">
        <v>2</v>
      </c>
      <c r="B10">
        <v>3</v>
      </c>
      <c r="C10">
        <v>1</v>
      </c>
      <c r="D10">
        <f t="shared" si="0"/>
        <v>3</v>
      </c>
    </row>
    <row r="11" spans="1:4" x14ac:dyDescent="0.25">
      <c r="A11">
        <v>2</v>
      </c>
      <c r="B11">
        <v>3</v>
      </c>
      <c r="C11">
        <v>2</v>
      </c>
      <c r="D11">
        <f t="shared" si="0"/>
        <v>3</v>
      </c>
    </row>
    <row r="13" spans="1:4" x14ac:dyDescent="0.25">
      <c r="A13" t="s">
        <v>44</v>
      </c>
      <c r="C13" t="s">
        <v>6</v>
      </c>
      <c r="D13" t="s">
        <v>45</v>
      </c>
    </row>
    <row r="14" spans="1:4" x14ac:dyDescent="0.25">
      <c r="A14">
        <v>0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0</v>
      </c>
      <c r="C15">
        <f>'Base de datos'!D3</f>
        <v>1</v>
      </c>
      <c r="D15">
        <v>0</v>
      </c>
    </row>
    <row r="16" spans="1:4" x14ac:dyDescent="0.25">
      <c r="A16">
        <v>1</v>
      </c>
      <c r="B16">
        <v>1</v>
      </c>
      <c r="C16">
        <v>4</v>
      </c>
      <c r="D16">
        <v>0</v>
      </c>
    </row>
    <row r="17" spans="1:4" x14ac:dyDescent="0.25">
      <c r="A17">
        <v>0</v>
      </c>
      <c r="B17">
        <v>1</v>
      </c>
      <c r="C17">
        <f>'Base de datos'!D5</f>
        <v>2</v>
      </c>
      <c r="D17">
        <v>0</v>
      </c>
    </row>
    <row r="18" spans="1:4" x14ac:dyDescent="0.25">
      <c r="A18">
        <v>1</v>
      </c>
      <c r="B18">
        <v>0</v>
      </c>
      <c r="C18">
        <f>'Base de datos'!D6</f>
        <v>1</v>
      </c>
      <c r="D18">
        <v>0</v>
      </c>
    </row>
    <row r="19" spans="1:4" x14ac:dyDescent="0.25">
      <c r="A19">
        <v>1</v>
      </c>
      <c r="B19">
        <v>1</v>
      </c>
      <c r="C19">
        <f>'Base de datos'!D7</f>
        <v>3</v>
      </c>
      <c r="D19">
        <v>1</v>
      </c>
    </row>
    <row r="20" spans="1:4" x14ac:dyDescent="0.25">
      <c r="A20">
        <v>0</v>
      </c>
      <c r="B20">
        <v>1</v>
      </c>
      <c r="C20">
        <f>'Base de datos'!D8</f>
        <v>1</v>
      </c>
      <c r="D20">
        <v>0</v>
      </c>
    </row>
    <row r="21" spans="1:4" x14ac:dyDescent="0.25">
      <c r="A21">
        <v>1</v>
      </c>
      <c r="B21">
        <v>0</v>
      </c>
      <c r="C21">
        <f>'Base de datos'!D9</f>
        <v>2</v>
      </c>
      <c r="D21">
        <v>0</v>
      </c>
    </row>
    <row r="22" spans="1:4" x14ac:dyDescent="0.25">
      <c r="A22">
        <v>1</v>
      </c>
      <c r="B22">
        <v>1</v>
      </c>
      <c r="C22">
        <f>'Base de datos'!D10</f>
        <v>3</v>
      </c>
      <c r="D22">
        <v>1</v>
      </c>
    </row>
    <row r="23" spans="1:4" x14ac:dyDescent="0.25">
      <c r="A23">
        <v>0</v>
      </c>
      <c r="B23">
        <v>1</v>
      </c>
      <c r="C23">
        <f>'Base de datos'!D11</f>
        <v>3</v>
      </c>
      <c r="D23">
        <v>1</v>
      </c>
    </row>
    <row r="24" spans="1:4" x14ac:dyDescent="0.25">
      <c r="A24">
        <v>1</v>
      </c>
      <c r="B24">
        <v>0</v>
      </c>
      <c r="C24">
        <f>'Base de datos'!D12</f>
        <v>1</v>
      </c>
      <c r="D24">
        <v>0</v>
      </c>
    </row>
    <row r="25" spans="1:4" x14ac:dyDescent="0.25">
      <c r="A25">
        <v>1</v>
      </c>
      <c r="B25">
        <v>1</v>
      </c>
      <c r="C25">
        <f>'Base de datos'!D13</f>
        <v>2</v>
      </c>
      <c r="D25">
        <v>0</v>
      </c>
    </row>
    <row r="26" spans="1:4" x14ac:dyDescent="0.25">
      <c r="A26">
        <v>0</v>
      </c>
      <c r="B26">
        <v>1</v>
      </c>
      <c r="C26">
        <f>'Base de datos'!D14</f>
        <v>2</v>
      </c>
      <c r="D26">
        <v>1</v>
      </c>
    </row>
    <row r="27" spans="1:4" x14ac:dyDescent="0.25">
      <c r="A27">
        <v>1</v>
      </c>
      <c r="B27">
        <v>0</v>
      </c>
      <c r="C27">
        <f>'Base de datos'!D15</f>
        <v>1</v>
      </c>
      <c r="D27">
        <v>0</v>
      </c>
    </row>
    <row r="28" spans="1:4" x14ac:dyDescent="0.25">
      <c r="A28">
        <v>1</v>
      </c>
      <c r="B28">
        <v>1</v>
      </c>
      <c r="C28">
        <f>'Base de datos'!D16</f>
        <v>1</v>
      </c>
      <c r="D28">
        <v>0</v>
      </c>
    </row>
    <row r="29" spans="1:4" x14ac:dyDescent="0.25">
      <c r="A29">
        <v>0</v>
      </c>
      <c r="B29">
        <v>1</v>
      </c>
      <c r="C29">
        <f>'Base de datos'!D17</f>
        <v>3</v>
      </c>
      <c r="D29">
        <v>1</v>
      </c>
    </row>
    <row r="30" spans="1:4" x14ac:dyDescent="0.25">
      <c r="A30">
        <v>1</v>
      </c>
      <c r="B30">
        <v>0</v>
      </c>
      <c r="C30">
        <f>'Base de datos'!D18</f>
        <v>2</v>
      </c>
      <c r="D30">
        <v>0</v>
      </c>
    </row>
    <row r="31" spans="1:4" x14ac:dyDescent="0.25">
      <c r="A31">
        <v>1</v>
      </c>
      <c r="B31">
        <v>1</v>
      </c>
      <c r="C31">
        <f>'Base de datos'!D19</f>
        <v>1</v>
      </c>
      <c r="D31">
        <v>0</v>
      </c>
    </row>
    <row r="32" spans="1:4" x14ac:dyDescent="0.25">
      <c r="A32">
        <v>0</v>
      </c>
      <c r="B32">
        <v>1</v>
      </c>
      <c r="C32">
        <f>'Base de datos'!D20</f>
        <v>2</v>
      </c>
      <c r="D32">
        <v>0</v>
      </c>
    </row>
    <row r="33" spans="1:4" x14ac:dyDescent="0.25">
      <c r="A33">
        <v>1</v>
      </c>
      <c r="B33">
        <v>0</v>
      </c>
      <c r="C33">
        <f>'Base de datos'!D21</f>
        <v>3</v>
      </c>
      <c r="D33">
        <v>1</v>
      </c>
    </row>
    <row r="34" spans="1:4" x14ac:dyDescent="0.25">
      <c r="A34">
        <v>1</v>
      </c>
      <c r="B34">
        <v>1</v>
      </c>
      <c r="C34">
        <f>'Base de datos'!D22</f>
        <v>1</v>
      </c>
      <c r="D34">
        <v>0</v>
      </c>
    </row>
    <row r="35" spans="1:4" x14ac:dyDescent="0.25">
      <c r="A35">
        <v>0</v>
      </c>
      <c r="B35">
        <v>1</v>
      </c>
      <c r="C35">
        <f>'Base de datos'!D23</f>
        <v>2</v>
      </c>
      <c r="D35">
        <v>0</v>
      </c>
    </row>
    <row r="36" spans="1:4" x14ac:dyDescent="0.25">
      <c r="A36">
        <v>1</v>
      </c>
      <c r="B36">
        <v>0</v>
      </c>
      <c r="C36">
        <f>'Base de datos'!D24</f>
        <v>3</v>
      </c>
      <c r="D36">
        <v>1</v>
      </c>
    </row>
    <row r="37" spans="1:4" x14ac:dyDescent="0.25">
      <c r="A37">
        <v>1</v>
      </c>
      <c r="B37">
        <v>1</v>
      </c>
      <c r="C37">
        <f>'Base de datos'!D25</f>
        <v>1</v>
      </c>
      <c r="D37">
        <v>0</v>
      </c>
    </row>
    <row r="38" spans="1:4" x14ac:dyDescent="0.25">
      <c r="A38">
        <v>0</v>
      </c>
      <c r="B38">
        <v>1</v>
      </c>
      <c r="C38">
        <f>'Base de datos'!D26</f>
        <v>2</v>
      </c>
      <c r="D38">
        <v>0</v>
      </c>
    </row>
    <row r="39" spans="1:4" x14ac:dyDescent="0.25">
      <c r="A39">
        <v>1</v>
      </c>
      <c r="B39">
        <v>0</v>
      </c>
      <c r="C39">
        <f>'Base de datos'!D27</f>
        <v>3</v>
      </c>
      <c r="D39">
        <v>1</v>
      </c>
    </row>
    <row r="40" spans="1:4" x14ac:dyDescent="0.25">
      <c r="A40">
        <v>1</v>
      </c>
      <c r="B40">
        <v>1</v>
      </c>
      <c r="C40">
        <f>'Base de datos'!D28</f>
        <v>1</v>
      </c>
      <c r="D40">
        <v>0</v>
      </c>
    </row>
    <row r="41" spans="1:4" x14ac:dyDescent="0.25">
      <c r="A41">
        <v>0</v>
      </c>
      <c r="B41">
        <v>1</v>
      </c>
      <c r="C41">
        <f>'Base de datos'!D29</f>
        <v>2</v>
      </c>
      <c r="D41">
        <v>0</v>
      </c>
    </row>
    <row r="42" spans="1:4" x14ac:dyDescent="0.25">
      <c r="A42">
        <v>1</v>
      </c>
      <c r="B42">
        <v>0</v>
      </c>
      <c r="C42">
        <f>'Base de datos'!D30</f>
        <v>3</v>
      </c>
      <c r="D42">
        <v>1</v>
      </c>
    </row>
    <row r="43" spans="1:4" x14ac:dyDescent="0.25">
      <c r="A43">
        <v>1</v>
      </c>
      <c r="B43">
        <v>1</v>
      </c>
      <c r="C43">
        <f>'Base de datos'!D31</f>
        <v>2</v>
      </c>
      <c r="D43">
        <v>0</v>
      </c>
    </row>
    <row r="55" spans="1:2" x14ac:dyDescent="0.25">
      <c r="A55" t="s">
        <v>40</v>
      </c>
      <c r="B55" t="s">
        <v>55</v>
      </c>
    </row>
    <row r="56" spans="1:2" x14ac:dyDescent="0.25">
      <c r="A56">
        <v>1</v>
      </c>
      <c r="B56" t="str">
        <f>DEC2BIN(A56)</f>
        <v>1</v>
      </c>
    </row>
    <row r="57" spans="1:2" x14ac:dyDescent="0.25">
      <c r="A57">
        <v>2</v>
      </c>
      <c r="B57" t="str">
        <f>DEC2BIN(A57)</f>
        <v>10</v>
      </c>
    </row>
    <row r="58" spans="1:2" x14ac:dyDescent="0.25">
      <c r="A58">
        <v>3</v>
      </c>
      <c r="B58" t="str">
        <f>DEC2BIN(A58)</f>
        <v>11</v>
      </c>
    </row>
    <row r="59" spans="1:2" x14ac:dyDescent="0.25">
      <c r="A59">
        <v>4</v>
      </c>
      <c r="B59" t="str">
        <f>DEC2BIN(A59)</f>
        <v>100</v>
      </c>
    </row>
    <row r="60" spans="1:2" x14ac:dyDescent="0.25">
      <c r="A60">
        <v>5</v>
      </c>
      <c r="B60" t="str">
        <f>DEC2BIN(A60)</f>
        <v>101</v>
      </c>
    </row>
    <row r="61" spans="1:2" x14ac:dyDescent="0.25">
      <c r="A61">
        <v>6</v>
      </c>
      <c r="B61" t="str">
        <f>DEC2BIN(A61)</f>
        <v>110</v>
      </c>
    </row>
    <row r="62" spans="1:2" x14ac:dyDescent="0.25">
      <c r="A62">
        <v>7</v>
      </c>
      <c r="B62" t="str">
        <f>DEC2BIN(A62)</f>
        <v>111</v>
      </c>
    </row>
    <row r="63" spans="1:2" x14ac:dyDescent="0.25">
      <c r="A63">
        <v>8</v>
      </c>
      <c r="B63" t="str">
        <f>DEC2BIN(A63)</f>
        <v>1000</v>
      </c>
    </row>
    <row r="64" spans="1:2" x14ac:dyDescent="0.25">
      <c r="A64">
        <v>9</v>
      </c>
      <c r="B64" t="str">
        <f>DEC2BIN(A64)</f>
        <v>1001</v>
      </c>
    </row>
    <row r="65" spans="1:2" x14ac:dyDescent="0.25">
      <c r="A65">
        <v>10</v>
      </c>
      <c r="B65" t="str">
        <f>DEC2BIN(A65)</f>
        <v>1010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6FED-EA7F-4850-9293-192869D5FCB9}">
  <dimension ref="A1:C11"/>
  <sheetViews>
    <sheetView zoomScaleNormal="100" workbookViewId="0">
      <selection activeCell="C16" sqref="C16"/>
    </sheetView>
  </sheetViews>
  <sheetFormatPr baseColWidth="10" defaultRowHeight="15" x14ac:dyDescent="0.25"/>
  <sheetData>
    <row r="1" spans="1:3" x14ac:dyDescent="0.25">
      <c r="A1" t="s">
        <v>36</v>
      </c>
      <c r="B1" s="20" t="s">
        <v>10</v>
      </c>
      <c r="C1" t="s">
        <v>37</v>
      </c>
    </row>
    <row r="2" spans="1:3" x14ac:dyDescent="0.25">
      <c r="A2" s="21">
        <v>1</v>
      </c>
      <c r="B2" s="20">
        <f>'entrenamiento adaline'!E10</f>
        <v>0</v>
      </c>
      <c r="C2" s="49">
        <f>'entrenamiento adaline'!G10</f>
        <v>0</v>
      </c>
    </row>
    <row r="3" spans="1:3" x14ac:dyDescent="0.25">
      <c r="A3">
        <v>10</v>
      </c>
      <c r="B3" s="20">
        <f>'entrenamiento adaline'!E11</f>
        <v>1</v>
      </c>
      <c r="C3" s="49">
        <f>'entrenamiento adaline'!G11</f>
        <v>1</v>
      </c>
    </row>
    <row r="4" spans="1:3" x14ac:dyDescent="0.25">
      <c r="A4">
        <v>11</v>
      </c>
      <c r="B4" s="20">
        <f>'entrenamiento adaline'!E12</f>
        <v>0</v>
      </c>
      <c r="C4" s="49">
        <f>'entrenamiento adaline'!G12</f>
        <v>0</v>
      </c>
    </row>
    <row r="5" spans="1:3" x14ac:dyDescent="0.25">
      <c r="A5">
        <v>100</v>
      </c>
      <c r="B5" s="20">
        <f>'entrenamiento adaline'!E13</f>
        <v>1</v>
      </c>
      <c r="C5" s="49">
        <f>'entrenamiento adaline'!G13</f>
        <v>1</v>
      </c>
    </row>
    <row r="6" spans="1:3" x14ac:dyDescent="0.25">
      <c r="A6">
        <v>101</v>
      </c>
      <c r="B6" s="20">
        <f>'entrenamiento adaline'!E14</f>
        <v>0</v>
      </c>
      <c r="C6" s="49">
        <f>'entrenamiento adaline'!G14</f>
        <v>0</v>
      </c>
    </row>
    <row r="7" spans="1:3" x14ac:dyDescent="0.25">
      <c r="A7">
        <v>110</v>
      </c>
      <c r="B7" s="20">
        <f>'entrenamiento adaline'!E15</f>
        <v>1</v>
      </c>
      <c r="C7" s="49">
        <f>'entrenamiento adaline'!G15</f>
        <v>1</v>
      </c>
    </row>
    <row r="8" spans="1:3" x14ac:dyDescent="0.25">
      <c r="A8">
        <v>111</v>
      </c>
      <c r="B8" s="20">
        <f>'entrenamiento adaline'!E16</f>
        <v>0</v>
      </c>
      <c r="C8" s="49">
        <f>'entrenamiento adaline'!G16</f>
        <v>0</v>
      </c>
    </row>
    <row r="9" spans="1:3" x14ac:dyDescent="0.25">
      <c r="A9">
        <v>1000</v>
      </c>
      <c r="B9" s="20">
        <f>'entrenamiento adaline'!E17</f>
        <v>1</v>
      </c>
      <c r="C9" s="49">
        <f>'entrenamiento adaline'!G17</f>
        <v>1</v>
      </c>
    </row>
    <row r="10" spans="1:3" x14ac:dyDescent="0.25">
      <c r="A10">
        <v>1001</v>
      </c>
      <c r="B10" s="20">
        <f>'entrenamiento adaline'!E18</f>
        <v>0</v>
      </c>
      <c r="C10" s="49">
        <f>'entrenamiento adaline'!G18</f>
        <v>0</v>
      </c>
    </row>
    <row r="11" spans="1:3" x14ac:dyDescent="0.25">
      <c r="A11">
        <v>1010</v>
      </c>
      <c r="B11" s="20">
        <f>'entrenamiento adaline'!E19</f>
        <v>1</v>
      </c>
      <c r="C11" s="49">
        <f>'entrenamiento adaline'!G19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Introduccion</vt:lpstr>
      <vt:lpstr>Base de datos</vt:lpstr>
      <vt:lpstr>Entrenamiento perceptron</vt:lpstr>
      <vt:lpstr>entrenamiento adaline</vt:lpstr>
      <vt:lpstr>RED ADALINE 2 EJEMPLO</vt:lpstr>
      <vt:lpstr>EJEMPLO 3 RED perceptron</vt:lpstr>
      <vt:lpstr>Formas de clasificacion</vt:lpstr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2022-05-28T03:04:57Z</dcterms:created>
  <dcterms:modified xsi:type="dcterms:W3CDTF">2022-06-16T01:53:51Z</dcterms:modified>
</cp:coreProperties>
</file>