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a y aprendizaje\U SAN JOSE\Trimestre 2022 I\metodos numericos\semana 4\"/>
    </mc:Choice>
  </mc:AlternateContent>
  <xr:revisionPtr revIDLastSave="0" documentId="13_ncr:1_{5A81FECA-D536-47E2-8B65-5B7B947E0A8A}" xr6:coauthVersionLast="47" xr6:coauthVersionMax="47" xr10:uidLastSave="{00000000-0000-0000-0000-000000000000}"/>
  <bookViews>
    <workbookView xWindow="-120" yWindow="-120" windowWidth="19440" windowHeight="11640" xr2:uid="{D1CC1819-2048-4286-A309-0A9F4D89F01A}"/>
  </bookViews>
  <sheets>
    <sheet name="Calculadora de GAUSS" sheetId="11" r:id="rId1"/>
    <sheet name="Calculadora de GAUSS JORDAN" sheetId="1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2" i="12" l="1"/>
  <c r="O23" i="12"/>
  <c r="O21" i="12"/>
  <c r="H9" i="12"/>
  <c r="I9" i="12"/>
  <c r="J9" i="12"/>
  <c r="H10" i="12"/>
  <c r="I10" i="12"/>
  <c r="J10" i="12"/>
  <c r="G10" i="12"/>
  <c r="G9" i="12"/>
  <c r="H8" i="12"/>
  <c r="M10" i="12" s="1"/>
  <c r="I8" i="12"/>
  <c r="N9" i="12" s="1"/>
  <c r="J8" i="12"/>
  <c r="O10" i="12" s="1"/>
  <c r="G8" i="12"/>
  <c r="L8" i="12" s="1"/>
  <c r="B15" i="12" s="1"/>
  <c r="O8" i="12"/>
  <c r="E15" i="12" s="1"/>
  <c r="M8" i="12"/>
  <c r="C15" i="12" s="1"/>
  <c r="A13" i="11"/>
  <c r="C13" i="11" s="1"/>
  <c r="A14" i="11"/>
  <c r="C14" i="11" s="1"/>
  <c r="A19" i="11"/>
  <c r="D19" i="11" s="1"/>
  <c r="J18" i="11"/>
  <c r="I18" i="11"/>
  <c r="H18" i="11"/>
  <c r="G18" i="11"/>
  <c r="A18" i="11"/>
  <c r="C18" i="11" s="1"/>
  <c r="O16" i="11"/>
  <c r="O15" i="11"/>
  <c r="O14" i="11"/>
  <c r="J7" i="11"/>
  <c r="I7" i="11"/>
  <c r="H7" i="11"/>
  <c r="G7" i="11"/>
  <c r="M9" i="12" l="1"/>
  <c r="E16" i="12" s="1"/>
  <c r="L9" i="12"/>
  <c r="N10" i="12"/>
  <c r="D17" i="12" s="1"/>
  <c r="O9" i="12"/>
  <c r="C16" i="12"/>
  <c r="H16" i="12" s="1"/>
  <c r="M16" i="12" s="1"/>
  <c r="H15" i="12"/>
  <c r="M15" i="12" s="1"/>
  <c r="E17" i="12"/>
  <c r="J17" i="12" s="1"/>
  <c r="C17" i="12"/>
  <c r="L10" i="12"/>
  <c r="B17" i="12" s="1"/>
  <c r="N8" i="12"/>
  <c r="D15" i="12" s="1"/>
  <c r="B13" i="11"/>
  <c r="E19" i="11"/>
  <c r="D13" i="11"/>
  <c r="C19" i="11"/>
  <c r="C15" i="11"/>
  <c r="B14" i="11"/>
  <c r="B15" i="11" s="1"/>
  <c r="D14" i="11"/>
  <c r="D15" i="11" s="1"/>
  <c r="I19" i="11" s="1"/>
  <c r="B18" i="11"/>
  <c r="D18" i="11"/>
  <c r="E14" i="11"/>
  <c r="E13" i="11"/>
  <c r="B19" i="11"/>
  <c r="E18" i="11"/>
  <c r="H19" i="11"/>
  <c r="H8" i="11"/>
  <c r="F14" i="11" s="1"/>
  <c r="J16" i="12" l="1"/>
  <c r="O16" i="12" s="1"/>
  <c r="J15" i="12"/>
  <c r="O15" i="12" s="1"/>
  <c r="B16" i="12"/>
  <c r="D16" i="12"/>
  <c r="I16" i="12" s="1"/>
  <c r="N16" i="12" s="1"/>
  <c r="H17" i="12"/>
  <c r="G17" i="12"/>
  <c r="I8" i="11"/>
  <c r="D20" i="11"/>
  <c r="I9" i="11" s="1"/>
  <c r="I14" i="11" s="1"/>
  <c r="B20" i="11"/>
  <c r="G9" i="11" s="1"/>
  <c r="E15" i="11"/>
  <c r="G14" i="11"/>
  <c r="E20" i="11"/>
  <c r="J9" i="11" s="1"/>
  <c r="J14" i="11" s="1"/>
  <c r="G8" i="11"/>
  <c r="G19" i="11"/>
  <c r="C20" i="11"/>
  <c r="H9" i="11" s="1"/>
  <c r="F13" i="11" s="1"/>
  <c r="I15" i="12" l="1"/>
  <c r="N15" i="12" s="1"/>
  <c r="G16" i="12"/>
  <c r="L16" i="12" s="1"/>
  <c r="G15" i="12"/>
  <c r="L15" i="12" s="1"/>
  <c r="I17" i="12"/>
  <c r="J8" i="11"/>
  <c r="J19" i="11"/>
  <c r="H13" i="11"/>
  <c r="J13" i="11"/>
  <c r="J15" i="11" s="1"/>
  <c r="J20" i="11" s="1"/>
  <c r="G13" i="11"/>
  <c r="G15" i="11" s="1"/>
  <c r="G20" i="11" s="1"/>
  <c r="I13" i="11"/>
  <c r="I15" i="11" s="1"/>
  <c r="I20" i="11" s="1"/>
  <c r="H14" i="11"/>
  <c r="H15" i="11"/>
  <c r="H20" i="11" s="1"/>
  <c r="O17" i="12" l="1"/>
  <c r="N17" i="12"/>
  <c r="M17" i="12"/>
  <c r="L17" i="12"/>
  <c r="B23" i="12" s="1"/>
  <c r="N7" i="11"/>
  <c r="N8" i="11" s="1"/>
  <c r="N9" i="11" s="1"/>
  <c r="B21" i="12" l="1"/>
  <c r="B22" i="12"/>
  <c r="E23" i="12"/>
  <c r="I23" i="12" s="1"/>
  <c r="E22" i="12"/>
  <c r="I22" i="12" s="1"/>
  <c r="C23" i="12"/>
  <c r="C22" i="12"/>
  <c r="C21" i="12"/>
  <c r="E21" i="12"/>
  <c r="I21" i="12" s="1"/>
  <c r="D23" i="12"/>
  <c r="D22" i="12"/>
  <c r="D21" i="12"/>
  <c r="M15" i="11"/>
  <c r="M14" i="11"/>
  <c r="M16" i="11"/>
  <c r="M21" i="12" l="1"/>
  <c r="M22" i="12"/>
  <c r="M23" i="12"/>
</calcChain>
</file>

<file path=xl/sharedStrings.xml><?xml version="1.0" encoding="utf-8"?>
<sst xmlns="http://schemas.openxmlformats.org/spreadsheetml/2006/main" count="52" uniqueCount="33">
  <si>
    <t>=</t>
  </si>
  <si>
    <t>x</t>
  </si>
  <si>
    <t>y</t>
  </si>
  <si>
    <t>z</t>
  </si>
  <si>
    <t xml:space="preserve">para la segunda fila </t>
  </si>
  <si>
    <t>para la tercera fila</t>
  </si>
  <si>
    <t xml:space="preserve">resultado </t>
  </si>
  <si>
    <t>resultado con las variables obtenidas</t>
  </si>
  <si>
    <t>se convierte en 1 al primer termino de la fila 1</t>
  </si>
  <si>
    <t>se convierte en 1 al segundo termino de la fila 2</t>
  </si>
  <si>
    <t>se convierte en 0 los primeros terminos de las filas 1 y 2</t>
  </si>
  <si>
    <t>se convierte en 0 los segundos terminos de las filas 1 y 3</t>
  </si>
  <si>
    <t>se convierte en 0 los ultimos terminos de las filas 1 y 2</t>
  </si>
  <si>
    <t>Escriba la matriz</t>
  </si>
  <si>
    <t>ESCRIBA LA MATRIZ ORDENADA</t>
  </si>
  <si>
    <r>
      <t xml:space="preserve">Resuelve un sistema de ecuaciones de  3 x 3 empleando el </t>
    </r>
    <r>
      <rPr>
        <b/>
        <sz val="11"/>
        <color theme="1"/>
        <rFont val="Century Gothic"/>
        <family val="2"/>
      </rPr>
      <t>método de Gauss</t>
    </r>
    <r>
      <rPr>
        <sz val="11"/>
        <color theme="1"/>
        <rFont val="Calibri"/>
        <family val="2"/>
        <scheme val="minor"/>
      </rPr>
      <t>. Muestra los cálculos paso a paso.</t>
    </r>
  </si>
  <si>
    <t xml:space="preserve">Reduccion y eliminacion </t>
  </si>
  <si>
    <t>Nueva matriz</t>
  </si>
  <si>
    <t>Nueva reduccion y eliminacion</t>
  </si>
  <si>
    <t>Valores obtenidos</t>
  </si>
  <si>
    <t>comprobacion de resultados</t>
  </si>
  <si>
    <t>Solucion</t>
  </si>
  <si>
    <r>
      <t xml:space="preserve">Resuelve un sistema de ecuaciones de  3 x 3 empleando el </t>
    </r>
    <r>
      <rPr>
        <b/>
        <sz val="11"/>
        <color theme="1"/>
        <rFont val="Century Gothic"/>
        <family val="2"/>
      </rPr>
      <t>método de Gauss - Jordan</t>
    </r>
    <r>
      <rPr>
        <sz val="11"/>
        <color theme="1"/>
        <rFont val="Calibri"/>
        <family val="2"/>
        <scheme val="minor"/>
      </rPr>
      <t>. Muestra los cálculos paso a paso.</t>
    </r>
  </si>
  <si>
    <t>f1/(B8)</t>
  </si>
  <si>
    <t>f2-(G9)*f1</t>
  </si>
  <si>
    <t>f3-(G10)*f1</t>
  </si>
  <si>
    <t>f2/(M9)</t>
  </si>
  <si>
    <t>se convierte en 1 al ultimo termino de la fila 3</t>
  </si>
  <si>
    <t>f1-(C15)*f2</t>
  </si>
  <si>
    <t>f3-(C17)*f2</t>
  </si>
  <si>
    <t>f3/(N17)</t>
  </si>
  <si>
    <t>f1-(N15)*f3</t>
  </si>
  <si>
    <t>f2+(N16)*f3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</si>
</sst>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theme="1"/>
      <name val="Century Gothic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Border="1"/>
    <xf numFmtId="0" fontId="0" fillId="3" borderId="0" xfId="0" applyFill="1" applyBorder="1"/>
    <xf numFmtId="0" fontId="0" fillId="3" borderId="1" xfId="0" applyFill="1" applyBorder="1"/>
    <xf numFmtId="0" fontId="0" fillId="4" borderId="0" xfId="0" applyFill="1" applyBorder="1"/>
    <xf numFmtId="0" fontId="0" fillId="4" borderId="2" xfId="0" applyFill="1" applyBorder="1"/>
    <xf numFmtId="0" fontId="0" fillId="4" borderId="0" xfId="0" applyFill="1"/>
    <xf numFmtId="0" fontId="1" fillId="0" borderId="0" xfId="0" applyFont="1"/>
    <xf numFmtId="0" fontId="3" fillId="0" borderId="0" xfId="0" applyFont="1"/>
    <xf numFmtId="0" fontId="0" fillId="5" borderId="0" xfId="0" applyFill="1" applyBorder="1"/>
    <xf numFmtId="0" fontId="0" fillId="5" borderId="3" xfId="0" applyFill="1" applyBorder="1"/>
    <xf numFmtId="0" fontId="0" fillId="0" borderId="8" xfId="0" applyBorder="1"/>
    <xf numFmtId="0" fontId="0" fillId="0" borderId="0" xfId="0" quotePrefix="1" applyBorder="1"/>
    <xf numFmtId="0" fontId="0" fillId="0" borderId="10" xfId="0" applyBorder="1"/>
    <xf numFmtId="0" fontId="0" fillId="0" borderId="11" xfId="0" quotePrefix="1" applyBorder="1"/>
    <xf numFmtId="0" fontId="0" fillId="0" borderId="11" xfId="0" applyBorder="1"/>
    <xf numFmtId="0" fontId="0" fillId="0" borderId="0" xfId="0" applyFill="1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12" xfId="0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2" borderId="9" xfId="0" applyFill="1" applyBorder="1"/>
    <xf numFmtId="0" fontId="0" fillId="2" borderId="4" xfId="0" applyFill="1" applyBorder="1"/>
    <xf numFmtId="0" fontId="0" fillId="0" borderId="0" xfId="0" applyAlignment="1">
      <alignment horizontal="center" wrapText="1"/>
    </xf>
    <xf numFmtId="0" fontId="4" fillId="0" borderId="0" xfId="0" applyFont="1" applyAlignment="1" applyProtection="1">
      <alignment horizontal="right" vertical="top" wrapText="1"/>
      <protection hidden="1"/>
    </xf>
    <xf numFmtId="0" fontId="0" fillId="0" borderId="0" xfId="0" applyAlignment="1" applyProtection="1">
      <alignment vertical="top" wrapText="1"/>
      <protection hidden="1"/>
    </xf>
    <xf numFmtId="0" fontId="0" fillId="6" borderId="0" xfId="0" applyFill="1" applyBorder="1"/>
    <xf numFmtId="0" fontId="0" fillId="6" borderId="1" xfId="0" applyNumberFormat="1" applyFill="1" applyBorder="1"/>
    <xf numFmtId="0" fontId="0" fillId="6" borderId="0" xfId="0" applyFill="1"/>
    <xf numFmtId="0" fontId="0" fillId="6" borderId="1" xfId="0" applyFill="1" applyBorder="1"/>
    <xf numFmtId="0" fontId="0" fillId="2" borderId="0" xfId="0" quotePrefix="1" applyFill="1" applyBorder="1" applyAlignment="1">
      <alignment horizontal="center"/>
    </xf>
    <xf numFmtId="0" fontId="0" fillId="2" borderId="11" xfId="0" quotePrefix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0" xfId="0" applyFill="1" applyBorder="1" applyAlignment="1" applyProtection="1">
      <alignment horizontal="right"/>
    </xf>
    <xf numFmtId="0" fontId="0" fillId="2" borderId="0" xfId="0" applyFill="1" applyBorder="1" applyAlignment="1">
      <alignment horizontal="right"/>
    </xf>
    <xf numFmtId="0" fontId="0" fillId="2" borderId="11" xfId="0" applyFill="1" applyBorder="1" applyAlignment="1">
      <alignment horizontal="right"/>
    </xf>
    <xf numFmtId="0" fontId="0" fillId="2" borderId="11" xfId="0" applyFill="1" applyBorder="1" applyAlignment="1" applyProtection="1">
      <alignment horizontal="right"/>
    </xf>
    <xf numFmtId="0" fontId="0" fillId="7" borderId="0" xfId="0" applyFill="1"/>
    <xf numFmtId="0" fontId="0" fillId="7" borderId="1" xfId="0" applyFill="1" applyBorder="1"/>
    <xf numFmtId="0" fontId="0" fillId="7" borderId="0" xfId="0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0" fillId="0" borderId="0" xfId="0" applyAlignment="1" applyProtection="1">
      <alignment horizontal="center" vertical="top" wrapText="1"/>
      <protection hidden="1"/>
    </xf>
    <xf numFmtId="0" fontId="2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youtube.com/user/maelec89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youtube.com/user/maelec89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0</xdr:colOff>
      <xdr:row>3</xdr:row>
      <xdr:rowOff>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9A69C1FA-E375-45A3-A4A6-1D835546E94C}"/>
            </a:ext>
          </a:extLst>
        </xdr:cNvPr>
        <xdr:cNvSpPr/>
      </xdr:nvSpPr>
      <xdr:spPr>
        <a:xfrm>
          <a:off x="0" y="0"/>
          <a:ext cx="11677650" cy="571500"/>
        </a:xfrm>
        <a:prstGeom prst="rect">
          <a:avLst/>
        </a:prstGeom>
        <a:gradFill flip="none" rotWithShape="1">
          <a:gsLst>
            <a:gs pos="0">
              <a:srgbClr val="00B0F0">
                <a:shade val="30000"/>
                <a:satMod val="115000"/>
              </a:srgbClr>
            </a:gs>
            <a:gs pos="50000">
              <a:srgbClr val="00B0F0">
                <a:shade val="67500"/>
                <a:satMod val="115000"/>
              </a:srgbClr>
            </a:gs>
            <a:gs pos="100000">
              <a:srgbClr val="00B0F0">
                <a:shade val="100000"/>
                <a:satMod val="115000"/>
              </a:srgbClr>
            </a:gs>
          </a:gsLst>
          <a:lin ang="162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2800">
              <a:solidFill>
                <a:sysClr val="windowText" lastClr="000000"/>
              </a:solidFill>
              <a:latin typeface="Comic Sans MS" panose="030F0702030302020204" pitchFamily="66" charset="0"/>
            </a:rPr>
            <a:t>Calculadora</a:t>
          </a:r>
          <a:r>
            <a:rPr lang="es-ES" sz="2800" baseline="0">
              <a:solidFill>
                <a:sysClr val="windowText" lastClr="000000"/>
              </a:solidFill>
              <a:latin typeface="Comic Sans MS" panose="030F0702030302020204" pitchFamily="66" charset="0"/>
            </a:rPr>
            <a:t> de GAUSS</a:t>
          </a:r>
          <a:endParaRPr lang="es-ES" sz="2800">
            <a:solidFill>
              <a:sysClr val="windowText" lastClr="000000"/>
            </a:solidFill>
            <a:latin typeface="Comic Sans MS" panose="030F0702030302020204" pitchFamily="66" charset="0"/>
          </a:endParaRPr>
        </a:p>
      </xdr:txBody>
    </xdr:sp>
    <xdr:clientData/>
  </xdr:twoCellAnchor>
  <xdr:twoCellAnchor>
    <xdr:from>
      <xdr:col>11</xdr:col>
      <xdr:colOff>381000</xdr:colOff>
      <xdr:row>2</xdr:row>
      <xdr:rowOff>0</xdr:rowOff>
    </xdr:from>
    <xdr:to>
      <xdr:col>15</xdr:col>
      <xdr:colOff>0</xdr:colOff>
      <xdr:row>2</xdr:row>
      <xdr:rowOff>180975</xdr:rowOff>
    </xdr:to>
    <xdr:sp macro="" textlink="">
      <xdr:nvSpPr>
        <xdr:cNvPr id="3" name="CuadroText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EA74FE-109A-4006-B046-ECAEE9E42914}"/>
            </a:ext>
          </a:extLst>
        </xdr:cNvPr>
        <xdr:cNvSpPr txBox="1"/>
      </xdr:nvSpPr>
      <xdr:spPr>
        <a:xfrm>
          <a:off x="9010650" y="381000"/>
          <a:ext cx="266700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100" u="sng">
              <a:solidFill>
                <a:schemeClr val="bg1"/>
              </a:solidFill>
            </a:rPr>
            <a:t>http://www.youtube.com/user/maelec89</a:t>
          </a:r>
        </a:p>
        <a:p>
          <a:pPr algn="ctr"/>
          <a:endParaRPr lang="es-ES" sz="1100" u="sng">
            <a:solidFill>
              <a:schemeClr val="bg1"/>
            </a:solidFill>
          </a:endParaRPr>
        </a:p>
        <a:p>
          <a:pPr algn="ctr"/>
          <a:endParaRPr lang="es-ES" sz="1100" u="sng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0</xdr:colOff>
      <xdr:row>1</xdr:row>
      <xdr:rowOff>95250</xdr:rowOff>
    </xdr:from>
    <xdr:to>
      <xdr:col>2</xdr:col>
      <xdr:colOff>0</xdr:colOff>
      <xdr:row>3</xdr:row>
      <xdr:rowOff>0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C17A0A4E-007C-466E-A09C-C26AE1BF077E}"/>
            </a:ext>
          </a:extLst>
        </xdr:cNvPr>
        <xdr:cNvSpPr txBox="1"/>
      </xdr:nvSpPr>
      <xdr:spPr>
        <a:xfrm>
          <a:off x="0" y="285750"/>
          <a:ext cx="17716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100" b="1">
              <a:latin typeface="Comic Sans MS" panose="030F0702030302020204" pitchFamily="66" charset="0"/>
            </a:rPr>
            <a:t>Manuel</a:t>
          </a:r>
          <a:r>
            <a:rPr lang="es-ES" sz="1100" b="1" baseline="0">
              <a:latin typeface="Comic Sans MS" panose="030F0702030302020204" pitchFamily="66" charset="0"/>
            </a:rPr>
            <a:t> Rodriguez</a:t>
          </a:r>
          <a:endParaRPr lang="es-ES" sz="1100" b="1">
            <a:latin typeface="Comic Sans MS" panose="030F0702030302020204" pitchFamily="66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247650</xdr:colOff>
      <xdr:row>3</xdr:row>
      <xdr:rowOff>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AD8F97A1-4E56-4929-B564-73A63DAF42A4}"/>
            </a:ext>
          </a:extLst>
        </xdr:cNvPr>
        <xdr:cNvSpPr/>
      </xdr:nvSpPr>
      <xdr:spPr>
        <a:xfrm>
          <a:off x="0" y="0"/>
          <a:ext cx="11677650" cy="571500"/>
        </a:xfrm>
        <a:prstGeom prst="rect">
          <a:avLst/>
        </a:prstGeom>
        <a:gradFill flip="none" rotWithShape="1">
          <a:gsLst>
            <a:gs pos="0">
              <a:srgbClr val="00B0F0">
                <a:shade val="30000"/>
                <a:satMod val="115000"/>
              </a:srgbClr>
            </a:gs>
            <a:gs pos="50000">
              <a:srgbClr val="00B0F0">
                <a:shade val="67500"/>
                <a:satMod val="115000"/>
              </a:srgbClr>
            </a:gs>
            <a:gs pos="100000">
              <a:srgbClr val="00B0F0">
                <a:shade val="100000"/>
                <a:satMod val="115000"/>
              </a:srgbClr>
            </a:gs>
          </a:gsLst>
          <a:lin ang="162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2800">
              <a:solidFill>
                <a:sysClr val="windowText" lastClr="000000"/>
              </a:solidFill>
              <a:latin typeface="Comic Sans MS" panose="030F0702030302020204" pitchFamily="66" charset="0"/>
            </a:rPr>
            <a:t>Calculadora</a:t>
          </a:r>
          <a:r>
            <a:rPr lang="es-ES" sz="2800" baseline="0">
              <a:solidFill>
                <a:sysClr val="windowText" lastClr="000000"/>
              </a:solidFill>
              <a:latin typeface="Comic Sans MS" panose="030F0702030302020204" pitchFamily="66" charset="0"/>
            </a:rPr>
            <a:t> de GAUSS - JORDAN</a:t>
          </a:r>
          <a:endParaRPr lang="es-ES" sz="2800">
            <a:solidFill>
              <a:sysClr val="windowText" lastClr="000000"/>
            </a:solidFill>
            <a:latin typeface="Comic Sans MS" panose="030F0702030302020204" pitchFamily="66" charset="0"/>
          </a:endParaRPr>
        </a:p>
      </xdr:txBody>
    </xdr:sp>
    <xdr:clientData/>
  </xdr:twoCellAnchor>
  <xdr:twoCellAnchor>
    <xdr:from>
      <xdr:col>11</xdr:col>
      <xdr:colOff>628650</xdr:colOff>
      <xdr:row>2</xdr:row>
      <xdr:rowOff>0</xdr:rowOff>
    </xdr:from>
    <xdr:to>
      <xdr:col>15</xdr:col>
      <xdr:colOff>247650</xdr:colOff>
      <xdr:row>2</xdr:row>
      <xdr:rowOff>180975</xdr:rowOff>
    </xdr:to>
    <xdr:sp macro="" textlink="">
      <xdr:nvSpPr>
        <xdr:cNvPr id="3" name="CuadroText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3735B1-E2B0-4DDD-9152-8CE75E8D4F9F}"/>
            </a:ext>
          </a:extLst>
        </xdr:cNvPr>
        <xdr:cNvSpPr txBox="1"/>
      </xdr:nvSpPr>
      <xdr:spPr>
        <a:xfrm>
          <a:off x="9010650" y="381000"/>
          <a:ext cx="266700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100" u="sng">
              <a:solidFill>
                <a:schemeClr val="bg1"/>
              </a:solidFill>
            </a:rPr>
            <a:t>http://www.youtube.com/user/maelec89</a:t>
          </a:r>
        </a:p>
        <a:p>
          <a:pPr algn="ctr"/>
          <a:endParaRPr lang="es-ES" sz="1100" u="sng">
            <a:solidFill>
              <a:schemeClr val="bg1"/>
            </a:solidFill>
          </a:endParaRPr>
        </a:p>
        <a:p>
          <a:pPr algn="ctr"/>
          <a:endParaRPr lang="es-ES" sz="1100" u="sng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0</xdr:colOff>
      <xdr:row>1</xdr:row>
      <xdr:rowOff>95250</xdr:rowOff>
    </xdr:from>
    <xdr:to>
      <xdr:col>2</xdr:col>
      <xdr:colOff>247650</xdr:colOff>
      <xdr:row>3</xdr:row>
      <xdr:rowOff>0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4D4DF6ED-F4E4-4266-BB5C-EB9271B8642B}"/>
            </a:ext>
          </a:extLst>
        </xdr:cNvPr>
        <xdr:cNvSpPr txBox="1"/>
      </xdr:nvSpPr>
      <xdr:spPr>
        <a:xfrm>
          <a:off x="0" y="285750"/>
          <a:ext cx="17716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100" b="1">
              <a:latin typeface="Comic Sans MS" panose="030F0702030302020204" pitchFamily="66" charset="0"/>
            </a:rPr>
            <a:t>Manuel</a:t>
          </a:r>
          <a:r>
            <a:rPr lang="es-ES" sz="1100" b="1" baseline="0">
              <a:latin typeface="Comic Sans MS" panose="030F0702030302020204" pitchFamily="66" charset="0"/>
            </a:rPr>
            <a:t> Rodriguez</a:t>
          </a:r>
          <a:endParaRPr lang="es-ES" sz="1100" b="1">
            <a:latin typeface="Comic Sans MS" panose="030F0702030302020204" pitchFamily="66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DBB9F-B5EE-4F09-982E-986DDA2226C7}">
  <dimension ref="A4:O20"/>
  <sheetViews>
    <sheetView showGridLines="0" showRowColHeaders="0" tabSelected="1" zoomScaleNormal="100" workbookViewId="0">
      <selection activeCell="L14" sqref="L14"/>
    </sheetView>
  </sheetViews>
  <sheetFormatPr baseColWidth="10" defaultRowHeight="15" x14ac:dyDescent="0.25"/>
  <cols>
    <col min="1" max="1" width="15.140625" customWidth="1"/>
  </cols>
  <sheetData>
    <row r="4" spans="1:15" ht="15" customHeight="1" x14ac:dyDescent="0.25">
      <c r="A4" s="25"/>
      <c r="B4" s="52" t="s">
        <v>15</v>
      </c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26"/>
    </row>
    <row r="5" spans="1:15" ht="15.75" thickBot="1" x14ac:dyDescent="0.3"/>
    <row r="6" spans="1:15" ht="17.25" customHeight="1" x14ac:dyDescent="0.25">
      <c r="B6" s="53" t="s">
        <v>14</v>
      </c>
      <c r="C6" s="54"/>
      <c r="D6" s="54"/>
      <c r="E6" s="54"/>
      <c r="G6" s="45" t="s">
        <v>17</v>
      </c>
      <c r="H6" s="46"/>
      <c r="I6" s="46"/>
      <c r="J6" s="46"/>
      <c r="L6" s="55" t="s">
        <v>21</v>
      </c>
      <c r="M6" s="56"/>
      <c r="N6" s="56"/>
      <c r="O6" s="57"/>
    </row>
    <row r="7" spans="1:15" x14ac:dyDescent="0.25">
      <c r="B7" s="27">
        <v>1</v>
      </c>
      <c r="C7" s="27">
        <v>1</v>
      </c>
      <c r="D7" s="28">
        <v>-1</v>
      </c>
      <c r="E7" s="29">
        <v>1</v>
      </c>
      <c r="G7" s="2">
        <f>B7</f>
        <v>1</v>
      </c>
      <c r="H7" s="2">
        <f>C7</f>
        <v>1</v>
      </c>
      <c r="I7" s="3">
        <f t="shared" ref="I7:J7" si="0">D7</f>
        <v>-1</v>
      </c>
      <c r="J7" s="2">
        <f t="shared" si="0"/>
        <v>1</v>
      </c>
      <c r="L7" s="33" t="s">
        <v>3</v>
      </c>
      <c r="M7" s="31" t="s">
        <v>0</v>
      </c>
      <c r="N7" s="35">
        <f>J20/I20</f>
        <v>1</v>
      </c>
      <c r="O7" s="22"/>
    </row>
    <row r="8" spans="1:15" x14ac:dyDescent="0.25">
      <c r="B8" s="27">
        <v>3</v>
      </c>
      <c r="C8" s="27">
        <v>2</v>
      </c>
      <c r="D8" s="30">
        <v>1</v>
      </c>
      <c r="E8" s="29">
        <v>1</v>
      </c>
      <c r="G8" s="2">
        <f>B15</f>
        <v>0</v>
      </c>
      <c r="H8" s="2">
        <f>C15</f>
        <v>-1</v>
      </c>
      <c r="I8" s="3">
        <f>D15</f>
        <v>4</v>
      </c>
      <c r="J8" s="2">
        <f>E15</f>
        <v>-2</v>
      </c>
      <c r="L8" s="33" t="s">
        <v>2</v>
      </c>
      <c r="M8" s="31" t="s">
        <v>0</v>
      </c>
      <c r="N8" s="36">
        <f>(J19+(IF(I19&lt;0,-1*I19,-I19)*N7))/H19</f>
        <v>6</v>
      </c>
      <c r="O8" s="22"/>
    </row>
    <row r="9" spans="1:15" ht="15.75" thickBot="1" x14ac:dyDescent="0.3">
      <c r="B9" s="27">
        <v>5</v>
      </c>
      <c r="C9" s="27">
        <v>3</v>
      </c>
      <c r="D9" s="30">
        <v>4</v>
      </c>
      <c r="E9" s="29">
        <v>2</v>
      </c>
      <c r="G9" s="2">
        <f>B20</f>
        <v>0</v>
      </c>
      <c r="H9" s="2">
        <f>C20</f>
        <v>-2</v>
      </c>
      <c r="I9" s="3">
        <f>D20</f>
        <v>9</v>
      </c>
      <c r="J9" s="2">
        <f>E20</f>
        <v>-3</v>
      </c>
      <c r="L9" s="34" t="s">
        <v>1</v>
      </c>
      <c r="M9" s="32" t="s">
        <v>0</v>
      </c>
      <c r="N9" s="37">
        <f>(J18+(IF(I18&lt;0,-1*I18,-I18)*N7)+(IF(H18&lt;0,-1*H18,-H18)*N8))/G18</f>
        <v>-4</v>
      </c>
      <c r="O9" s="23"/>
    </row>
    <row r="11" spans="1:15" ht="15.75" thickBot="1" x14ac:dyDescent="0.3">
      <c r="B11" s="44" t="s">
        <v>16</v>
      </c>
      <c r="C11" s="44"/>
      <c r="D11" s="44"/>
      <c r="E11" s="44"/>
      <c r="G11" s="47" t="s">
        <v>18</v>
      </c>
      <c r="H11" s="47"/>
      <c r="I11" s="47"/>
      <c r="J11" s="47"/>
    </row>
    <row r="12" spans="1:15" ht="15.75" thickBot="1" x14ac:dyDescent="0.3">
      <c r="A12" s="18"/>
      <c r="B12" s="48" t="s">
        <v>4</v>
      </c>
      <c r="C12" s="48"/>
      <c r="D12" s="48"/>
      <c r="E12" s="48"/>
      <c r="F12" s="24"/>
      <c r="G12" s="48" t="s">
        <v>5</v>
      </c>
      <c r="H12" s="48"/>
      <c r="I12" s="48"/>
      <c r="J12" s="48"/>
      <c r="L12" s="49" t="s">
        <v>20</v>
      </c>
      <c r="M12" s="50"/>
      <c r="N12" s="50"/>
      <c r="O12" s="51"/>
    </row>
    <row r="13" spans="1:15" ht="17.25" customHeight="1" x14ac:dyDescent="0.25">
      <c r="A13" s="7">
        <f>-1*B8</f>
        <v>-3</v>
      </c>
      <c r="B13" s="4">
        <f>$A$13*B7</f>
        <v>-3</v>
      </c>
      <c r="C13" s="4">
        <f>$A$13*C7</f>
        <v>-3</v>
      </c>
      <c r="D13" s="4">
        <f>$A$13*D7</f>
        <v>3</v>
      </c>
      <c r="E13" s="4">
        <f>$A$13*E7</f>
        <v>-3</v>
      </c>
      <c r="F13" s="7">
        <f>-1*H9</f>
        <v>2</v>
      </c>
      <c r="G13" s="9">
        <f>$F$13*G8</f>
        <v>0</v>
      </c>
      <c r="H13" s="9">
        <f>$F$13*H8</f>
        <v>-2</v>
      </c>
      <c r="I13" s="9">
        <f>$F$13*I8</f>
        <v>8</v>
      </c>
      <c r="J13" s="9">
        <f>$F$13*J8</f>
        <v>-4</v>
      </c>
      <c r="L13" s="42" t="s">
        <v>7</v>
      </c>
      <c r="M13" s="43"/>
      <c r="N13" s="43"/>
      <c r="O13" s="19" t="s">
        <v>6</v>
      </c>
    </row>
    <row r="14" spans="1:15" x14ac:dyDescent="0.25">
      <c r="A14" s="8">
        <f>B7</f>
        <v>1</v>
      </c>
      <c r="B14" s="5">
        <f>$A$14*B8</f>
        <v>3</v>
      </c>
      <c r="C14" s="5">
        <f>$A$14*C8</f>
        <v>2</v>
      </c>
      <c r="D14" s="5">
        <f>$A$14*D8</f>
        <v>1</v>
      </c>
      <c r="E14" s="5">
        <f>$A$14*E8</f>
        <v>1</v>
      </c>
      <c r="F14" s="8">
        <f>H8</f>
        <v>-1</v>
      </c>
      <c r="G14" s="9">
        <f>$F$14*G9</f>
        <v>0</v>
      </c>
      <c r="H14" s="9">
        <f>$F$14*H9</f>
        <v>2</v>
      </c>
      <c r="I14" s="9">
        <f>$F$14*I9</f>
        <v>-9</v>
      </c>
      <c r="J14" s="9">
        <f>$F$14*J9</f>
        <v>3</v>
      </c>
      <c r="L14" s="11"/>
      <c r="M14" s="1">
        <f>($N$9*B7)+($N$8*C7)+($N$7*D7)</f>
        <v>1</v>
      </c>
      <c r="N14" s="12" t="s">
        <v>0</v>
      </c>
      <c r="O14" s="20">
        <f>E7</f>
        <v>1</v>
      </c>
    </row>
    <row r="15" spans="1:15" x14ac:dyDescent="0.25">
      <c r="B15" s="6">
        <f>B13+B14</f>
        <v>0</v>
      </c>
      <c r="C15" s="6">
        <f>C13+C14</f>
        <v>-1</v>
      </c>
      <c r="D15" s="6">
        <f>D13+D14</f>
        <v>4</v>
      </c>
      <c r="E15" s="6">
        <f>E13+E14</f>
        <v>-2</v>
      </c>
      <c r="G15" s="10">
        <f>G13+G14</f>
        <v>0</v>
      </c>
      <c r="H15" s="10">
        <f t="shared" ref="H15:J15" si="1">H13+H14</f>
        <v>0</v>
      </c>
      <c r="I15" s="10">
        <f t="shared" si="1"/>
        <v>-1</v>
      </c>
      <c r="J15" s="10">
        <f t="shared" si="1"/>
        <v>-1</v>
      </c>
      <c r="L15" s="11"/>
      <c r="M15" s="1">
        <f>($N$9*B8)+($N$8*C8)+($N$7*D8)</f>
        <v>1</v>
      </c>
      <c r="N15" s="12" t="s">
        <v>0</v>
      </c>
      <c r="O15" s="20">
        <f>E8</f>
        <v>1</v>
      </c>
    </row>
    <row r="16" spans="1:15" ht="15.75" thickBot="1" x14ac:dyDescent="0.3">
      <c r="L16" s="13"/>
      <c r="M16" s="15">
        <f>($N$9*B9)+($N$8*C9)+($N$7*D9)</f>
        <v>2</v>
      </c>
      <c r="N16" s="14" t="s">
        <v>0</v>
      </c>
      <c r="O16" s="21">
        <f>E9</f>
        <v>2</v>
      </c>
    </row>
    <row r="17" spans="1:10" x14ac:dyDescent="0.25">
      <c r="B17" s="48" t="s">
        <v>5</v>
      </c>
      <c r="C17" s="48"/>
      <c r="D17" s="48"/>
      <c r="E17" s="48"/>
      <c r="G17" s="47" t="s">
        <v>19</v>
      </c>
      <c r="H17" s="47"/>
      <c r="I17" s="47"/>
      <c r="J17" s="47"/>
    </row>
    <row r="18" spans="1:10" x14ac:dyDescent="0.25">
      <c r="A18" s="7">
        <f>-1*B9</f>
        <v>-5</v>
      </c>
      <c r="B18" s="4">
        <f>$A$18*B7</f>
        <v>-5</v>
      </c>
      <c r="C18" s="4">
        <f>$A$18*C7</f>
        <v>-5</v>
      </c>
      <c r="D18" s="4">
        <f>$A$18*D7</f>
        <v>5</v>
      </c>
      <c r="E18" s="4">
        <f>$A$18*E7</f>
        <v>-5</v>
      </c>
      <c r="G18" s="2">
        <f>B7</f>
        <v>1</v>
      </c>
      <c r="H18" s="2">
        <f>C7</f>
        <v>1</v>
      </c>
      <c r="I18" s="3">
        <f>D7</f>
        <v>-1</v>
      </c>
      <c r="J18" s="2">
        <f>E7</f>
        <v>1</v>
      </c>
    </row>
    <row r="19" spans="1:10" x14ac:dyDescent="0.25">
      <c r="A19" s="8">
        <f>B7</f>
        <v>1</v>
      </c>
      <c r="B19" s="5">
        <f>$A$19*B9</f>
        <v>5</v>
      </c>
      <c r="C19" s="5">
        <f>$A$19*C9</f>
        <v>3</v>
      </c>
      <c r="D19" s="5">
        <f>$A$19*D9</f>
        <v>4</v>
      </c>
      <c r="E19" s="5">
        <f>$A$19*E9</f>
        <v>2</v>
      </c>
      <c r="G19" s="2">
        <f>B15</f>
        <v>0</v>
      </c>
      <c r="H19" s="2">
        <f>C15</f>
        <v>-1</v>
      </c>
      <c r="I19" s="3">
        <f>D15</f>
        <v>4</v>
      </c>
      <c r="J19" s="2">
        <f>E15</f>
        <v>-2</v>
      </c>
    </row>
    <row r="20" spans="1:10" x14ac:dyDescent="0.25">
      <c r="B20" s="6">
        <f>B18+B19</f>
        <v>0</v>
      </c>
      <c r="C20" s="6">
        <f>C18+C19</f>
        <v>-2</v>
      </c>
      <c r="D20" s="6">
        <f>D18+D19</f>
        <v>9</v>
      </c>
      <c r="E20" s="6">
        <f>E18+E19</f>
        <v>-3</v>
      </c>
      <c r="G20" s="2">
        <f>G15</f>
        <v>0</v>
      </c>
      <c r="H20" s="2">
        <f>H15</f>
        <v>0</v>
      </c>
      <c r="I20" s="3">
        <f>I15</f>
        <v>-1</v>
      </c>
      <c r="J20" s="2">
        <f>J15</f>
        <v>-1</v>
      </c>
    </row>
  </sheetData>
  <sheetProtection algorithmName="SHA-512" hashValue="gQx38z0h34kVQSUj0prA40nna07IxeC6VRmpxAy6uzlrI+JGII6/503mQOq7dR9nRru4w+sOQlZyyA7WksRcsA==" saltValue="DoxmOEtuB2cGV1QbH876Lg==" spinCount="100000" sheet="1" objects="1" scenarios="1"/>
  <protectedRanges>
    <protectedRange sqref="B6:E9" name="Rango1_1"/>
  </protectedRanges>
  <mergeCells count="12">
    <mergeCell ref="B4:N4"/>
    <mergeCell ref="B6:E6"/>
    <mergeCell ref="L6:O6"/>
    <mergeCell ref="B12:E12"/>
    <mergeCell ref="G12:J12"/>
    <mergeCell ref="L13:N13"/>
    <mergeCell ref="B11:E11"/>
    <mergeCell ref="G6:J6"/>
    <mergeCell ref="G11:J11"/>
    <mergeCell ref="B17:E17"/>
    <mergeCell ref="G17:J17"/>
    <mergeCell ref="L12:O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EB9F3-2ACC-453F-8591-D0583716E4BA}">
  <dimension ref="A4:O23"/>
  <sheetViews>
    <sheetView showGridLines="0" topLeftCell="A7" workbookViewId="0">
      <selection activeCell="B4" sqref="B4:N4"/>
    </sheetView>
  </sheetViews>
  <sheetFormatPr baseColWidth="10" defaultRowHeight="15" x14ac:dyDescent="0.25"/>
  <sheetData>
    <row r="4" spans="1:15" x14ac:dyDescent="0.25">
      <c r="B4" s="52" t="s">
        <v>22</v>
      </c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</row>
    <row r="6" spans="1:15" x14ac:dyDescent="0.25">
      <c r="L6" s="58" t="s">
        <v>10</v>
      </c>
      <c r="M6" s="58"/>
      <c r="N6" s="58"/>
      <c r="O6" s="58"/>
    </row>
    <row r="7" spans="1:15" x14ac:dyDescent="0.25">
      <c r="B7" s="59" t="s">
        <v>13</v>
      </c>
      <c r="C7" s="60"/>
      <c r="D7" s="60"/>
      <c r="E7" s="60"/>
      <c r="G7" s="48" t="s">
        <v>8</v>
      </c>
      <c r="H7" s="48"/>
      <c r="I7" s="48"/>
      <c r="J7" s="48"/>
      <c r="L7" s="58"/>
      <c r="M7" s="58"/>
      <c r="N7" s="58"/>
      <c r="O7" s="58"/>
    </row>
    <row r="8" spans="1:15" x14ac:dyDescent="0.25">
      <c r="B8" s="29">
        <v>13</v>
      </c>
      <c r="C8" s="29">
        <v>2</v>
      </c>
      <c r="D8" s="30">
        <v>-1</v>
      </c>
      <c r="E8" s="29">
        <v>1</v>
      </c>
      <c r="F8" s="17" t="s">
        <v>23</v>
      </c>
      <c r="G8" s="39">
        <f>B8/$B$8</f>
        <v>1</v>
      </c>
      <c r="H8" s="39">
        <f t="shared" ref="H8:J8" si="0">C8/$B$8</f>
        <v>0.15384615384615385</v>
      </c>
      <c r="I8" s="40">
        <f t="shared" si="0"/>
        <v>-7.6923076923076927E-2</v>
      </c>
      <c r="J8" s="39">
        <f t="shared" si="0"/>
        <v>7.6923076923076927E-2</v>
      </c>
      <c r="K8" s="17"/>
      <c r="L8" s="41">
        <f>G8</f>
        <v>1</v>
      </c>
      <c r="M8" s="41">
        <f t="shared" ref="M8:O8" si="1">H8</f>
        <v>0.15384615384615385</v>
      </c>
      <c r="N8" s="40">
        <f t="shared" si="1"/>
        <v>-7.6923076923076927E-2</v>
      </c>
      <c r="O8" s="41">
        <f t="shared" si="1"/>
        <v>7.6923076923076927E-2</v>
      </c>
    </row>
    <row r="9" spans="1:15" x14ac:dyDescent="0.25">
      <c r="B9" s="29">
        <v>5</v>
      </c>
      <c r="C9" s="29">
        <v>3</v>
      </c>
      <c r="D9" s="30">
        <v>4</v>
      </c>
      <c r="E9" s="29">
        <v>-2</v>
      </c>
      <c r="G9" s="39">
        <f>B9</f>
        <v>5</v>
      </c>
      <c r="H9" s="39">
        <f t="shared" ref="H9:J10" si="2">C9</f>
        <v>3</v>
      </c>
      <c r="I9" s="40">
        <f t="shared" si="2"/>
        <v>4</v>
      </c>
      <c r="J9" s="39">
        <f t="shared" si="2"/>
        <v>-2</v>
      </c>
      <c r="K9" s="17" t="s">
        <v>24</v>
      </c>
      <c r="L9" s="41">
        <f>G9+((IF($G$9&lt;0,-$G$9,-$G$9))*G8)</f>
        <v>0</v>
      </c>
      <c r="M9" s="41">
        <f t="shared" ref="M9:O9" si="3">H9+((IF($G$9&lt;0,-$G$9,-$G$9))*H8)</f>
        <v>2.2307692307692308</v>
      </c>
      <c r="N9" s="40">
        <f t="shared" si="3"/>
        <v>4.384615384615385</v>
      </c>
      <c r="O9" s="41">
        <f t="shared" si="3"/>
        <v>-2.3846153846153846</v>
      </c>
    </row>
    <row r="10" spans="1:15" x14ac:dyDescent="0.25">
      <c r="B10" s="29">
        <v>1</v>
      </c>
      <c r="C10" s="29">
        <v>1</v>
      </c>
      <c r="D10" s="30">
        <v>-1</v>
      </c>
      <c r="E10" s="29">
        <v>1</v>
      </c>
      <c r="G10" s="39">
        <f>B10</f>
        <v>1</v>
      </c>
      <c r="H10" s="39">
        <f t="shared" si="2"/>
        <v>1</v>
      </c>
      <c r="I10" s="40">
        <f t="shared" si="2"/>
        <v>-1</v>
      </c>
      <c r="J10" s="39">
        <f t="shared" si="2"/>
        <v>1</v>
      </c>
      <c r="K10" s="17" t="s">
        <v>25</v>
      </c>
      <c r="L10" s="41">
        <f>G10+((IF($G$10&lt;0,-$G$10,-$G$10))*G8)</f>
        <v>0</v>
      </c>
      <c r="M10" s="41">
        <f t="shared" ref="M10:O10" si="4">H10+((IF($G$10&lt;0,-$G$10,-$G$10))*H8)</f>
        <v>0.84615384615384615</v>
      </c>
      <c r="N10" s="40">
        <f t="shared" si="4"/>
        <v>-0.92307692307692313</v>
      </c>
      <c r="O10" s="41">
        <f t="shared" si="4"/>
        <v>0.92307692307692313</v>
      </c>
    </row>
    <row r="12" spans="1:15" x14ac:dyDescent="0.25">
      <c r="G12" s="16"/>
      <c r="H12" s="16"/>
      <c r="I12" s="16"/>
      <c r="J12" s="16"/>
      <c r="K12" s="16"/>
      <c r="L12" s="16"/>
      <c r="M12" s="16"/>
      <c r="N12" s="16"/>
      <c r="O12" s="16"/>
    </row>
    <row r="13" spans="1:15" x14ac:dyDescent="0.25">
      <c r="G13" s="61" t="s">
        <v>11</v>
      </c>
      <c r="H13" s="61"/>
      <c r="I13" s="61"/>
      <c r="J13" s="61"/>
      <c r="L13" s="61" t="s">
        <v>27</v>
      </c>
      <c r="M13" s="61"/>
      <c r="N13" s="61"/>
      <c r="O13" s="61"/>
    </row>
    <row r="14" spans="1:15" x14ac:dyDescent="0.25">
      <c r="B14" s="48" t="s">
        <v>9</v>
      </c>
      <c r="C14" s="48"/>
      <c r="D14" s="48"/>
      <c r="E14" s="48"/>
      <c r="G14" s="61"/>
      <c r="H14" s="61"/>
      <c r="I14" s="61"/>
      <c r="J14" s="61"/>
      <c r="L14" s="61"/>
      <c r="M14" s="61"/>
      <c r="N14" s="61"/>
      <c r="O14" s="61"/>
    </row>
    <row r="15" spans="1:15" x14ac:dyDescent="0.25">
      <c r="B15" s="41">
        <f>L8</f>
        <v>1</v>
      </c>
      <c r="C15" s="41">
        <f>M8</f>
        <v>0.15384615384615385</v>
      </c>
      <c r="D15" s="40">
        <f>N8</f>
        <v>-7.6923076923076927E-2</v>
      </c>
      <c r="E15" s="41">
        <f>O8</f>
        <v>7.6923076923076927E-2</v>
      </c>
      <c r="F15" s="17" t="s">
        <v>28</v>
      </c>
      <c r="G15" s="41">
        <f>B15+((IF($C$15&lt;0,-$C$15,-$C$15))*B16)</f>
        <v>1</v>
      </c>
      <c r="H15" s="41">
        <f t="shared" ref="H15:J15" si="5">C15+((IF($C$15&lt;0,-$C$15,-$C$15))*C16)</f>
        <v>0</v>
      </c>
      <c r="I15" s="40">
        <f t="shared" si="5"/>
        <v>-0.37931034482758624</v>
      </c>
      <c r="J15" s="41">
        <f t="shared" si="5"/>
        <v>0.2413793103448276</v>
      </c>
      <c r="K15" s="17"/>
      <c r="L15" s="41">
        <f>G15</f>
        <v>1</v>
      </c>
      <c r="M15" s="41">
        <f t="shared" ref="M15:O15" si="6">H15</f>
        <v>0</v>
      </c>
      <c r="N15" s="40">
        <f t="shared" si="6"/>
        <v>-0.37931034482758624</v>
      </c>
      <c r="O15" s="41">
        <f t="shared" si="6"/>
        <v>0.2413793103448276</v>
      </c>
    </row>
    <row r="16" spans="1:15" x14ac:dyDescent="0.25">
      <c r="A16" s="17" t="s">
        <v>26</v>
      </c>
      <c r="B16" s="41">
        <f>L9/$M$9</f>
        <v>0</v>
      </c>
      <c r="C16" s="41">
        <f t="shared" ref="C16:E16" si="7">M9/$M$9</f>
        <v>1</v>
      </c>
      <c r="D16" s="40">
        <f t="shared" si="7"/>
        <v>1.9655172413793105</v>
      </c>
      <c r="E16" s="41">
        <f t="shared" si="7"/>
        <v>-1.0689655172413792</v>
      </c>
      <c r="F16" s="17"/>
      <c r="G16" s="41">
        <f>B16</f>
        <v>0</v>
      </c>
      <c r="H16" s="41">
        <f t="shared" ref="H16:J16" si="8">C16</f>
        <v>1</v>
      </c>
      <c r="I16" s="40">
        <f t="shared" si="8"/>
        <v>1.9655172413793105</v>
      </c>
      <c r="J16" s="41">
        <f t="shared" si="8"/>
        <v>-1.0689655172413792</v>
      </c>
      <c r="K16" s="17"/>
      <c r="L16" s="41">
        <f>G16</f>
        <v>0</v>
      </c>
      <c r="M16" s="41">
        <f t="shared" ref="M16" si="9">H16</f>
        <v>1</v>
      </c>
      <c r="N16" s="40">
        <f t="shared" ref="N16" si="10">I16</f>
        <v>1.9655172413793105</v>
      </c>
      <c r="O16" s="41">
        <f t="shared" ref="O16" si="11">J16</f>
        <v>-1.0689655172413792</v>
      </c>
    </row>
    <row r="17" spans="1:15" x14ac:dyDescent="0.25">
      <c r="B17" s="41">
        <f>L10</f>
        <v>0</v>
      </c>
      <c r="C17" s="41">
        <f>M10</f>
        <v>0.84615384615384615</v>
      </c>
      <c r="D17" s="40">
        <f>N10</f>
        <v>-0.92307692307692313</v>
      </c>
      <c r="E17" s="41">
        <f>O10</f>
        <v>0.92307692307692313</v>
      </c>
      <c r="F17" s="17" t="s">
        <v>29</v>
      </c>
      <c r="G17" s="41">
        <f>B17+((IF($C$17&lt;0,-$C$17,-$C$17))*B16)</f>
        <v>0</v>
      </c>
      <c r="H17" s="41">
        <f t="shared" ref="H17:J17" si="12">C17+((IF($C$17&lt;0,-$C$17,-$C$17))*C16)</f>
        <v>0</v>
      </c>
      <c r="I17" s="40">
        <f t="shared" si="12"/>
        <v>-2.5862068965517242</v>
      </c>
      <c r="J17" s="41">
        <f t="shared" si="12"/>
        <v>1.8275862068965516</v>
      </c>
      <c r="K17" s="17" t="s">
        <v>30</v>
      </c>
      <c r="L17" s="41">
        <f>G17/$I$17</f>
        <v>0</v>
      </c>
      <c r="M17" s="41">
        <f t="shared" ref="M17:O17" si="13">H17/$I$17</f>
        <v>0</v>
      </c>
      <c r="N17" s="40">
        <f t="shared" si="13"/>
        <v>1</v>
      </c>
      <c r="O17" s="41">
        <f t="shared" si="13"/>
        <v>-0.70666666666666655</v>
      </c>
    </row>
    <row r="18" spans="1:15" ht="15.75" thickBot="1" x14ac:dyDescent="0.3"/>
    <row r="19" spans="1:15" ht="15.75" thickBot="1" x14ac:dyDescent="0.3">
      <c r="B19" s="61" t="s">
        <v>12</v>
      </c>
      <c r="C19" s="61"/>
      <c r="D19" s="61"/>
      <c r="E19" s="61"/>
      <c r="L19" s="49" t="s">
        <v>20</v>
      </c>
      <c r="M19" s="50"/>
      <c r="N19" s="50"/>
      <c r="O19" s="51"/>
    </row>
    <row r="20" spans="1:15" x14ac:dyDescent="0.25">
      <c r="B20" s="61"/>
      <c r="C20" s="61"/>
      <c r="D20" s="61"/>
      <c r="E20" s="61"/>
      <c r="G20" s="55" t="s">
        <v>21</v>
      </c>
      <c r="H20" s="56"/>
      <c r="I20" s="56"/>
      <c r="J20" s="57"/>
      <c r="L20" s="42" t="s">
        <v>7</v>
      </c>
      <c r="M20" s="43"/>
      <c r="N20" s="43"/>
      <c r="O20" s="19" t="s">
        <v>6</v>
      </c>
    </row>
    <row r="21" spans="1:15" x14ac:dyDescent="0.25">
      <c r="A21" s="17" t="s">
        <v>31</v>
      </c>
      <c r="B21" s="41">
        <f>L15+((IF($N$15&lt;0,-$N$15,-$N$15))*L17)</f>
        <v>1</v>
      </c>
      <c r="C21" s="41">
        <f t="shared" ref="C21:E21" si="14">M15+((IF($N$15&lt;0,-$N$15,-$N$15))*M17)</f>
        <v>0</v>
      </c>
      <c r="D21" s="40">
        <f t="shared" si="14"/>
        <v>0</v>
      </c>
      <c r="E21" s="41">
        <f t="shared" si="14"/>
        <v>-2.6666666666666644E-2</v>
      </c>
      <c r="G21" s="33" t="s">
        <v>1</v>
      </c>
      <c r="H21" s="31" t="s">
        <v>0</v>
      </c>
      <c r="I21" s="35">
        <f>E21</f>
        <v>-2.6666666666666644E-2</v>
      </c>
      <c r="J21" s="22"/>
      <c r="L21" s="11"/>
      <c r="M21" s="1">
        <f>(B8*$I$21)+(C8*$I$22)+(D8*$I$23)</f>
        <v>1.0000000000000004</v>
      </c>
      <c r="N21" s="12" t="s">
        <v>0</v>
      </c>
      <c r="O21" s="20">
        <f>E8</f>
        <v>1</v>
      </c>
    </row>
    <row r="22" spans="1:15" x14ac:dyDescent="0.25">
      <c r="A22" s="17" t="s">
        <v>32</v>
      </c>
      <c r="B22" s="41">
        <f>L16+((IF($N$16&lt;0,-$N$16,-$N$16))*L17)</f>
        <v>0</v>
      </c>
      <c r="C22" s="41">
        <f t="shared" ref="C22:E22" si="15">M16+((IF($N$16&lt;0,-$N$16,-$N$16))*M17)</f>
        <v>1</v>
      </c>
      <c r="D22" s="40">
        <f t="shared" si="15"/>
        <v>0</v>
      </c>
      <c r="E22" s="41">
        <f t="shared" si="15"/>
        <v>0.32000000000000006</v>
      </c>
      <c r="G22" s="33" t="s">
        <v>2</v>
      </c>
      <c r="H22" s="31" t="s">
        <v>0</v>
      </c>
      <c r="I22" s="35">
        <f t="shared" ref="I22:I23" si="16">E22</f>
        <v>0.32000000000000006</v>
      </c>
      <c r="J22" s="22"/>
      <c r="L22" s="11"/>
      <c r="M22" s="1">
        <f t="shared" ref="M22:M23" si="17">(B9*$I$21)+(C9*$I$22)+(D9*$I$23)</f>
        <v>-1.9999999999999991</v>
      </c>
      <c r="N22" s="12" t="s">
        <v>0</v>
      </c>
      <c r="O22" s="20">
        <f t="shared" ref="O22:O23" si="18">E9</f>
        <v>-2</v>
      </c>
    </row>
    <row r="23" spans="1:15" ht="15.75" thickBot="1" x14ac:dyDescent="0.3">
      <c r="A23" s="17"/>
      <c r="B23" s="41">
        <f>L17</f>
        <v>0</v>
      </c>
      <c r="C23" s="41">
        <f t="shared" ref="C23:E23" si="19">M17</f>
        <v>0</v>
      </c>
      <c r="D23" s="40">
        <f t="shared" si="19"/>
        <v>1</v>
      </c>
      <c r="E23" s="41">
        <f t="shared" si="19"/>
        <v>-0.70666666666666655</v>
      </c>
      <c r="G23" s="34" t="s">
        <v>3</v>
      </c>
      <c r="H23" s="32" t="s">
        <v>0</v>
      </c>
      <c r="I23" s="38">
        <f t="shared" si="16"/>
        <v>-0.70666666666666655</v>
      </c>
      <c r="J23" s="23"/>
      <c r="L23" s="13"/>
      <c r="M23" s="15">
        <f t="shared" si="17"/>
        <v>1</v>
      </c>
      <c r="N23" s="14" t="s">
        <v>0</v>
      </c>
      <c r="O23" s="21">
        <f t="shared" si="18"/>
        <v>1</v>
      </c>
    </row>
  </sheetData>
  <sheetProtection algorithmName="SHA-512" hashValue="4oL+wO7fPYTPWm1Gd9DCaFh9v9jFuYLAiNSJKiyoxfU/QmXjXSx7ttbmtvzTapkSp/obkmsKdkaeQnunJxFM9Q==" saltValue="fvJvDrJ5Je98LXrX2WkqfA==" spinCount="100000" sheet="1" objects="1" scenarios="1"/>
  <protectedRanges>
    <protectedRange sqref="B8:E10" name="Rango1"/>
  </protectedRanges>
  <mergeCells count="11">
    <mergeCell ref="L20:N20"/>
    <mergeCell ref="B4:N4"/>
    <mergeCell ref="L6:O7"/>
    <mergeCell ref="B7:E7"/>
    <mergeCell ref="G7:J7"/>
    <mergeCell ref="G13:J14"/>
    <mergeCell ref="B19:E20"/>
    <mergeCell ref="B14:E14"/>
    <mergeCell ref="L13:O14"/>
    <mergeCell ref="G20:J20"/>
    <mergeCell ref="L19:O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Calculadora de GAUSS</vt:lpstr>
      <vt:lpstr>Calculadora de GAUSS JORDAN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Rodriguez</dc:creator>
  <cp:lastModifiedBy>Manuel Rodriguez</cp:lastModifiedBy>
  <dcterms:created xsi:type="dcterms:W3CDTF">2021-11-23T23:18:08Z</dcterms:created>
  <dcterms:modified xsi:type="dcterms:W3CDTF">2022-02-27T23:02:20Z</dcterms:modified>
</cp:coreProperties>
</file>