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academia y aprendizaje\U SAN JOSE\Trimestre 2022 I\metodos numericos\semana 3\"/>
    </mc:Choice>
  </mc:AlternateContent>
  <xr:revisionPtr revIDLastSave="0" documentId="13_ncr:1_{A2D8C010-0ED9-45C4-AAEB-C9602EC9C35B}" xr6:coauthVersionLast="47" xr6:coauthVersionMax="47" xr10:uidLastSave="{00000000-0000-0000-0000-000000000000}"/>
  <bookViews>
    <workbookView xWindow="-120" yWindow="-120" windowWidth="19440" windowHeight="11640" xr2:uid="{D1CC1819-2048-4286-A309-0A9F4D89F01A}"/>
  </bookViews>
  <sheets>
    <sheet name="Base de datos" sheetId="6" r:id="rId1"/>
    <sheet name="Metodo de GAUSS" sheetId="7" r:id="rId2"/>
    <sheet name="Metodo de GAUSS JORDAN" sheetId="8"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3" i="8" l="1"/>
  <c r="M30" i="8" l="1"/>
  <c r="O30" i="8"/>
  <c r="L30" i="8"/>
  <c r="O31" i="8"/>
  <c r="I32" i="8"/>
  <c r="L31" i="8"/>
  <c r="M32" i="8"/>
  <c r="N32" i="8"/>
  <c r="O32" i="8"/>
  <c r="M31" i="8"/>
  <c r="L32" i="8"/>
  <c r="H32" i="8"/>
  <c r="J32" i="8"/>
  <c r="G32" i="8"/>
  <c r="H30" i="8"/>
  <c r="I30" i="8"/>
  <c r="J30" i="8"/>
  <c r="G30" i="8"/>
  <c r="H31" i="8"/>
  <c r="I31" i="8"/>
  <c r="J31" i="8"/>
  <c r="G31" i="8"/>
  <c r="C31" i="8"/>
  <c r="D31" i="8"/>
  <c r="E31" i="8"/>
  <c r="B31" i="8"/>
  <c r="C30" i="8"/>
  <c r="D30" i="8"/>
  <c r="E30" i="8"/>
  <c r="B30" i="8"/>
  <c r="M23" i="8"/>
  <c r="N23" i="8"/>
  <c r="O23" i="8"/>
  <c r="L23" i="8"/>
  <c r="H23" i="8"/>
  <c r="I23" i="8"/>
  <c r="J23" i="8"/>
  <c r="L59" i="7"/>
  <c r="L60" i="7"/>
  <c r="L58" i="7"/>
  <c r="H58" i="7"/>
  <c r="H57" i="7"/>
  <c r="H56" i="7"/>
  <c r="L46" i="7"/>
  <c r="M46" i="7"/>
  <c r="N46" i="7"/>
  <c r="K46" i="7"/>
  <c r="L41" i="7"/>
  <c r="M41" i="7"/>
  <c r="N41" i="7"/>
  <c r="K41" i="7"/>
  <c r="L40" i="7"/>
  <c r="L42" i="7" s="1"/>
  <c r="L47" i="7" s="1"/>
  <c r="M40" i="7"/>
  <c r="M42" i="7" s="1"/>
  <c r="M47" i="7" s="1"/>
  <c r="N40" i="7"/>
  <c r="N42" i="7" s="1"/>
  <c r="N47" i="7" s="1"/>
  <c r="K40" i="7"/>
  <c r="K42" i="7" s="1"/>
  <c r="K47" i="7" s="1"/>
  <c r="L33" i="7"/>
  <c r="M33" i="7"/>
  <c r="N33" i="7"/>
  <c r="K33" i="7"/>
  <c r="L32" i="7"/>
  <c r="M32" i="7"/>
  <c r="N32" i="7"/>
  <c r="K32" i="7"/>
  <c r="G46" i="7"/>
  <c r="H46" i="7"/>
  <c r="I46" i="7"/>
  <c r="F46" i="7"/>
  <c r="G45" i="7"/>
  <c r="H45" i="7"/>
  <c r="I45" i="7"/>
  <c r="F45" i="7"/>
  <c r="G41" i="7"/>
  <c r="H41" i="7"/>
  <c r="I41" i="7"/>
  <c r="F41" i="7"/>
  <c r="G40" i="7"/>
  <c r="H40" i="7"/>
  <c r="H42" i="7" s="1"/>
  <c r="I40" i="7"/>
  <c r="F40" i="7"/>
  <c r="I47" i="7"/>
  <c r="H47" i="7"/>
  <c r="G47" i="7"/>
  <c r="F47" i="7"/>
  <c r="I42" i="7"/>
  <c r="G42" i="7"/>
  <c r="F42" i="7"/>
  <c r="O24" i="8" l="1"/>
  <c r="M24" i="8"/>
  <c r="O25" i="8"/>
  <c r="E32" i="8" s="1"/>
  <c r="M25" i="8"/>
  <c r="C32" i="8" s="1"/>
  <c r="L24" i="8"/>
  <c r="N24" i="8"/>
  <c r="L25" i="8"/>
  <c r="B32" i="8" s="1"/>
  <c r="N25" i="8"/>
  <c r="D32" i="8" s="1"/>
</calcChain>
</file>

<file path=xl/sharedStrings.xml><?xml version="1.0" encoding="utf-8"?>
<sst xmlns="http://schemas.openxmlformats.org/spreadsheetml/2006/main" count="77" uniqueCount="69">
  <si>
    <t>1 buscar la ecuacion con un termino 1 o -1</t>
  </si>
  <si>
    <t>PASOS</t>
  </si>
  <si>
    <t xml:space="preserve">2 metodo de reduccion Y eliminacion </t>
  </si>
  <si>
    <t>3 escalonamiento</t>
  </si>
  <si>
    <t>4 reemplazar valores de la ecuacion</t>
  </si>
  <si>
    <t>=</t>
  </si>
  <si>
    <t>Distancia total (Km)</t>
  </si>
  <si>
    <t>Corredor 1 (horas)</t>
  </si>
  <si>
    <t>Corredor 2 (horas)</t>
  </si>
  <si>
    <t>Corredor 3 (horas)</t>
  </si>
  <si>
    <t>TABLA DE DATOS - REGISTRO DE TIEMPO Y DISTANCIA DE CORREDORES</t>
  </si>
  <si>
    <t>en la tabla se presenta algunos valores de tiempo de tres corredores por una pista que tiene una distacia total en cada etapa.se anaizara la solucion de los datos para encontrar la velocidad de cada corredor aplicando dos metodos de matrices. El primero por GAUSS y el segun do por GAUSS JORDAN.</t>
  </si>
  <si>
    <t>METODO DE SOLUCION DE GAUSS</t>
  </si>
  <si>
    <t xml:space="preserve">Para la solucion de este proceso se debe seguir algunos pasos que permiten encontrar la solucion </t>
  </si>
  <si>
    <t>se presenta la tabla suministrada en la base de datos como ecuaciones lineales</t>
  </si>
  <si>
    <t xml:space="preserve">Declaracion de la matriz </t>
  </si>
  <si>
    <t xml:space="preserve">se debe organizar la matriz, buscando en el primer termino de cada ecuacion lineal un valor de 1 o -1 y llevarlo arriba </t>
  </si>
  <si>
    <t>en la declaracion de la matriz vemos que la ultima ecuacion lineal tiene en su primer termino un 1, asi que lo podemos llevar arriba</t>
  </si>
  <si>
    <t>x</t>
  </si>
  <si>
    <t>y</t>
  </si>
  <si>
    <t>z</t>
  </si>
  <si>
    <t xml:space="preserve">una vez organizada la matriz se puede aplicar un metod algebraico de reduccion y eliminacion </t>
  </si>
  <si>
    <t xml:space="preserve">con ese proceso se pude ir reduccion la matriz para poder encontrar los valores de cada variable (x,y, z), para ello escribimos las ecuaciones lineales como una matriz </t>
  </si>
  <si>
    <t>como se puede observar la primera fila puede ser usada para aplicar reduccion y elimacion en las otras ecuaciones o filas</t>
  </si>
  <si>
    <t xml:space="preserve">como se conoce la reduccion se realiza multiplicando el primertermino de la ecuacion por los valores de la segunda ecuacion y el primer termino de la segunda ecuacion se multiplica con los valores de la primera ecuacion, donde unos de esos terminos cambiara de signo para poder realizar el proceso de eliminacion  </t>
  </si>
  <si>
    <t>Primer termino</t>
  </si>
  <si>
    <t xml:space="preserve">para la segunda fila </t>
  </si>
  <si>
    <t>para la tercera fila</t>
  </si>
  <si>
    <t>Paso 1</t>
  </si>
  <si>
    <t>Paso 2</t>
  </si>
  <si>
    <t>Paso 3</t>
  </si>
  <si>
    <t xml:space="preserve">con la matriz reducida se reorganiza los valores obtenidos en el paso 2, creando una nueva matriz  </t>
  </si>
  <si>
    <t xml:space="preserve">como se vio en el paso 2 a la primera fila no se le hizo cambios, pero a la segunda y tercera fila si. Por lo tanto la matriz sera igual a </t>
  </si>
  <si>
    <t>En la matriz que nos dio vemos que para la segunda y tercera fila solo quedan dos variables asi que se puede aplicar reduccion para ellas</t>
  </si>
  <si>
    <t>primer termino</t>
  </si>
  <si>
    <t>Ahora ya tenemos una nueva matriz escalonada</t>
  </si>
  <si>
    <t>Paso 4</t>
  </si>
  <si>
    <t>con los datos obtenidos en el paso 3 y luego de escalonar la matriz ahora se pueden reemplazar los valores obtenidos y hallar las variables (x,y,z)</t>
  </si>
  <si>
    <t xml:space="preserve">ese mismo proceso se aplica a las de mas variables, conociendo el valor de z se puede despejar en la segunda fila a (y) y conociendo el valor de esas dos se puede despejar a (x) </t>
  </si>
  <si>
    <t>valores hallados para las variables (x,y,z)</t>
  </si>
  <si>
    <t>ya conocemos los valores para cada variable, según  el problema (base de datos) necesitabamos conocer la velocidad de cada corredor, ahora ya sabemos ese dato</t>
  </si>
  <si>
    <t>Comprobacion</t>
  </si>
  <si>
    <t xml:space="preserve">vamos a ver si los resultados obtenidos son los correctos, tan solo reemplzamos los valores obtenidos en el paso 4 en las ecuaciones lineales del primer paso </t>
  </si>
  <si>
    <t xml:space="preserve">resultado </t>
  </si>
  <si>
    <t>resultado con las variables obtenidas</t>
  </si>
  <si>
    <t xml:space="preserve">como observamos los valores obtenidos con el metodo de GAUSS son correctos </t>
  </si>
  <si>
    <t>para reeemplazar los valores nos fijamos que en la ultima fila solo queda una variable (z), para conocer el valor de esa variable solo se despeja la variable.</t>
  </si>
  <si>
    <t>f2-5f1</t>
  </si>
  <si>
    <t>f1/3</t>
  </si>
  <si>
    <t>f3-f1</t>
  </si>
  <si>
    <t>f2/-0,33</t>
  </si>
  <si>
    <t>f1-0,67f2</t>
  </si>
  <si>
    <t>METODO DE SOLUCION DE GAUSS JORDAN</t>
  </si>
  <si>
    <t xml:space="preserve">Objetivo </t>
  </si>
  <si>
    <t xml:space="preserve">convertir a la matriz en un escalonamiento de la forma </t>
  </si>
  <si>
    <t>como se puede observar el proceso de GAUSS JORDAN encuentra los valores de las variables directamente, es decir que no es necesario aplicar los pasos 1 y  2 vistos en el metodo de GAUSS</t>
  </si>
  <si>
    <t xml:space="preserve">iniciando el proceso de calculo </t>
  </si>
  <si>
    <t xml:space="preserve">matriz original </t>
  </si>
  <si>
    <t>se convierte en 1 al primer termino de la fila 1</t>
  </si>
  <si>
    <t xml:space="preserve">Para la solucion de este proceso al contrario del metodo de GAUSS no se sigue una regla o pasos solo se debe tenr encuenta las operaciones a realizar tiendo en cuenta que la operación a realizar solo afecta a la fila de estudio de la matriz </t>
  </si>
  <si>
    <t xml:space="preserve">como se comento antes, las operaciones afectan a todos los valores de la ecuacion de la fila que se esta operando </t>
  </si>
  <si>
    <t>se convierte en 1 al segundo termino de la fila 2</t>
  </si>
  <si>
    <t>se convierte en 0 los primeros terminos de las filas 1 y 2</t>
  </si>
  <si>
    <t>se convierte en 0 los segundos terminos de las filas 1 y 3</t>
  </si>
  <si>
    <t>f3-0,33f2</t>
  </si>
  <si>
    <t>se convierte en 0 los ultimos terminos de las filas 1 y 2</t>
  </si>
  <si>
    <t>f1-5f3</t>
  </si>
  <si>
    <t>f2+7f3</t>
  </si>
  <si>
    <t>se puede observar que el resultado es el mismo que dio en el metodo de GAUSS por lo que la respuesta es correcta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</si>
</sst>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color rgb="FF00B0F0"/>
      <name val="Calibri"/>
      <family val="2"/>
      <scheme val="minor"/>
    </font>
    <font>
      <b/>
      <sz val="12"/>
      <color theme="1"/>
      <name val="Times New Roman"/>
      <family val="1"/>
    </font>
  </fonts>
  <fills count="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7030A0"/>
        <bgColor indexed="64"/>
      </patternFill>
    </fill>
  </fills>
  <borders count="16">
    <border>
      <left/>
      <right/>
      <top/>
      <bottom/>
      <diagonal/>
    </border>
    <border>
      <left/>
      <right style="thin">
        <color indexed="64"/>
      </right>
      <top/>
      <bottom/>
      <diagonal/>
    </border>
    <border>
      <left/>
      <right/>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s>
  <cellStyleXfs count="1">
    <xf numFmtId="0" fontId="0" fillId="0" borderId="0"/>
  </cellStyleXfs>
  <cellXfs count="84">
    <xf numFmtId="0" fontId="0" fillId="0" borderId="0" xfId="0"/>
    <xf numFmtId="0" fontId="0" fillId="0" borderId="0" xfId="0" applyBorder="1"/>
    <xf numFmtId="0" fontId="0" fillId="0" borderId="0" xfId="0" quotePrefix="1"/>
    <xf numFmtId="0" fontId="0" fillId="3" borderId="0" xfId="0" applyFill="1" applyBorder="1"/>
    <xf numFmtId="0" fontId="0" fillId="3" borderId="1" xfId="0" applyFill="1" applyBorder="1"/>
    <xf numFmtId="0" fontId="0" fillId="3" borderId="0" xfId="0" applyFill="1"/>
    <xf numFmtId="0" fontId="0" fillId="4" borderId="0" xfId="0" applyFill="1" applyBorder="1"/>
    <xf numFmtId="0" fontId="0" fillId="4" borderId="2" xfId="0" applyFill="1" applyBorder="1"/>
    <xf numFmtId="0" fontId="0" fillId="4" borderId="0" xfId="0" applyFill="1"/>
    <xf numFmtId="0" fontId="1" fillId="0" borderId="0" xfId="0" applyFont="1"/>
    <xf numFmtId="0" fontId="3" fillId="0" borderId="0" xfId="0" applyFont="1"/>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3" xfId="0" applyFont="1" applyBorder="1" applyAlignment="1">
      <alignment horizontal="center" vertical="center" wrapText="1"/>
    </xf>
    <xf numFmtId="0" fontId="4" fillId="0" borderId="7" xfId="0" applyFont="1" applyBorder="1" applyAlignment="1">
      <alignment horizontal="center" vertical="center" wrapText="1"/>
    </xf>
    <xf numFmtId="0" fontId="0" fillId="0" borderId="0" xfId="0" applyAlignment="1">
      <alignment vertical="top"/>
    </xf>
    <xf numFmtId="0" fontId="0" fillId="0" borderId="0" xfId="0" applyBorder="1" applyAlignment="1"/>
    <xf numFmtId="0" fontId="0" fillId="8" borderId="0" xfId="0" applyFill="1" applyBorder="1"/>
    <xf numFmtId="0" fontId="0" fillId="8" borderId="4" xfId="0" applyFill="1" applyBorder="1"/>
    <xf numFmtId="0" fontId="0" fillId="0" borderId="11" xfId="0" applyBorder="1"/>
    <xf numFmtId="0" fontId="0" fillId="0" borderId="0" xfId="0" quotePrefix="1" applyBorder="1"/>
    <xf numFmtId="0" fontId="0" fillId="0" borderId="12" xfId="0" applyBorder="1"/>
    <xf numFmtId="0" fontId="0" fillId="0" borderId="13" xfId="0" applyBorder="1"/>
    <xf numFmtId="0" fontId="0" fillId="0" borderId="14" xfId="0" quotePrefix="1" applyBorder="1"/>
    <xf numFmtId="0" fontId="0" fillId="0" borderId="14" xfId="0" applyBorder="1"/>
    <xf numFmtId="0" fontId="0" fillId="0" borderId="7" xfId="0" applyBorder="1"/>
    <xf numFmtId="0" fontId="0" fillId="0" borderId="15" xfId="0" applyBorder="1" applyAlignment="1">
      <alignment horizontal="center" vertical="center"/>
    </xf>
    <xf numFmtId="0" fontId="0" fillId="0" borderId="15" xfId="0" applyBorder="1"/>
    <xf numFmtId="0" fontId="0" fillId="0" borderId="0" xfId="0" applyFill="1" applyAlignment="1">
      <alignment wrapText="1"/>
    </xf>
    <xf numFmtId="0" fontId="0" fillId="0" borderId="0" xfId="0" applyFill="1" applyBorder="1" applyAlignment="1">
      <alignment vertical="top" wrapText="1"/>
    </xf>
    <xf numFmtId="0" fontId="0" fillId="7" borderId="0" xfId="0" applyFill="1" applyBorder="1"/>
    <xf numFmtId="0" fontId="0" fillId="7" borderId="1" xfId="0" applyFill="1" applyBorder="1"/>
    <xf numFmtId="0" fontId="0" fillId="7" borderId="0" xfId="0" applyFill="1"/>
    <xf numFmtId="0" fontId="0" fillId="0" borderId="0" xfId="0" applyAlignment="1">
      <alignment horizontal="right"/>
    </xf>
    <xf numFmtId="0" fontId="0" fillId="3" borderId="1" xfId="0" applyNumberFormat="1" applyFill="1" applyBorder="1"/>
    <xf numFmtId="0" fontId="0" fillId="0" borderId="0" xfId="0" applyAlignment="1">
      <alignment horizontal="center"/>
    </xf>
    <xf numFmtId="0" fontId="0" fillId="0" borderId="0" xfId="0" applyAlignment="1">
      <alignment horizontal="center" vertical="top" wrapText="1"/>
    </xf>
    <xf numFmtId="0" fontId="0" fillId="6" borderId="0" xfId="0" applyFill="1" applyAlignment="1">
      <alignment horizontal="center" wrapText="1"/>
    </xf>
    <xf numFmtId="0" fontId="0" fillId="6" borderId="0" xfId="0" applyFill="1" applyBorder="1" applyAlignment="1">
      <alignment horizontal="center" vertical="top" wrapText="1"/>
    </xf>
    <xf numFmtId="0" fontId="2" fillId="2" borderId="8"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0" fillId="2" borderId="11" xfId="0" applyFill="1" applyBorder="1" applyAlignment="1">
      <alignment horizontal="center" wrapText="1"/>
    </xf>
    <xf numFmtId="0" fontId="0" fillId="2" borderId="0" xfId="0" applyFill="1" applyBorder="1" applyAlignment="1">
      <alignment horizontal="center" wrapText="1"/>
    </xf>
    <xf numFmtId="0" fontId="0" fillId="2" borderId="12" xfId="0" applyFill="1" applyBorder="1" applyAlignment="1">
      <alignment horizontal="center" wrapText="1"/>
    </xf>
    <xf numFmtId="0" fontId="0" fillId="2" borderId="13" xfId="0" applyFill="1" applyBorder="1" applyAlignment="1">
      <alignment horizontal="center" wrapText="1"/>
    </xf>
    <xf numFmtId="0" fontId="0" fillId="2" borderId="14" xfId="0" applyFill="1" applyBorder="1" applyAlignment="1">
      <alignment horizontal="center" wrapText="1"/>
    </xf>
    <xf numFmtId="0" fontId="0" fillId="2" borderId="7" xfId="0" applyFill="1" applyBorder="1" applyAlignment="1">
      <alignment horizontal="center"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7" borderId="8" xfId="0" applyFill="1" applyBorder="1" applyAlignment="1">
      <alignment horizontal="center" vertical="top" wrapText="1"/>
    </xf>
    <xf numFmtId="0" fontId="0" fillId="7" borderId="9" xfId="0" applyFill="1" applyBorder="1" applyAlignment="1">
      <alignment horizontal="center" vertical="top" wrapText="1"/>
    </xf>
    <xf numFmtId="0" fontId="0" fillId="7" borderId="10" xfId="0" applyFill="1" applyBorder="1" applyAlignment="1">
      <alignment horizontal="center" vertical="top" wrapText="1"/>
    </xf>
    <xf numFmtId="0" fontId="0" fillId="7" borderId="11" xfId="0" applyFill="1" applyBorder="1" applyAlignment="1">
      <alignment horizontal="center" vertical="top" wrapText="1"/>
    </xf>
    <xf numFmtId="0" fontId="0" fillId="7" borderId="0" xfId="0" applyFill="1" applyBorder="1" applyAlignment="1">
      <alignment horizontal="center" vertical="top" wrapText="1"/>
    </xf>
    <xf numFmtId="0" fontId="0" fillId="7" borderId="12" xfId="0" applyFill="1" applyBorder="1" applyAlignment="1">
      <alignment horizontal="center" vertical="top" wrapText="1"/>
    </xf>
    <xf numFmtId="0" fontId="0" fillId="7" borderId="13" xfId="0" applyFill="1" applyBorder="1" applyAlignment="1">
      <alignment horizontal="center" vertical="top" wrapText="1"/>
    </xf>
    <xf numFmtId="0" fontId="0" fillId="7" borderId="14" xfId="0" applyFill="1" applyBorder="1" applyAlignment="1">
      <alignment horizontal="center" vertical="top" wrapText="1"/>
    </xf>
    <xf numFmtId="0" fontId="0" fillId="7" borderId="7" xfId="0" applyFill="1" applyBorder="1" applyAlignment="1">
      <alignment horizontal="center" vertical="top" wrapText="1"/>
    </xf>
    <xf numFmtId="0" fontId="0" fillId="0" borderId="11" xfId="0" applyBorder="1" applyAlignment="1">
      <alignment horizontal="center" wrapText="1"/>
    </xf>
    <xf numFmtId="0" fontId="0" fillId="0" borderId="0" xfId="0" applyAlignment="1">
      <alignment horizontal="center" wrapText="1"/>
    </xf>
    <xf numFmtId="0" fontId="0" fillId="2" borderId="11" xfId="0" applyFill="1" applyBorder="1" applyAlignment="1">
      <alignment horizontal="center" vertical="top" wrapText="1"/>
    </xf>
    <xf numFmtId="0" fontId="0" fillId="2" borderId="0" xfId="0" applyFill="1" applyBorder="1" applyAlignment="1">
      <alignment horizontal="center" vertical="top" wrapText="1"/>
    </xf>
    <xf numFmtId="0" fontId="0" fillId="2" borderId="12" xfId="0" applyFill="1" applyBorder="1" applyAlignment="1">
      <alignment horizontal="center" vertical="top" wrapText="1"/>
    </xf>
    <xf numFmtId="0" fontId="0" fillId="2" borderId="13" xfId="0" applyFill="1" applyBorder="1" applyAlignment="1">
      <alignment horizontal="center" vertical="top" wrapText="1"/>
    </xf>
    <xf numFmtId="0" fontId="0" fillId="2" borderId="14" xfId="0" applyFill="1" applyBorder="1" applyAlignment="1">
      <alignment horizontal="center" vertical="top" wrapText="1"/>
    </xf>
    <xf numFmtId="0" fontId="0" fillId="2" borderId="7" xfId="0" applyFill="1" applyBorder="1" applyAlignment="1">
      <alignment horizontal="center" vertical="top" wrapText="1"/>
    </xf>
    <xf numFmtId="0" fontId="0" fillId="6" borderId="0" xfId="0" applyFill="1" applyAlignment="1">
      <alignment horizontal="center" vertical="top" wrapText="1"/>
    </xf>
    <xf numFmtId="0" fontId="0" fillId="2" borderId="8" xfId="0" applyFill="1" applyBorder="1" applyAlignment="1">
      <alignment horizontal="center" wrapText="1"/>
    </xf>
    <xf numFmtId="0" fontId="0" fillId="2" borderId="9" xfId="0" applyFill="1" applyBorder="1" applyAlignment="1">
      <alignment horizontal="center" wrapText="1"/>
    </xf>
    <xf numFmtId="0" fontId="0" fillId="2" borderId="10" xfId="0" applyFill="1" applyBorder="1" applyAlignment="1">
      <alignment horizontal="center" wrapText="1"/>
    </xf>
    <xf numFmtId="0" fontId="0" fillId="0" borderId="11" xfId="0" applyBorder="1" applyAlignment="1">
      <alignment horizontal="center"/>
    </xf>
    <xf numFmtId="0" fontId="0" fillId="0" borderId="0"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7" xfId="0" applyBorder="1" applyAlignment="1">
      <alignment horizontal="center"/>
    </xf>
    <xf numFmtId="0" fontId="2" fillId="2" borderId="8" xfId="0" applyFont="1" applyFill="1" applyBorder="1" applyAlignment="1">
      <alignment horizontal="center" vertical="top" wrapText="1"/>
    </xf>
    <xf numFmtId="0" fontId="2" fillId="2" borderId="9" xfId="0" applyFont="1" applyFill="1" applyBorder="1" applyAlignment="1">
      <alignment horizontal="center" vertical="top" wrapText="1"/>
    </xf>
    <xf numFmtId="0" fontId="2" fillId="2" borderId="10" xfId="0" applyFont="1" applyFill="1" applyBorder="1" applyAlignment="1">
      <alignment horizontal="center" vertical="top" wrapText="1"/>
    </xf>
    <xf numFmtId="0" fontId="0" fillId="0" borderId="0" xfId="0" applyAlignment="1">
      <alignment horizontal="center" vertical="top"/>
    </xf>
    <xf numFmtId="0" fontId="2" fillId="0" borderId="0" xfId="0" applyFont="1" applyAlignment="1">
      <alignment horizontal="center"/>
    </xf>
    <xf numFmtId="0" fontId="0" fillId="5" borderId="0" xfId="0"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6</xdr:row>
      <xdr:rowOff>19050</xdr:rowOff>
    </xdr:from>
    <xdr:to>
      <xdr:col>5</xdr:col>
      <xdr:colOff>738019</xdr:colOff>
      <xdr:row>12</xdr:row>
      <xdr:rowOff>180975</xdr:rowOff>
    </xdr:to>
    <xdr:pic>
      <xdr:nvPicPr>
        <xdr:cNvPr id="2" name="Imagen 1">
          <a:extLst>
            <a:ext uri="{FF2B5EF4-FFF2-40B4-BE49-F238E27FC236}">
              <a16:creationId xmlns:a16="http://schemas.microsoft.com/office/drawing/2014/main" id="{513E653B-58AB-4437-BA5D-A2367BD3E669}"/>
            </a:ext>
          </a:extLst>
        </xdr:cNvPr>
        <xdr:cNvPicPr>
          <a:picLocks noChangeAspect="1"/>
        </xdr:cNvPicPr>
      </xdr:nvPicPr>
      <xdr:blipFill>
        <a:blip xmlns:r="http://schemas.openxmlformats.org/officeDocument/2006/relationships" r:embed="rId1"/>
        <a:stretch>
          <a:fillRect/>
        </a:stretch>
      </xdr:blipFill>
      <xdr:spPr>
        <a:xfrm>
          <a:off x="66675" y="1171575"/>
          <a:ext cx="2195344" cy="1304925"/>
        </a:xfrm>
        <a:prstGeom prst="rect">
          <a:avLst/>
        </a:prstGeom>
      </xdr:spPr>
    </xdr:pic>
    <xdr:clientData/>
  </xdr:twoCellAnchor>
  <xdr:oneCellAnchor>
    <xdr:from>
      <xdr:col>0</xdr:col>
      <xdr:colOff>590550</xdr:colOff>
      <xdr:row>31</xdr:row>
      <xdr:rowOff>1</xdr:rowOff>
    </xdr:from>
    <xdr:ext cx="2195344" cy="762000"/>
    <xdr:pic>
      <xdr:nvPicPr>
        <xdr:cNvPr id="5" name="Imagen 4">
          <a:extLst>
            <a:ext uri="{FF2B5EF4-FFF2-40B4-BE49-F238E27FC236}">
              <a16:creationId xmlns:a16="http://schemas.microsoft.com/office/drawing/2014/main" id="{54D82E43-CDCE-4754-BC6D-0AE7D1C7B6B3}"/>
            </a:ext>
          </a:extLst>
        </xdr:cNvPr>
        <xdr:cNvPicPr>
          <a:picLocks noChangeAspect="1"/>
        </xdr:cNvPicPr>
      </xdr:nvPicPr>
      <xdr:blipFill rotWithShape="1">
        <a:blip xmlns:r="http://schemas.openxmlformats.org/officeDocument/2006/relationships" r:embed="rId1"/>
        <a:srcRect b="41606"/>
        <a:stretch/>
      </xdr:blipFill>
      <xdr:spPr>
        <a:xfrm>
          <a:off x="7448550" y="3095626"/>
          <a:ext cx="2195344" cy="762000"/>
        </a:xfrm>
        <a:prstGeom prst="rect">
          <a:avLst/>
        </a:prstGeom>
      </xdr:spPr>
    </xdr:pic>
    <xdr:clientData/>
  </xdr:oneCellAnchor>
  <xdr:oneCellAnchor>
    <xdr:from>
      <xdr:col>0</xdr:col>
      <xdr:colOff>590550</xdr:colOff>
      <xdr:row>29</xdr:row>
      <xdr:rowOff>28575</xdr:rowOff>
    </xdr:from>
    <xdr:ext cx="2195344" cy="342899"/>
    <xdr:pic>
      <xdr:nvPicPr>
        <xdr:cNvPr id="6" name="Imagen 5">
          <a:extLst>
            <a:ext uri="{FF2B5EF4-FFF2-40B4-BE49-F238E27FC236}">
              <a16:creationId xmlns:a16="http://schemas.microsoft.com/office/drawing/2014/main" id="{22875B08-5CC0-4217-901D-385B8E12C3FE}"/>
            </a:ext>
          </a:extLst>
        </xdr:cNvPr>
        <xdr:cNvPicPr>
          <a:picLocks noChangeAspect="1"/>
        </xdr:cNvPicPr>
      </xdr:nvPicPr>
      <xdr:blipFill rotWithShape="1">
        <a:blip xmlns:r="http://schemas.openxmlformats.org/officeDocument/2006/relationships" r:embed="rId1"/>
        <a:srcRect t="59855" b="13868"/>
        <a:stretch/>
      </xdr:blipFill>
      <xdr:spPr>
        <a:xfrm>
          <a:off x="7448550" y="2743200"/>
          <a:ext cx="2195344" cy="342899"/>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66675</xdr:colOff>
      <xdr:row>6</xdr:row>
      <xdr:rowOff>19050</xdr:rowOff>
    </xdr:from>
    <xdr:to>
      <xdr:col>5</xdr:col>
      <xdr:colOff>738019</xdr:colOff>
      <xdr:row>12</xdr:row>
      <xdr:rowOff>114300</xdr:rowOff>
    </xdr:to>
    <xdr:pic>
      <xdr:nvPicPr>
        <xdr:cNvPr id="2" name="Imagen 1">
          <a:extLst>
            <a:ext uri="{FF2B5EF4-FFF2-40B4-BE49-F238E27FC236}">
              <a16:creationId xmlns:a16="http://schemas.microsoft.com/office/drawing/2014/main" id="{D8EA206A-3C0A-4DCD-82B7-E01BFBC7DEB4}"/>
            </a:ext>
          </a:extLst>
        </xdr:cNvPr>
        <xdr:cNvPicPr>
          <a:picLocks noChangeAspect="1"/>
        </xdr:cNvPicPr>
      </xdr:nvPicPr>
      <xdr:blipFill>
        <a:blip xmlns:r="http://schemas.openxmlformats.org/officeDocument/2006/relationships" r:embed="rId1"/>
        <a:stretch>
          <a:fillRect/>
        </a:stretch>
      </xdr:blipFill>
      <xdr:spPr>
        <a:xfrm>
          <a:off x="2352675" y="1181100"/>
          <a:ext cx="2195344" cy="130492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73C41-300F-4EA2-8D86-2AC1A7C38DEC}">
  <dimension ref="A1:O21"/>
  <sheetViews>
    <sheetView tabSelected="1" workbookViewId="0">
      <selection activeCell="F5" sqref="F5"/>
    </sheetView>
  </sheetViews>
  <sheetFormatPr baseColWidth="10" defaultRowHeight="15" x14ac:dyDescent="0.25"/>
  <sheetData>
    <row r="1" spans="1:15" x14ac:dyDescent="0.25">
      <c r="A1" s="35" t="s">
        <v>10</v>
      </c>
      <c r="B1" s="35"/>
      <c r="C1" s="35"/>
      <c r="D1" s="35"/>
      <c r="E1" s="35"/>
      <c r="F1" s="35"/>
      <c r="G1" s="35"/>
      <c r="H1" s="35"/>
      <c r="I1" s="35"/>
      <c r="J1" s="35"/>
      <c r="K1" s="35"/>
      <c r="L1" s="35"/>
      <c r="M1" s="35"/>
      <c r="N1" s="35"/>
      <c r="O1" s="35"/>
    </row>
    <row r="2" spans="1:15" ht="15.75" thickBot="1" x14ac:dyDescent="0.3"/>
    <row r="3" spans="1:15" ht="32.25" thickBot="1" x14ac:dyDescent="0.3">
      <c r="F3" s="11" t="s">
        <v>6</v>
      </c>
      <c r="G3" s="12" t="s">
        <v>7</v>
      </c>
      <c r="H3" s="12" t="s">
        <v>8</v>
      </c>
      <c r="I3" s="12" t="s">
        <v>9</v>
      </c>
    </row>
    <row r="4" spans="1:15" ht="16.5" thickBot="1" x14ac:dyDescent="0.3">
      <c r="F4" s="13">
        <v>1</v>
      </c>
      <c r="G4" s="14">
        <v>3</v>
      </c>
      <c r="H4" s="14">
        <v>2</v>
      </c>
      <c r="I4" s="14">
        <v>1</v>
      </c>
    </row>
    <row r="5" spans="1:15" ht="16.5" thickBot="1" x14ac:dyDescent="0.3">
      <c r="F5" s="13">
        <v>2</v>
      </c>
      <c r="G5" s="14">
        <v>5</v>
      </c>
      <c r="H5" s="14">
        <v>3</v>
      </c>
      <c r="I5" s="14">
        <v>4</v>
      </c>
    </row>
    <row r="6" spans="1:15" ht="16.5" thickBot="1" x14ac:dyDescent="0.3">
      <c r="F6" s="13">
        <v>1</v>
      </c>
      <c r="G6" s="14">
        <v>1</v>
      </c>
      <c r="H6" s="14">
        <v>1</v>
      </c>
      <c r="I6" s="14">
        <v>-1</v>
      </c>
    </row>
    <row r="8" spans="1:15" x14ac:dyDescent="0.25">
      <c r="A8" s="36" t="s">
        <v>11</v>
      </c>
      <c r="B8" s="36"/>
      <c r="C8" s="36"/>
      <c r="D8" s="36"/>
      <c r="E8" s="36"/>
      <c r="F8" s="36"/>
      <c r="G8" s="36"/>
      <c r="H8" s="36"/>
      <c r="I8" s="36"/>
      <c r="J8" s="36"/>
      <c r="K8" s="36"/>
      <c r="L8" s="36"/>
      <c r="M8" s="36"/>
      <c r="N8" s="36"/>
      <c r="O8" s="36"/>
    </row>
    <row r="9" spans="1:15" x14ac:dyDescent="0.25">
      <c r="A9" s="36"/>
      <c r="B9" s="36"/>
      <c r="C9" s="36"/>
      <c r="D9" s="36"/>
      <c r="E9" s="36"/>
      <c r="F9" s="36"/>
      <c r="G9" s="36"/>
      <c r="H9" s="36"/>
      <c r="I9" s="36"/>
      <c r="J9" s="36"/>
      <c r="K9" s="36"/>
      <c r="L9" s="36"/>
      <c r="M9" s="36"/>
      <c r="N9" s="36"/>
      <c r="O9" s="36"/>
    </row>
    <row r="10" spans="1:15" x14ac:dyDescent="0.25">
      <c r="A10" s="36"/>
      <c r="B10" s="36"/>
      <c r="C10" s="36"/>
      <c r="D10" s="36"/>
      <c r="E10" s="36"/>
      <c r="F10" s="36"/>
      <c r="G10" s="36"/>
      <c r="H10" s="36"/>
      <c r="I10" s="36"/>
      <c r="J10" s="36"/>
      <c r="K10" s="36"/>
      <c r="L10" s="36"/>
      <c r="M10" s="36"/>
      <c r="N10" s="36"/>
      <c r="O10" s="36"/>
    </row>
    <row r="11" spans="1:15" x14ac:dyDescent="0.25">
      <c r="A11" s="15"/>
      <c r="B11" s="15"/>
      <c r="C11" s="15"/>
      <c r="D11" s="15"/>
      <c r="E11" s="15"/>
      <c r="F11" s="15"/>
      <c r="G11" s="15"/>
      <c r="H11" s="15"/>
      <c r="I11" s="15"/>
      <c r="J11" s="15"/>
      <c r="K11" s="15"/>
      <c r="L11" s="15"/>
      <c r="M11" s="15"/>
      <c r="N11" s="15"/>
      <c r="O11" s="15"/>
    </row>
    <row r="12" spans="1:15" x14ac:dyDescent="0.25">
      <c r="A12" s="15"/>
      <c r="B12" s="15"/>
      <c r="C12" s="15"/>
      <c r="D12" s="15"/>
      <c r="E12" s="15"/>
      <c r="F12" s="15"/>
      <c r="G12" s="15"/>
      <c r="H12" s="15"/>
      <c r="I12" s="15"/>
      <c r="J12" s="15"/>
      <c r="K12" s="15"/>
      <c r="L12" s="15"/>
      <c r="M12" s="15"/>
      <c r="N12" s="15"/>
      <c r="O12" s="15"/>
    </row>
    <row r="13" spans="1:15" x14ac:dyDescent="0.25">
      <c r="A13" s="15"/>
      <c r="B13" s="15"/>
      <c r="C13" s="15"/>
      <c r="D13" s="15"/>
      <c r="E13" s="15"/>
      <c r="F13" s="15"/>
      <c r="G13" s="15"/>
      <c r="H13" s="15"/>
      <c r="I13" s="15"/>
      <c r="J13" s="15"/>
      <c r="K13" s="15"/>
      <c r="L13" s="15"/>
      <c r="M13" s="15"/>
      <c r="N13" s="15"/>
      <c r="O13" s="15"/>
    </row>
    <row r="14" spans="1:15" x14ac:dyDescent="0.25">
      <c r="A14" s="15"/>
      <c r="B14" s="15"/>
      <c r="C14" s="15"/>
      <c r="D14" s="15"/>
      <c r="E14" s="15"/>
      <c r="F14" s="15"/>
      <c r="G14" s="15"/>
      <c r="H14" s="15"/>
      <c r="I14" s="15"/>
      <c r="J14" s="15"/>
      <c r="K14" s="15"/>
      <c r="L14" s="15"/>
      <c r="M14" s="15"/>
      <c r="N14" s="15"/>
      <c r="O14" s="15"/>
    </row>
    <row r="15" spans="1:15" x14ac:dyDescent="0.25">
      <c r="A15" s="15"/>
      <c r="B15" s="15"/>
      <c r="C15" s="15"/>
      <c r="D15" s="15"/>
      <c r="E15" s="15"/>
      <c r="F15" s="15"/>
      <c r="G15" s="15"/>
      <c r="H15" s="15"/>
      <c r="I15" s="15"/>
      <c r="J15" s="15"/>
      <c r="K15" s="15"/>
      <c r="L15" s="15"/>
      <c r="M15" s="15"/>
      <c r="N15" s="15"/>
      <c r="O15" s="15"/>
    </row>
    <row r="16" spans="1:15" x14ac:dyDescent="0.25">
      <c r="A16" s="15"/>
      <c r="B16" s="15"/>
      <c r="C16" s="15"/>
      <c r="D16" s="15"/>
      <c r="E16" s="15"/>
      <c r="F16" s="15"/>
      <c r="G16" s="15"/>
      <c r="H16" s="15"/>
      <c r="I16" s="15"/>
      <c r="J16" s="15"/>
      <c r="K16" s="15"/>
      <c r="L16" s="15"/>
      <c r="M16" s="15"/>
      <c r="N16" s="15"/>
      <c r="O16" s="15"/>
    </row>
    <row r="17" spans="1:15" x14ac:dyDescent="0.25">
      <c r="A17" s="15"/>
      <c r="B17" s="15"/>
      <c r="C17" s="15"/>
      <c r="D17" s="15"/>
      <c r="E17" s="15"/>
      <c r="F17" s="15"/>
      <c r="G17" s="15"/>
      <c r="H17" s="15"/>
      <c r="I17" s="15"/>
      <c r="J17" s="15"/>
      <c r="K17" s="15"/>
      <c r="L17" s="15"/>
      <c r="M17" s="15"/>
      <c r="N17" s="15"/>
      <c r="O17" s="15"/>
    </row>
    <row r="18" spans="1:15" x14ac:dyDescent="0.25">
      <c r="A18" s="15"/>
      <c r="B18" s="15"/>
      <c r="C18" s="15"/>
      <c r="D18" s="15"/>
      <c r="E18" s="15"/>
      <c r="F18" s="15"/>
      <c r="G18" s="15"/>
      <c r="H18" s="15"/>
      <c r="I18" s="15"/>
      <c r="J18" s="15"/>
      <c r="K18" s="15"/>
      <c r="L18" s="15"/>
      <c r="M18" s="15"/>
      <c r="N18" s="15"/>
      <c r="O18" s="15"/>
    </row>
    <row r="19" spans="1:15" x14ac:dyDescent="0.25">
      <c r="A19" s="15"/>
      <c r="B19" s="15"/>
      <c r="C19" s="15"/>
      <c r="D19" s="15"/>
      <c r="E19" s="15"/>
      <c r="F19" s="15"/>
      <c r="G19" s="15"/>
      <c r="H19" s="15"/>
      <c r="I19" s="15"/>
      <c r="J19" s="15"/>
      <c r="K19" s="15"/>
      <c r="L19" s="15"/>
      <c r="M19" s="15"/>
      <c r="N19" s="15"/>
      <c r="O19" s="15"/>
    </row>
    <row r="20" spans="1:15" x14ac:dyDescent="0.25">
      <c r="A20" s="15"/>
      <c r="B20" s="15"/>
      <c r="C20" s="15"/>
      <c r="D20" s="15"/>
      <c r="E20" s="15"/>
      <c r="F20" s="15"/>
      <c r="G20" s="15"/>
      <c r="H20" s="15"/>
      <c r="I20" s="15"/>
      <c r="J20" s="15"/>
      <c r="K20" s="15"/>
      <c r="L20" s="15"/>
      <c r="M20" s="15"/>
      <c r="N20" s="15"/>
      <c r="O20" s="15"/>
    </row>
    <row r="21" spans="1:15" x14ac:dyDescent="0.25">
      <c r="A21" s="15"/>
      <c r="B21" s="15"/>
      <c r="C21" s="15"/>
      <c r="D21" s="15"/>
      <c r="E21" s="15"/>
      <c r="F21" s="15"/>
      <c r="G21" s="15"/>
      <c r="H21" s="15"/>
      <c r="I21" s="15"/>
      <c r="J21" s="15"/>
      <c r="K21" s="15"/>
      <c r="L21" s="15"/>
      <c r="M21" s="15"/>
      <c r="N21" s="15"/>
      <c r="O21" s="15"/>
    </row>
  </sheetData>
  <mergeCells count="2">
    <mergeCell ref="A1:O1"/>
    <mergeCell ref="A8:O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AAE4F-53EB-43A1-8032-06F4145ABDAF}">
  <dimension ref="A1:O65"/>
  <sheetViews>
    <sheetView workbookViewId="0">
      <selection activeCell="H15" sqref="H15"/>
    </sheetView>
  </sheetViews>
  <sheetFormatPr baseColWidth="10" defaultRowHeight="15" x14ac:dyDescent="0.25"/>
  <cols>
    <col min="11" max="11" width="11.85546875" bestFit="1" customWidth="1"/>
  </cols>
  <sheetData>
    <row r="1" spans="1:15" x14ac:dyDescent="0.25">
      <c r="A1" s="35" t="s">
        <v>12</v>
      </c>
      <c r="B1" s="35"/>
      <c r="C1" s="35"/>
      <c r="D1" s="35"/>
      <c r="E1" s="35"/>
      <c r="F1" s="35"/>
      <c r="G1" s="35"/>
      <c r="H1" s="35"/>
      <c r="I1" s="35"/>
      <c r="J1" s="35"/>
      <c r="K1" s="35"/>
      <c r="L1" s="35"/>
      <c r="M1" s="35"/>
      <c r="N1" s="35"/>
      <c r="O1" s="35"/>
    </row>
    <row r="3" spans="1:15" x14ac:dyDescent="0.25">
      <c r="A3" s="81" t="s">
        <v>13</v>
      </c>
      <c r="B3" s="81"/>
      <c r="C3" s="81"/>
      <c r="D3" s="81"/>
      <c r="E3" s="81"/>
      <c r="F3" s="81"/>
      <c r="G3" s="81"/>
      <c r="H3" s="81"/>
      <c r="I3" s="81"/>
      <c r="J3" s="81"/>
      <c r="K3" s="81"/>
      <c r="L3" s="81"/>
      <c r="M3" s="81"/>
      <c r="N3" s="81"/>
      <c r="O3" s="81"/>
    </row>
    <row r="4" spans="1:15" x14ac:dyDescent="0.25">
      <c r="A4" s="81"/>
      <c r="B4" s="81"/>
      <c r="C4" s="81"/>
      <c r="D4" s="81"/>
      <c r="E4" s="81"/>
      <c r="F4" s="81"/>
      <c r="G4" s="81"/>
      <c r="H4" s="81"/>
      <c r="I4" s="81"/>
      <c r="J4" s="81"/>
      <c r="K4" s="81"/>
      <c r="L4" s="81"/>
      <c r="M4" s="81"/>
      <c r="N4" s="81"/>
      <c r="O4" s="81"/>
    </row>
    <row r="5" spans="1:15" ht="15.75" thickBot="1" x14ac:dyDescent="0.3"/>
    <row r="6" spans="1:15" ht="15.75" thickBot="1" x14ac:dyDescent="0.3">
      <c r="D6" s="82" t="s">
        <v>15</v>
      </c>
      <c r="E6" s="82"/>
      <c r="F6" s="82"/>
      <c r="I6" s="78" t="s">
        <v>1</v>
      </c>
      <c r="J6" s="79"/>
      <c r="K6" s="79"/>
      <c r="L6" s="80"/>
    </row>
    <row r="7" spans="1:15" ht="15" customHeight="1" x14ac:dyDescent="0.25">
      <c r="D7" s="48"/>
      <c r="E7" s="49"/>
      <c r="F7" s="50"/>
      <c r="I7" s="62"/>
      <c r="J7" s="63"/>
      <c r="K7" s="63"/>
      <c r="L7" s="64"/>
    </row>
    <row r="8" spans="1:15" ht="15" customHeight="1" x14ac:dyDescent="0.25">
      <c r="D8" s="72"/>
      <c r="E8" s="73"/>
      <c r="F8" s="74"/>
      <c r="I8" s="62" t="s">
        <v>0</v>
      </c>
      <c r="J8" s="63"/>
      <c r="K8" s="63"/>
      <c r="L8" s="64"/>
    </row>
    <row r="9" spans="1:15" x14ac:dyDescent="0.25">
      <c r="D9" s="72"/>
      <c r="E9" s="73"/>
      <c r="F9" s="74"/>
      <c r="I9" s="62"/>
      <c r="J9" s="63"/>
      <c r="K9" s="63"/>
      <c r="L9" s="64"/>
    </row>
    <row r="10" spans="1:15" ht="15" customHeight="1" x14ac:dyDescent="0.25">
      <c r="D10" s="72"/>
      <c r="E10" s="73"/>
      <c r="F10" s="74"/>
      <c r="I10" s="62" t="s">
        <v>2</v>
      </c>
      <c r="J10" s="63"/>
      <c r="K10" s="63"/>
      <c r="L10" s="64"/>
    </row>
    <row r="11" spans="1:15" x14ac:dyDescent="0.25">
      <c r="D11" s="72"/>
      <c r="E11" s="73"/>
      <c r="F11" s="74"/>
      <c r="I11" s="62"/>
      <c r="J11" s="63"/>
      <c r="K11" s="63"/>
      <c r="L11" s="64"/>
    </row>
    <row r="12" spans="1:15" ht="15" customHeight="1" x14ac:dyDescent="0.25">
      <c r="D12" s="72"/>
      <c r="E12" s="73"/>
      <c r="F12" s="74"/>
      <c r="I12" s="62" t="s">
        <v>3</v>
      </c>
      <c r="J12" s="63"/>
      <c r="K12" s="63"/>
      <c r="L12" s="64"/>
    </row>
    <row r="13" spans="1:15" ht="15.75" thickBot="1" x14ac:dyDescent="0.3">
      <c r="D13" s="75"/>
      <c r="E13" s="76"/>
      <c r="F13" s="77"/>
      <c r="I13" s="62"/>
      <c r="J13" s="63"/>
      <c r="K13" s="63"/>
      <c r="L13" s="64"/>
    </row>
    <row r="14" spans="1:15" ht="15.75" customHeight="1" thickBot="1" x14ac:dyDescent="0.3">
      <c r="I14" s="65" t="s">
        <v>4</v>
      </c>
      <c r="J14" s="66"/>
      <c r="K14" s="66"/>
      <c r="L14" s="67"/>
    </row>
    <row r="15" spans="1:15" x14ac:dyDescent="0.25">
      <c r="D15" s="83" t="s">
        <v>14</v>
      </c>
      <c r="E15" s="83"/>
      <c r="F15" s="83"/>
    </row>
    <row r="16" spans="1:15" x14ac:dyDescent="0.25">
      <c r="D16" s="83"/>
      <c r="E16" s="83"/>
      <c r="F16" s="83"/>
    </row>
    <row r="17" spans="1:14" x14ac:dyDescent="0.25">
      <c r="D17" s="83"/>
      <c r="E17" s="83"/>
      <c r="F17" s="83"/>
    </row>
    <row r="18" spans="1:14" x14ac:dyDescent="0.25">
      <c r="D18" s="83"/>
      <c r="E18" s="83"/>
      <c r="F18" s="83"/>
    </row>
    <row r="20" spans="1:14" ht="15.75" thickBot="1" x14ac:dyDescent="0.3"/>
    <row r="21" spans="1:14" x14ac:dyDescent="0.25">
      <c r="A21" s="39" t="s">
        <v>28</v>
      </c>
      <c r="B21" s="40"/>
      <c r="C21" s="40"/>
      <c r="D21" s="41"/>
      <c r="F21" s="39" t="s">
        <v>29</v>
      </c>
      <c r="G21" s="40"/>
      <c r="H21" s="40"/>
      <c r="I21" s="41"/>
      <c r="K21" s="39" t="s">
        <v>30</v>
      </c>
      <c r="L21" s="40"/>
      <c r="M21" s="40"/>
      <c r="N21" s="41"/>
    </row>
    <row r="22" spans="1:14" x14ac:dyDescent="0.25">
      <c r="A22" s="42" t="s">
        <v>16</v>
      </c>
      <c r="B22" s="43"/>
      <c r="C22" s="43"/>
      <c r="D22" s="44"/>
      <c r="F22" s="62" t="s">
        <v>21</v>
      </c>
      <c r="G22" s="63"/>
      <c r="H22" s="63"/>
      <c r="I22" s="64"/>
      <c r="K22" s="62" t="s">
        <v>31</v>
      </c>
      <c r="L22" s="63"/>
      <c r="M22" s="63"/>
      <c r="N22" s="64"/>
    </row>
    <row r="23" spans="1:14" x14ac:dyDescent="0.25">
      <c r="A23" s="42"/>
      <c r="B23" s="43"/>
      <c r="C23" s="43"/>
      <c r="D23" s="44"/>
      <c r="F23" s="62"/>
      <c r="G23" s="63"/>
      <c r="H23" s="63"/>
      <c r="I23" s="64"/>
      <c r="K23" s="62"/>
      <c r="L23" s="63"/>
      <c r="M23" s="63"/>
      <c r="N23" s="64"/>
    </row>
    <row r="24" spans="1:14" ht="15.75" thickBot="1" x14ac:dyDescent="0.3">
      <c r="A24" s="45"/>
      <c r="B24" s="46"/>
      <c r="C24" s="46"/>
      <c r="D24" s="47"/>
      <c r="F24" s="65"/>
      <c r="G24" s="66"/>
      <c r="H24" s="66"/>
      <c r="I24" s="67"/>
      <c r="K24" s="65"/>
      <c r="L24" s="66"/>
      <c r="M24" s="66"/>
      <c r="N24" s="67"/>
    </row>
    <row r="26" spans="1:14" ht="15" customHeight="1" x14ac:dyDescent="0.25">
      <c r="A26" s="37" t="s">
        <v>17</v>
      </c>
      <c r="B26" s="37"/>
      <c r="C26" s="37"/>
      <c r="D26" s="37"/>
      <c r="F26" s="68" t="s">
        <v>22</v>
      </c>
      <c r="G26" s="68"/>
      <c r="H26" s="68"/>
      <c r="I26" s="68"/>
      <c r="K26" s="68" t="s">
        <v>32</v>
      </c>
      <c r="L26" s="68"/>
      <c r="M26" s="68"/>
      <c r="N26" s="68"/>
    </row>
    <row r="27" spans="1:14" x14ac:dyDescent="0.25">
      <c r="A27" s="37"/>
      <c r="B27" s="37"/>
      <c r="C27" s="37"/>
      <c r="D27" s="37"/>
      <c r="F27" s="68"/>
      <c r="G27" s="68"/>
      <c r="H27" s="68"/>
      <c r="I27" s="68"/>
      <c r="K27" s="68"/>
      <c r="L27" s="68"/>
      <c r="M27" s="68"/>
      <c r="N27" s="68"/>
    </row>
    <row r="28" spans="1:14" x14ac:dyDescent="0.25">
      <c r="A28" s="37"/>
      <c r="B28" s="37"/>
      <c r="C28" s="37"/>
      <c r="D28" s="37"/>
      <c r="F28" s="68"/>
      <c r="G28" s="68"/>
      <c r="H28" s="68"/>
      <c r="I28" s="68"/>
      <c r="K28" s="68"/>
      <c r="L28" s="68"/>
      <c r="M28" s="68"/>
      <c r="N28" s="68"/>
    </row>
    <row r="29" spans="1:14" ht="15.75" thickBot="1" x14ac:dyDescent="0.3">
      <c r="F29" s="68"/>
      <c r="G29" s="68"/>
      <c r="H29" s="68"/>
      <c r="I29" s="68"/>
      <c r="K29" s="68"/>
      <c r="L29" s="68"/>
      <c r="M29" s="68"/>
      <c r="N29" s="68"/>
    </row>
    <row r="30" spans="1:14" x14ac:dyDescent="0.25">
      <c r="A30" s="48"/>
      <c r="B30" s="49"/>
      <c r="C30" s="49"/>
      <c r="D30" s="50"/>
      <c r="F30" s="16"/>
      <c r="G30" s="16"/>
      <c r="H30" s="16"/>
      <c r="I30" s="16"/>
      <c r="K30" s="16"/>
      <c r="L30" s="16"/>
      <c r="M30" s="16"/>
      <c r="N30" s="16"/>
    </row>
    <row r="31" spans="1:14" x14ac:dyDescent="0.25">
      <c r="A31" s="72"/>
      <c r="B31" s="73"/>
      <c r="C31" s="73"/>
      <c r="D31" s="74"/>
      <c r="F31" s="3">
        <v>1</v>
      </c>
      <c r="G31" s="3">
        <v>1</v>
      </c>
      <c r="H31" s="4">
        <v>-1</v>
      </c>
      <c r="I31" s="5">
        <v>1</v>
      </c>
      <c r="K31" s="3">
        <v>1</v>
      </c>
      <c r="L31" s="3">
        <v>1</v>
      </c>
      <c r="M31" s="4">
        <v>-1</v>
      </c>
      <c r="N31" s="5">
        <v>1</v>
      </c>
    </row>
    <row r="32" spans="1:14" x14ac:dyDescent="0.25">
      <c r="A32" s="72"/>
      <c r="B32" s="73"/>
      <c r="C32" s="73"/>
      <c r="D32" s="74"/>
      <c r="F32" s="3">
        <v>3</v>
      </c>
      <c r="G32" s="3">
        <v>2</v>
      </c>
      <c r="H32" s="4">
        <v>1</v>
      </c>
      <c r="I32" s="5">
        <v>1</v>
      </c>
      <c r="K32" s="3">
        <f>F42</f>
        <v>0</v>
      </c>
      <c r="L32" s="3">
        <f t="shared" ref="L32:N32" si="0">G42</f>
        <v>-1</v>
      </c>
      <c r="M32" s="4">
        <f t="shared" si="0"/>
        <v>4</v>
      </c>
      <c r="N32" s="3">
        <f t="shared" si="0"/>
        <v>-2</v>
      </c>
    </row>
    <row r="33" spans="1:15" x14ac:dyDescent="0.25">
      <c r="A33" s="72"/>
      <c r="B33" s="73"/>
      <c r="C33" s="73"/>
      <c r="D33" s="74"/>
      <c r="F33" s="3">
        <v>5</v>
      </c>
      <c r="G33" s="3">
        <v>3</v>
      </c>
      <c r="H33" s="4">
        <v>4</v>
      </c>
      <c r="I33" s="5">
        <v>2</v>
      </c>
      <c r="K33" s="3">
        <f>F47</f>
        <v>0</v>
      </c>
      <c r="L33" s="3">
        <f t="shared" ref="L33:N33" si="1">G47</f>
        <v>-2</v>
      </c>
      <c r="M33" s="4">
        <f t="shared" si="1"/>
        <v>9</v>
      </c>
      <c r="N33" s="3">
        <f t="shared" si="1"/>
        <v>-3</v>
      </c>
    </row>
    <row r="34" spans="1:15" x14ac:dyDescent="0.25">
      <c r="A34" s="72"/>
      <c r="B34" s="73"/>
      <c r="C34" s="73"/>
      <c r="D34" s="74"/>
      <c r="F34" s="16"/>
      <c r="G34" s="16"/>
      <c r="H34" s="16"/>
      <c r="I34" s="16"/>
    </row>
    <row r="35" spans="1:15" ht="15.75" thickBot="1" x14ac:dyDescent="0.3">
      <c r="A35" s="75"/>
      <c r="B35" s="76"/>
      <c r="C35" s="76"/>
      <c r="D35" s="77"/>
      <c r="F35" s="38" t="s">
        <v>23</v>
      </c>
      <c r="G35" s="38"/>
      <c r="H35" s="38"/>
      <c r="I35" s="38"/>
      <c r="K35" s="38" t="s">
        <v>33</v>
      </c>
      <c r="L35" s="38"/>
      <c r="M35" s="38"/>
      <c r="N35" s="38"/>
    </row>
    <row r="36" spans="1:15" x14ac:dyDescent="0.25">
      <c r="F36" s="38"/>
      <c r="G36" s="38"/>
      <c r="H36" s="38"/>
      <c r="I36" s="38"/>
      <c r="K36" s="38"/>
      <c r="L36" s="38"/>
      <c r="M36" s="38"/>
      <c r="N36" s="38"/>
    </row>
    <row r="37" spans="1:15" x14ac:dyDescent="0.25">
      <c r="F37" s="38"/>
      <c r="G37" s="38"/>
      <c r="H37" s="38"/>
      <c r="I37" s="38"/>
      <c r="K37" s="38"/>
      <c r="L37" s="38"/>
      <c r="M37" s="38"/>
      <c r="N37" s="38"/>
    </row>
    <row r="38" spans="1:15" ht="15.75" thickBot="1" x14ac:dyDescent="0.3"/>
    <row r="39" spans="1:15" ht="15" customHeight="1" x14ac:dyDescent="0.25">
      <c r="A39" s="51" t="s">
        <v>24</v>
      </c>
      <c r="B39" s="52"/>
      <c r="C39" s="53"/>
      <c r="D39" s="60" t="s">
        <v>25</v>
      </c>
      <c r="E39" s="61"/>
      <c r="F39" s="35" t="s">
        <v>26</v>
      </c>
      <c r="G39" s="35"/>
      <c r="H39" s="35"/>
      <c r="I39" s="35"/>
      <c r="K39" s="35" t="s">
        <v>27</v>
      </c>
      <c r="L39" s="35"/>
      <c r="M39" s="35"/>
      <c r="N39" s="35"/>
      <c r="O39" t="s">
        <v>34</v>
      </c>
    </row>
    <row r="40" spans="1:15" x14ac:dyDescent="0.25">
      <c r="A40" s="54"/>
      <c r="B40" s="55"/>
      <c r="C40" s="56"/>
      <c r="D40" s="9">
        <v>-3</v>
      </c>
      <c r="F40" s="6">
        <f>$D$40*F31</f>
        <v>-3</v>
      </c>
      <c r="G40" s="6">
        <f t="shared" ref="G40:I40" si="2">$D$40*G31</f>
        <v>-3</v>
      </c>
      <c r="H40" s="6">
        <f t="shared" si="2"/>
        <v>3</v>
      </c>
      <c r="I40" s="6">
        <f t="shared" si="2"/>
        <v>-3</v>
      </c>
      <c r="K40" s="17">
        <f>$O$40*K32</f>
        <v>0</v>
      </c>
      <c r="L40" s="17">
        <f t="shared" ref="L40:N40" si="3">$O$40*L32</f>
        <v>2</v>
      </c>
      <c r="M40" s="17">
        <f t="shared" si="3"/>
        <v>-8</v>
      </c>
      <c r="N40" s="17">
        <f t="shared" si="3"/>
        <v>4</v>
      </c>
      <c r="O40">
        <v>-2</v>
      </c>
    </row>
    <row r="41" spans="1:15" x14ac:dyDescent="0.25">
      <c r="A41" s="54"/>
      <c r="B41" s="55"/>
      <c r="C41" s="56"/>
      <c r="D41" s="10">
        <v>1</v>
      </c>
      <c r="F41" s="7">
        <f>$D$41*F32</f>
        <v>3</v>
      </c>
      <c r="G41" s="7">
        <f t="shared" ref="G41:I41" si="4">$D$41*G32</f>
        <v>2</v>
      </c>
      <c r="H41" s="7">
        <f t="shared" si="4"/>
        <v>1</v>
      </c>
      <c r="I41" s="7">
        <f t="shared" si="4"/>
        <v>1</v>
      </c>
      <c r="K41" s="17">
        <f>$O$41*K33</f>
        <v>0</v>
      </c>
      <c r="L41" s="17">
        <f t="shared" ref="L41:N41" si="5">$O$41*L33</f>
        <v>-2</v>
      </c>
      <c r="M41" s="17">
        <f t="shared" si="5"/>
        <v>9</v>
      </c>
      <c r="N41" s="17">
        <f t="shared" si="5"/>
        <v>-3</v>
      </c>
      <c r="O41">
        <v>1</v>
      </c>
    </row>
    <row r="42" spans="1:15" x14ac:dyDescent="0.25">
      <c r="A42" s="54"/>
      <c r="B42" s="55"/>
      <c r="C42" s="56"/>
      <c r="F42" s="8">
        <f>F40+F41</f>
        <v>0</v>
      </c>
      <c r="G42" s="8">
        <f t="shared" ref="G42:I42" si="6">G40+G41</f>
        <v>-1</v>
      </c>
      <c r="H42" s="8">
        <f t="shared" si="6"/>
        <v>4</v>
      </c>
      <c r="I42" s="8">
        <f t="shared" si="6"/>
        <v>-2</v>
      </c>
      <c r="K42" s="18">
        <f>K40+K41</f>
        <v>0</v>
      </c>
      <c r="L42" s="18">
        <f t="shared" ref="L42:N42" si="7">L40+L41</f>
        <v>0</v>
      </c>
      <c r="M42" s="18">
        <f t="shared" si="7"/>
        <v>1</v>
      </c>
      <c r="N42" s="18">
        <f t="shared" si="7"/>
        <v>1</v>
      </c>
    </row>
    <row r="43" spans="1:15" x14ac:dyDescent="0.25">
      <c r="A43" s="54"/>
      <c r="B43" s="55"/>
      <c r="C43" s="56"/>
    </row>
    <row r="44" spans="1:15" x14ac:dyDescent="0.25">
      <c r="A44" s="54"/>
      <c r="B44" s="55"/>
      <c r="C44" s="56"/>
      <c r="F44" s="35" t="s">
        <v>27</v>
      </c>
      <c r="G44" s="35"/>
      <c r="H44" s="35"/>
      <c r="I44" s="35"/>
      <c r="K44" s="38" t="s">
        <v>35</v>
      </c>
      <c r="L44" s="38"/>
      <c r="M44" s="38"/>
      <c r="N44" s="38"/>
    </row>
    <row r="45" spans="1:15" ht="15" customHeight="1" x14ac:dyDescent="0.25">
      <c r="A45" s="54"/>
      <c r="B45" s="55"/>
      <c r="C45" s="56"/>
      <c r="D45">
        <v>-5</v>
      </c>
      <c r="F45" s="6">
        <f>$D$45*F31</f>
        <v>-5</v>
      </c>
      <c r="G45" s="6">
        <f t="shared" ref="G45:I45" si="8">$D$45*G31</f>
        <v>-5</v>
      </c>
      <c r="H45" s="6">
        <f t="shared" si="8"/>
        <v>5</v>
      </c>
      <c r="I45" s="6">
        <f t="shared" si="8"/>
        <v>-5</v>
      </c>
      <c r="K45" s="3">
        <v>1</v>
      </c>
      <c r="L45" s="3">
        <v>1</v>
      </c>
      <c r="M45" s="4">
        <v>-1</v>
      </c>
      <c r="N45" s="5">
        <v>1</v>
      </c>
    </row>
    <row r="46" spans="1:15" x14ac:dyDescent="0.25">
      <c r="A46" s="54"/>
      <c r="B46" s="55"/>
      <c r="C46" s="56"/>
      <c r="D46">
        <v>1</v>
      </c>
      <c r="F46" s="7">
        <f>$D$46*F33</f>
        <v>5</v>
      </c>
      <c r="G46" s="7">
        <f t="shared" ref="G46:I46" si="9">$D$46*G33</f>
        <v>3</v>
      </c>
      <c r="H46" s="7">
        <f t="shared" si="9"/>
        <v>4</v>
      </c>
      <c r="I46" s="7">
        <f t="shared" si="9"/>
        <v>2</v>
      </c>
      <c r="K46" s="3">
        <f>F42</f>
        <v>0</v>
      </c>
      <c r="L46" s="3">
        <f t="shared" ref="L46:N46" si="10">G42</f>
        <v>-1</v>
      </c>
      <c r="M46" s="4">
        <f t="shared" si="10"/>
        <v>4</v>
      </c>
      <c r="N46" s="3">
        <f t="shared" si="10"/>
        <v>-2</v>
      </c>
    </row>
    <row r="47" spans="1:15" x14ac:dyDescent="0.25">
      <c r="A47" s="54"/>
      <c r="B47" s="55"/>
      <c r="C47" s="56"/>
      <c r="F47" s="8">
        <f>F45+F46</f>
        <v>0</v>
      </c>
      <c r="G47" s="8">
        <f t="shared" ref="G47:I47" si="11">G45+G46</f>
        <v>-2</v>
      </c>
      <c r="H47" s="8">
        <f t="shared" si="11"/>
        <v>9</v>
      </c>
      <c r="I47" s="8">
        <f t="shared" si="11"/>
        <v>-3</v>
      </c>
      <c r="K47" s="3">
        <f>K42</f>
        <v>0</v>
      </c>
      <c r="L47" s="3">
        <f t="shared" ref="L47:N47" si="12">L42</f>
        <v>0</v>
      </c>
      <c r="M47" s="4">
        <f t="shared" si="12"/>
        <v>1</v>
      </c>
      <c r="N47" s="3">
        <f t="shared" si="12"/>
        <v>1</v>
      </c>
    </row>
    <row r="48" spans="1:15" ht="15.75" thickBot="1" x14ac:dyDescent="0.3">
      <c r="A48" s="57"/>
      <c r="B48" s="58"/>
      <c r="C48" s="59"/>
    </row>
    <row r="50" spans="1:14" ht="15.75" thickBot="1" x14ac:dyDescent="0.3"/>
    <row r="51" spans="1:14" ht="15.75" thickBot="1" x14ac:dyDescent="0.3">
      <c r="A51" s="39" t="s">
        <v>36</v>
      </c>
      <c r="B51" s="40"/>
      <c r="C51" s="40"/>
      <c r="D51" s="41"/>
      <c r="K51" s="39" t="s">
        <v>41</v>
      </c>
      <c r="L51" s="40"/>
      <c r="M51" s="40"/>
      <c r="N51" s="41"/>
    </row>
    <row r="52" spans="1:14" ht="15" customHeight="1" x14ac:dyDescent="0.25">
      <c r="A52" s="42" t="s">
        <v>37</v>
      </c>
      <c r="B52" s="43"/>
      <c r="C52" s="43"/>
      <c r="D52" s="44"/>
      <c r="K52" s="69" t="s">
        <v>42</v>
      </c>
      <c r="L52" s="70"/>
      <c r="M52" s="70"/>
      <c r="N52" s="71"/>
    </row>
    <row r="53" spans="1:14" x14ac:dyDescent="0.25">
      <c r="A53" s="42"/>
      <c r="B53" s="43"/>
      <c r="C53" s="43"/>
      <c r="D53" s="44"/>
      <c r="K53" s="42"/>
      <c r="L53" s="43"/>
      <c r="M53" s="43"/>
      <c r="N53" s="44"/>
    </row>
    <row r="54" spans="1:14" ht="15.75" thickBot="1" x14ac:dyDescent="0.3">
      <c r="A54" s="45"/>
      <c r="B54" s="46"/>
      <c r="C54" s="46"/>
      <c r="D54" s="47"/>
      <c r="K54" s="42"/>
      <c r="L54" s="43"/>
      <c r="M54" s="43"/>
      <c r="N54" s="44"/>
    </row>
    <row r="55" spans="1:14" ht="15.75" thickBot="1" x14ac:dyDescent="0.3">
      <c r="F55" s="48" t="s">
        <v>39</v>
      </c>
      <c r="G55" s="49"/>
      <c r="H55" s="49"/>
      <c r="I55" s="50"/>
      <c r="K55" s="45"/>
      <c r="L55" s="46"/>
      <c r="M55" s="46"/>
      <c r="N55" s="47"/>
    </row>
    <row r="56" spans="1:14" ht="15" customHeight="1" x14ac:dyDescent="0.25">
      <c r="A56" s="37" t="s">
        <v>46</v>
      </c>
      <c r="B56" s="37"/>
      <c r="C56" s="37"/>
      <c r="D56" s="37"/>
      <c r="F56" s="19" t="s">
        <v>20</v>
      </c>
      <c r="G56" s="20" t="s">
        <v>5</v>
      </c>
      <c r="H56" s="1">
        <f>N47/M47</f>
        <v>1</v>
      </c>
      <c r="I56" s="21"/>
    </row>
    <row r="57" spans="1:14" x14ac:dyDescent="0.25">
      <c r="A57" s="37"/>
      <c r="B57" s="37"/>
      <c r="C57" s="37"/>
      <c r="D57" s="37"/>
      <c r="F57" s="19" t="s">
        <v>19</v>
      </c>
      <c r="G57" s="20" t="s">
        <v>5</v>
      </c>
      <c r="H57" s="1">
        <f>(N46-(M46*H56))/L46</f>
        <v>6</v>
      </c>
      <c r="I57" s="21"/>
      <c r="K57" s="35" t="s">
        <v>44</v>
      </c>
      <c r="L57" s="35"/>
      <c r="M57" s="35"/>
      <c r="N57" s="26" t="s">
        <v>43</v>
      </c>
    </row>
    <row r="58" spans="1:14" ht="15.75" thickBot="1" x14ac:dyDescent="0.3">
      <c r="A58" s="37"/>
      <c r="B58" s="37"/>
      <c r="C58" s="37"/>
      <c r="D58" s="37"/>
      <c r="F58" s="22" t="s">
        <v>18</v>
      </c>
      <c r="G58" s="23" t="s">
        <v>5</v>
      </c>
      <c r="H58" s="24">
        <f>(N45-(M45*H56)-(L45*H57))/K45</f>
        <v>-4</v>
      </c>
      <c r="I58" s="25"/>
      <c r="L58">
        <f>($H$58*F31)+($H$57*G31)+($H$56*H31)</f>
        <v>1</v>
      </c>
      <c r="M58" s="2" t="s">
        <v>5</v>
      </c>
      <c r="N58" s="27">
        <v>1</v>
      </c>
    </row>
    <row r="59" spans="1:14" x14ac:dyDescent="0.25">
      <c r="A59" s="37"/>
      <c r="B59" s="37"/>
      <c r="C59" s="37"/>
      <c r="D59" s="37"/>
      <c r="L59">
        <f>($H$58*F32)+($H$57*G32)+($H$56*H32)</f>
        <v>1</v>
      </c>
      <c r="M59" s="2" t="s">
        <v>5</v>
      </c>
      <c r="N59" s="27">
        <v>1</v>
      </c>
    </row>
    <row r="60" spans="1:14" ht="15" customHeight="1" x14ac:dyDescent="0.25">
      <c r="A60" s="37" t="s">
        <v>38</v>
      </c>
      <c r="B60" s="37"/>
      <c r="C60" s="37"/>
      <c r="D60" s="37"/>
      <c r="F60" s="37" t="s">
        <v>40</v>
      </c>
      <c r="G60" s="37"/>
      <c r="H60" s="37"/>
      <c r="I60" s="37"/>
      <c r="L60">
        <f>($H$58*F33)+($H$57*G33)+($H$56*H33)</f>
        <v>2</v>
      </c>
      <c r="M60" s="2" t="s">
        <v>5</v>
      </c>
      <c r="N60" s="27">
        <v>2</v>
      </c>
    </row>
    <row r="61" spans="1:14" x14ac:dyDescent="0.25">
      <c r="A61" s="37"/>
      <c r="B61" s="37"/>
      <c r="C61" s="37"/>
      <c r="D61" s="37"/>
      <c r="F61" s="37"/>
      <c r="G61" s="37"/>
      <c r="H61" s="37"/>
      <c r="I61" s="37"/>
    </row>
    <row r="62" spans="1:14" ht="15" customHeight="1" x14ac:dyDescent="0.25">
      <c r="A62" s="37"/>
      <c r="B62" s="37"/>
      <c r="C62" s="37"/>
      <c r="D62" s="37"/>
      <c r="F62" s="37"/>
      <c r="G62" s="37"/>
      <c r="H62" s="37"/>
      <c r="I62" s="37"/>
      <c r="K62" s="37" t="s">
        <v>45</v>
      </c>
      <c r="L62" s="37"/>
      <c r="M62" s="37"/>
      <c r="N62" s="37"/>
    </row>
    <row r="63" spans="1:14" x14ac:dyDescent="0.25">
      <c r="A63" s="37"/>
      <c r="B63" s="37"/>
      <c r="C63" s="37"/>
      <c r="D63" s="37"/>
      <c r="F63" s="37"/>
      <c r="G63" s="37"/>
      <c r="H63" s="37"/>
      <c r="I63" s="37"/>
      <c r="K63" s="37"/>
      <c r="L63" s="37"/>
      <c r="M63" s="37"/>
      <c r="N63" s="37"/>
    </row>
    <row r="64" spans="1:14" x14ac:dyDescent="0.25">
      <c r="K64" s="28"/>
      <c r="L64" s="28"/>
      <c r="M64" s="28"/>
      <c r="N64" s="28"/>
    </row>
    <row r="65" spans="11:14" x14ac:dyDescent="0.25">
      <c r="K65" s="28"/>
      <c r="L65" s="28"/>
      <c r="M65" s="28"/>
      <c r="N65" s="28"/>
    </row>
  </sheetData>
  <mergeCells count="42">
    <mergeCell ref="A1:O1"/>
    <mergeCell ref="A3:O4"/>
    <mergeCell ref="D6:F6"/>
    <mergeCell ref="D7:F13"/>
    <mergeCell ref="D15:F18"/>
    <mergeCell ref="F21:I21"/>
    <mergeCell ref="A21:D21"/>
    <mergeCell ref="I8:L8"/>
    <mergeCell ref="I7:L7"/>
    <mergeCell ref="I6:L6"/>
    <mergeCell ref="I10:L10"/>
    <mergeCell ref="I12:L12"/>
    <mergeCell ref="I14:L14"/>
    <mergeCell ref="I13:L13"/>
    <mergeCell ref="I11:L11"/>
    <mergeCell ref="I9:L9"/>
    <mergeCell ref="K21:N21"/>
    <mergeCell ref="A22:D24"/>
    <mergeCell ref="A26:D28"/>
    <mergeCell ref="A30:D35"/>
    <mergeCell ref="F26:I29"/>
    <mergeCell ref="F35:I37"/>
    <mergeCell ref="F22:I24"/>
    <mergeCell ref="K22:N24"/>
    <mergeCell ref="K26:N29"/>
    <mergeCell ref="K35:N37"/>
    <mergeCell ref="K39:N39"/>
    <mergeCell ref="K52:N55"/>
    <mergeCell ref="K57:M57"/>
    <mergeCell ref="K62:N63"/>
    <mergeCell ref="A56:D59"/>
    <mergeCell ref="K44:N44"/>
    <mergeCell ref="A51:D51"/>
    <mergeCell ref="A52:D54"/>
    <mergeCell ref="A60:D63"/>
    <mergeCell ref="F55:I55"/>
    <mergeCell ref="F60:I63"/>
    <mergeCell ref="K51:N51"/>
    <mergeCell ref="F44:I44"/>
    <mergeCell ref="A39:C48"/>
    <mergeCell ref="D39:E39"/>
    <mergeCell ref="F39:I39"/>
  </mergeCells>
  <conditionalFormatting sqref="F25:I25">
    <cfRule type="iconSet" priority="4">
      <iconSet iconSet="3Arrows">
        <cfvo type="percent" val="0"/>
        <cfvo type="percent" val="33"/>
        <cfvo type="percent" val="67"/>
      </iconSet>
    </cfRule>
  </conditionalFormatting>
  <conditionalFormatting sqref="A25:D25">
    <cfRule type="iconSet" priority="3">
      <iconSet iconSet="3Arrows">
        <cfvo type="percent" val="0"/>
        <cfvo type="percent" val="33"/>
        <cfvo type="percent" val="67"/>
      </iconSet>
    </cfRule>
  </conditionalFormatting>
  <conditionalFormatting sqref="K25:N25">
    <cfRule type="iconSet" priority="2">
      <iconSet iconSet="3Arrows">
        <cfvo type="percent" val="0"/>
        <cfvo type="percent" val="33"/>
        <cfvo type="percent" val="67"/>
      </iconSet>
    </cfRule>
  </conditionalFormatting>
  <conditionalFormatting sqref="A55:D55">
    <cfRule type="iconSet" priority="1">
      <iconSet iconSet="3Arrows">
        <cfvo type="percent" val="0"/>
        <cfvo type="percent" val="33"/>
        <cfvo type="percent" val="67"/>
      </iconSet>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E3DA9-DBDF-400E-B72D-835509BA3FAB}">
  <dimension ref="A1:O36"/>
  <sheetViews>
    <sheetView topLeftCell="B4" workbookViewId="0">
      <selection activeCell="G24" sqref="G24"/>
    </sheetView>
  </sheetViews>
  <sheetFormatPr baseColWidth="10" defaultRowHeight="15" x14ac:dyDescent="0.25"/>
  <cols>
    <col min="14" max="14" width="13.28515625" bestFit="1" customWidth="1"/>
  </cols>
  <sheetData>
    <row r="1" spans="1:15" x14ac:dyDescent="0.25">
      <c r="A1" s="35" t="s">
        <v>52</v>
      </c>
      <c r="B1" s="35"/>
      <c r="C1" s="35"/>
      <c r="D1" s="35"/>
      <c r="E1" s="35"/>
      <c r="F1" s="35"/>
      <c r="G1" s="35"/>
      <c r="H1" s="35"/>
      <c r="I1" s="35"/>
      <c r="J1" s="35"/>
      <c r="K1" s="35"/>
      <c r="L1" s="35"/>
      <c r="M1" s="35"/>
      <c r="N1" s="35"/>
      <c r="O1" s="35"/>
    </row>
    <row r="3" spans="1:15" x14ac:dyDescent="0.25">
      <c r="A3" s="36" t="s">
        <v>59</v>
      </c>
      <c r="B3" s="36"/>
      <c r="C3" s="36"/>
      <c r="D3" s="36"/>
      <c r="E3" s="36"/>
      <c r="F3" s="36"/>
      <c r="G3" s="36"/>
      <c r="H3" s="36"/>
      <c r="I3" s="36"/>
      <c r="J3" s="36"/>
      <c r="K3" s="36"/>
      <c r="L3" s="36"/>
      <c r="M3" s="36"/>
      <c r="N3" s="36"/>
      <c r="O3" s="36"/>
    </row>
    <row r="4" spans="1:15" x14ac:dyDescent="0.25">
      <c r="A4" s="36"/>
      <c r="B4" s="36"/>
      <c r="C4" s="36"/>
      <c r="D4" s="36"/>
      <c r="E4" s="36"/>
      <c r="F4" s="36"/>
      <c r="G4" s="36"/>
      <c r="H4" s="36"/>
      <c r="I4" s="36"/>
      <c r="J4" s="36"/>
      <c r="K4" s="36"/>
      <c r="L4" s="36"/>
      <c r="M4" s="36"/>
      <c r="N4" s="36"/>
      <c r="O4" s="36"/>
    </row>
    <row r="5" spans="1:15" ht="15.75" thickBot="1" x14ac:dyDescent="0.3"/>
    <row r="6" spans="1:15" ht="15.75" thickBot="1" x14ac:dyDescent="0.3">
      <c r="D6" s="82" t="s">
        <v>15</v>
      </c>
      <c r="E6" s="82"/>
      <c r="F6" s="82"/>
      <c r="H6" s="78" t="s">
        <v>53</v>
      </c>
      <c r="I6" s="79"/>
      <c r="J6" s="79"/>
      <c r="K6" s="80"/>
    </row>
    <row r="7" spans="1:15" x14ac:dyDescent="0.25">
      <c r="D7" s="48"/>
      <c r="E7" s="49"/>
      <c r="F7" s="50"/>
      <c r="H7" s="62"/>
      <c r="I7" s="63"/>
      <c r="J7" s="63"/>
      <c r="K7" s="64"/>
    </row>
    <row r="8" spans="1:15" ht="19.5" customHeight="1" x14ac:dyDescent="0.25">
      <c r="D8" s="72"/>
      <c r="E8" s="73"/>
      <c r="F8" s="74"/>
      <c r="H8" s="62" t="s">
        <v>54</v>
      </c>
      <c r="I8" s="63"/>
      <c r="J8" s="63"/>
      <c r="K8" s="64"/>
    </row>
    <row r="9" spans="1:15" ht="15.75" thickBot="1" x14ac:dyDescent="0.3">
      <c r="D9" s="72"/>
      <c r="E9" s="73"/>
      <c r="F9" s="74"/>
      <c r="H9" s="65"/>
      <c r="I9" s="66"/>
      <c r="J9" s="66"/>
      <c r="K9" s="67"/>
    </row>
    <row r="10" spans="1:15" ht="15" customHeight="1" x14ac:dyDescent="0.25">
      <c r="D10" s="72"/>
      <c r="E10" s="73"/>
      <c r="F10" s="74"/>
      <c r="H10" s="29"/>
      <c r="I10" s="29"/>
      <c r="J10" s="29"/>
      <c r="K10" s="29"/>
    </row>
    <row r="11" spans="1:15" x14ac:dyDescent="0.25">
      <c r="D11" s="72"/>
      <c r="E11" s="73"/>
      <c r="F11" s="74"/>
      <c r="H11" s="30">
        <v>1</v>
      </c>
      <c r="I11" s="30">
        <v>0</v>
      </c>
      <c r="J11" s="31">
        <v>0</v>
      </c>
      <c r="K11" s="32">
        <v>0</v>
      </c>
    </row>
    <row r="12" spans="1:15" ht="15" customHeight="1" x14ac:dyDescent="0.25">
      <c r="D12" s="72"/>
      <c r="E12" s="73"/>
      <c r="F12" s="74"/>
      <c r="H12" s="30">
        <v>0</v>
      </c>
      <c r="I12" s="30">
        <v>1</v>
      </c>
      <c r="J12" s="31">
        <v>0</v>
      </c>
      <c r="K12" s="30">
        <v>0</v>
      </c>
    </row>
    <row r="13" spans="1:15" ht="15.75" thickBot="1" x14ac:dyDescent="0.3">
      <c r="D13" s="75"/>
      <c r="E13" s="76"/>
      <c r="F13" s="77"/>
      <c r="H13" s="30">
        <v>0</v>
      </c>
      <c r="I13" s="30">
        <v>0</v>
      </c>
      <c r="J13" s="31">
        <v>1</v>
      </c>
      <c r="K13" s="30">
        <v>0</v>
      </c>
    </row>
    <row r="14" spans="1:15" ht="15.75" customHeight="1" x14ac:dyDescent="0.25">
      <c r="H14" s="29"/>
      <c r="I14" s="29"/>
      <c r="J14" s="29"/>
      <c r="K14" s="29"/>
    </row>
    <row r="15" spans="1:15" x14ac:dyDescent="0.25">
      <c r="D15" s="83" t="s">
        <v>14</v>
      </c>
      <c r="E15" s="83"/>
      <c r="F15" s="83"/>
      <c r="H15" s="37" t="s">
        <v>55</v>
      </c>
      <c r="I15" s="37"/>
      <c r="J15" s="37"/>
      <c r="K15" s="37"/>
    </row>
    <row r="16" spans="1:15" x14ac:dyDescent="0.25">
      <c r="D16" s="83"/>
      <c r="E16" s="83"/>
      <c r="F16" s="83"/>
      <c r="H16" s="37"/>
      <c r="I16" s="37"/>
      <c r="J16" s="37"/>
      <c r="K16" s="37"/>
    </row>
    <row r="17" spans="1:15" x14ac:dyDescent="0.25">
      <c r="D17" s="83"/>
      <c r="E17" s="83"/>
      <c r="F17" s="83"/>
      <c r="H17" s="37"/>
      <c r="I17" s="37"/>
      <c r="J17" s="37"/>
      <c r="K17" s="37"/>
    </row>
    <row r="18" spans="1:15" x14ac:dyDescent="0.25">
      <c r="D18" s="83"/>
      <c r="E18" s="83"/>
      <c r="F18" s="83"/>
      <c r="H18" s="37"/>
      <c r="I18" s="37"/>
      <c r="J18" s="37"/>
      <c r="K18" s="37"/>
    </row>
    <row r="20" spans="1:15" x14ac:dyDescent="0.25">
      <c r="A20" s="35" t="s">
        <v>56</v>
      </c>
      <c r="B20" s="35"/>
      <c r="C20" s="35"/>
      <c r="D20" s="35"/>
      <c r="E20" s="35"/>
      <c r="F20" s="35"/>
      <c r="G20" s="35"/>
      <c r="H20" s="35"/>
      <c r="I20" s="35"/>
      <c r="J20" s="35"/>
      <c r="K20" s="35"/>
      <c r="L20" s="35"/>
      <c r="M20" s="35"/>
      <c r="N20" s="35"/>
      <c r="O20" s="35"/>
    </row>
    <row r="21" spans="1:15" ht="15" customHeight="1" x14ac:dyDescent="0.25">
      <c r="L21" s="61" t="s">
        <v>62</v>
      </c>
      <c r="M21" s="61"/>
      <c r="N21" s="61"/>
      <c r="O21" s="61"/>
    </row>
    <row r="22" spans="1:15" x14ac:dyDescent="0.25">
      <c r="A22" s="35" t="s">
        <v>57</v>
      </c>
      <c r="B22" s="35"/>
      <c r="C22" s="35"/>
      <c r="D22" s="35"/>
      <c r="G22" s="35" t="s">
        <v>58</v>
      </c>
      <c r="H22" s="35"/>
      <c r="I22" s="35"/>
      <c r="J22" s="35"/>
      <c r="L22" s="61"/>
      <c r="M22" s="61"/>
      <c r="N22" s="61"/>
      <c r="O22" s="61"/>
    </row>
    <row r="23" spans="1:15" x14ac:dyDescent="0.25">
      <c r="A23" s="5">
        <v>3</v>
      </c>
      <c r="B23" s="5">
        <v>2</v>
      </c>
      <c r="C23" s="4">
        <v>1</v>
      </c>
      <c r="D23" s="5">
        <v>1</v>
      </c>
      <c r="F23" s="33" t="s">
        <v>48</v>
      </c>
      <c r="G23" s="5">
        <f>A23/3</f>
        <v>1</v>
      </c>
      <c r="H23" s="5">
        <f>B23/3</f>
        <v>0.66666666666666663</v>
      </c>
      <c r="I23" s="4">
        <f>C23/3</f>
        <v>0.33333333333333331</v>
      </c>
      <c r="J23" s="5">
        <f>D23/3</f>
        <v>0.33333333333333331</v>
      </c>
      <c r="K23" s="33"/>
      <c r="L23" s="3">
        <f>A$23/3</f>
        <v>1</v>
      </c>
      <c r="M23" s="3">
        <f>B$23/3</f>
        <v>0.66666666666666663</v>
      </c>
      <c r="N23" s="4">
        <f>C$23/3</f>
        <v>0.33333333333333331</v>
      </c>
      <c r="O23" s="3">
        <f>D$23/3</f>
        <v>0.33333333333333331</v>
      </c>
    </row>
    <row r="24" spans="1:15" x14ac:dyDescent="0.25">
      <c r="A24" s="5">
        <v>5</v>
      </c>
      <c r="B24" s="5">
        <v>3</v>
      </c>
      <c r="C24" s="4">
        <v>4</v>
      </c>
      <c r="D24" s="5">
        <v>2</v>
      </c>
      <c r="G24" s="5">
        <v>5</v>
      </c>
      <c r="H24" s="5">
        <v>3</v>
      </c>
      <c r="I24" s="4">
        <v>4</v>
      </c>
      <c r="J24" s="5">
        <v>2</v>
      </c>
      <c r="K24" s="33" t="s">
        <v>47</v>
      </c>
      <c r="L24" s="3">
        <f>G$24-(5*G$23)</f>
        <v>0</v>
      </c>
      <c r="M24" s="3">
        <f>H$24-(5*H$23)</f>
        <v>-0.33333333333333304</v>
      </c>
      <c r="N24" s="4">
        <f>I$24-(5*I$23)</f>
        <v>2.3333333333333335</v>
      </c>
      <c r="O24" s="3">
        <f>J$24-(5*J$23)</f>
        <v>0.33333333333333348</v>
      </c>
    </row>
    <row r="25" spans="1:15" x14ac:dyDescent="0.25">
      <c r="A25" s="5">
        <v>1</v>
      </c>
      <c r="B25" s="5">
        <v>1</v>
      </c>
      <c r="C25" s="4">
        <v>-1</v>
      </c>
      <c r="D25" s="5">
        <v>1</v>
      </c>
      <c r="G25" s="5">
        <v>1</v>
      </c>
      <c r="H25" s="5">
        <v>1</v>
      </c>
      <c r="I25" s="4">
        <v>-1</v>
      </c>
      <c r="J25" s="5">
        <v>1</v>
      </c>
      <c r="K25" s="33" t="s">
        <v>49</v>
      </c>
      <c r="L25" s="3">
        <f>G$25-G$23</f>
        <v>0</v>
      </c>
      <c r="M25" s="3">
        <f>H$25-H$23</f>
        <v>0.33333333333333337</v>
      </c>
      <c r="N25" s="4">
        <f>I$25-I$23</f>
        <v>-1.3333333333333333</v>
      </c>
      <c r="O25" s="3">
        <f>J$25-J$23</f>
        <v>0.66666666666666674</v>
      </c>
    </row>
    <row r="26" spans="1:15" ht="15" customHeight="1" x14ac:dyDescent="0.25"/>
    <row r="27" spans="1:15" ht="15" customHeight="1" x14ac:dyDescent="0.25">
      <c r="G27" s="37" t="s">
        <v>60</v>
      </c>
      <c r="H27" s="37"/>
      <c r="I27" s="37"/>
      <c r="J27" s="37"/>
      <c r="K27" s="37"/>
      <c r="L27" s="37"/>
      <c r="M27" s="37"/>
      <c r="N27" s="37"/>
      <c r="O27" s="37"/>
    </row>
    <row r="28" spans="1:15" x14ac:dyDescent="0.25">
      <c r="G28" s="36" t="s">
        <v>63</v>
      </c>
      <c r="H28" s="36"/>
      <c r="I28" s="36"/>
      <c r="J28" s="36"/>
      <c r="L28" s="36" t="s">
        <v>65</v>
      </c>
      <c r="M28" s="36"/>
      <c r="N28" s="36"/>
      <c r="O28" s="36"/>
    </row>
    <row r="29" spans="1:15" x14ac:dyDescent="0.25">
      <c r="B29" s="35" t="s">
        <v>61</v>
      </c>
      <c r="C29" s="35"/>
      <c r="D29" s="35"/>
      <c r="E29" s="35"/>
      <c r="G29" s="36"/>
      <c r="H29" s="36"/>
      <c r="I29" s="36"/>
      <c r="J29" s="36"/>
      <c r="L29" s="36"/>
      <c r="M29" s="36"/>
      <c r="N29" s="36"/>
      <c r="O29" s="36"/>
    </row>
    <row r="30" spans="1:15" x14ac:dyDescent="0.25">
      <c r="B30" s="3">
        <f>L23</f>
        <v>1</v>
      </c>
      <c r="C30" s="3">
        <f t="shared" ref="C30:E30" si="0">M23</f>
        <v>0.66666666666666663</v>
      </c>
      <c r="D30" s="4">
        <f t="shared" si="0"/>
        <v>0.33333333333333331</v>
      </c>
      <c r="E30" s="3">
        <f t="shared" si="0"/>
        <v>0.33333333333333331</v>
      </c>
      <c r="F30" t="s">
        <v>51</v>
      </c>
      <c r="G30" s="3">
        <f>B30-($C$30*B31)</f>
        <v>1</v>
      </c>
      <c r="H30" s="3">
        <f t="shared" ref="H30:J30" si="1">C30-($C$30*C31)</f>
        <v>0</v>
      </c>
      <c r="I30" s="4">
        <f t="shared" si="1"/>
        <v>5.0000000000000044</v>
      </c>
      <c r="J30" s="3">
        <f t="shared" si="1"/>
        <v>1.0000000000000009</v>
      </c>
      <c r="K30" t="s">
        <v>66</v>
      </c>
      <c r="L30" s="3">
        <f>G30-(5*G32)</f>
        <v>1</v>
      </c>
      <c r="M30" s="3">
        <f t="shared" ref="M30:O30" si="2">H30-(5*H32)</f>
        <v>0</v>
      </c>
      <c r="N30" s="4">
        <v>0</v>
      </c>
      <c r="O30" s="3">
        <f t="shared" si="2"/>
        <v>-4.0000000000000009</v>
      </c>
    </row>
    <row r="31" spans="1:15" x14ac:dyDescent="0.25">
      <c r="A31" t="s">
        <v>50</v>
      </c>
      <c r="B31" s="3">
        <f>L24/$M$24</f>
        <v>0</v>
      </c>
      <c r="C31" s="3">
        <f t="shared" ref="C31:E31" si="3">M24/$M$24</f>
        <v>1</v>
      </c>
      <c r="D31" s="4">
        <f t="shared" si="3"/>
        <v>-7.0000000000000071</v>
      </c>
      <c r="E31" s="3">
        <f t="shared" si="3"/>
        <v>-1.0000000000000013</v>
      </c>
      <c r="G31" s="3">
        <f>B31</f>
        <v>0</v>
      </c>
      <c r="H31" s="3">
        <f t="shared" ref="H31:J31" si="4">C31</f>
        <v>1</v>
      </c>
      <c r="I31" s="4">
        <f t="shared" si="4"/>
        <v>-7.0000000000000071</v>
      </c>
      <c r="J31" s="3">
        <f t="shared" si="4"/>
        <v>-1.0000000000000013</v>
      </c>
      <c r="K31" t="s">
        <v>67</v>
      </c>
      <c r="L31" s="3">
        <f>G31+(7*G32)</f>
        <v>0</v>
      </c>
      <c r="M31" s="3">
        <f t="shared" ref="M31" si="5">H31+(7*H32)</f>
        <v>1</v>
      </c>
      <c r="N31" s="34">
        <v>0</v>
      </c>
      <c r="O31" s="3">
        <f>J31+(7*J32)</f>
        <v>6.0000000000000018</v>
      </c>
    </row>
    <row r="32" spans="1:15" x14ac:dyDescent="0.25">
      <c r="B32" s="3">
        <f>L25</f>
        <v>0</v>
      </c>
      <c r="C32" s="3">
        <f>M25</f>
        <v>0.33333333333333337</v>
      </c>
      <c r="D32" s="4">
        <f>N25</f>
        <v>-1.3333333333333333</v>
      </c>
      <c r="E32" s="3">
        <f>O25</f>
        <v>0.66666666666666674</v>
      </c>
      <c r="F32" t="s">
        <v>64</v>
      </c>
      <c r="G32" s="3">
        <f>B32-($C$32*B31)</f>
        <v>0</v>
      </c>
      <c r="H32" s="3">
        <f t="shared" ref="H32:J32" si="6">C32-($C$32*C31)</f>
        <v>0</v>
      </c>
      <c r="I32" s="4">
        <f>D32-($C$32*D31)</f>
        <v>1.0000000000000029</v>
      </c>
      <c r="J32" s="3">
        <f t="shared" si="6"/>
        <v>1.0000000000000004</v>
      </c>
      <c r="L32" s="3">
        <f>G32</f>
        <v>0</v>
      </c>
      <c r="M32" s="3">
        <f t="shared" ref="M32:O32" si="7">H32</f>
        <v>0</v>
      </c>
      <c r="N32" s="4">
        <f t="shared" si="7"/>
        <v>1.0000000000000029</v>
      </c>
      <c r="O32" s="3">
        <f t="shared" si="7"/>
        <v>1.0000000000000004</v>
      </c>
    </row>
    <row r="34" spans="3:15" ht="15" customHeight="1" x14ac:dyDescent="0.25">
      <c r="C34" s="28"/>
      <c r="D34" s="28"/>
      <c r="E34" s="28"/>
      <c r="F34" s="28"/>
      <c r="G34" s="28"/>
      <c r="H34" s="28"/>
      <c r="I34" s="28"/>
      <c r="J34" s="28"/>
      <c r="K34" s="28"/>
      <c r="L34" s="37" t="s">
        <v>68</v>
      </c>
      <c r="M34" s="37"/>
      <c r="N34" s="37"/>
      <c r="O34" s="37"/>
    </row>
    <row r="35" spans="3:15" x14ac:dyDescent="0.25">
      <c r="L35" s="37"/>
      <c r="M35" s="37"/>
      <c r="N35" s="37"/>
      <c r="O35" s="37"/>
    </row>
    <row r="36" spans="3:15" x14ac:dyDescent="0.25">
      <c r="L36" s="37"/>
      <c r="M36" s="37"/>
      <c r="N36" s="37"/>
      <c r="O36" s="37"/>
    </row>
  </sheetData>
  <mergeCells count="18">
    <mergeCell ref="G27:O27"/>
    <mergeCell ref="B29:E29"/>
    <mergeCell ref="G28:J29"/>
    <mergeCell ref="L28:O29"/>
    <mergeCell ref="L34:O36"/>
    <mergeCell ref="H15:K18"/>
    <mergeCell ref="A20:O20"/>
    <mergeCell ref="A22:D22"/>
    <mergeCell ref="G22:J22"/>
    <mergeCell ref="L21:O22"/>
    <mergeCell ref="D15:F18"/>
    <mergeCell ref="H8:K9"/>
    <mergeCell ref="A1:O1"/>
    <mergeCell ref="A3:O4"/>
    <mergeCell ref="D6:F6"/>
    <mergeCell ref="D7:F13"/>
    <mergeCell ref="H6:K6"/>
    <mergeCell ref="H7:K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Base de datos</vt:lpstr>
      <vt:lpstr>Metodo de GAUSS</vt:lpstr>
      <vt:lpstr>Metodo de GAUSS JORDAN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Rodriguez</dc:creator>
  <cp:lastModifiedBy>Manuel Rodriguez</cp:lastModifiedBy>
  <dcterms:created xsi:type="dcterms:W3CDTF">2021-11-23T23:18:08Z</dcterms:created>
  <dcterms:modified xsi:type="dcterms:W3CDTF">2022-02-18T23:10:08Z</dcterms:modified>
</cp:coreProperties>
</file>