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ERC\PyLMDI\documentation\"/>
    </mc:Choice>
  </mc:AlternateContent>
  <xr:revisionPtr revIDLastSave="0" documentId="8_{EC15C3A6-6C2E-47B5-8D81-2FED32A3D57E}" xr6:coauthVersionLast="47" xr6:coauthVersionMax="47" xr10:uidLastSave="{00000000-0000-0000-0000-000000000000}"/>
  <bookViews>
    <workbookView xWindow="-120" yWindow="-120" windowWidth="38640" windowHeight="21240" firstSheet="3" activeTab="6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4" r:id="rId6"/>
    <sheet name="additive_final" sheetId="41" r:id="rId7"/>
    <sheet name="weighting_multiplicative" sheetId="43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multiplicative_final!$B$189:$B$193</definedName>
    <definedName name="_xlchart.v1.1" hidden="1">multiplicative_final!$D$189:$D$193</definedName>
    <definedName name="_xlchart.v1.2" hidden="1">additive_final!$B$189:$B$193</definedName>
    <definedName name="_xlchart.v1.3" hidden="1">additive_final!$D$189:$D$193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8" i="38" l="1"/>
  <c r="E133" i="44"/>
  <c r="F175" i="44"/>
  <c r="G175" i="44"/>
  <c r="H175" i="44"/>
  <c r="I175" i="44"/>
  <c r="J175" i="44"/>
  <c r="K175" i="44"/>
  <c r="L175" i="44"/>
  <c r="M175" i="44"/>
  <c r="N175" i="44"/>
  <c r="O175" i="44"/>
  <c r="P175" i="44"/>
  <c r="Q175" i="44"/>
  <c r="R175" i="44"/>
  <c r="E175" i="44"/>
  <c r="F168" i="44"/>
  <c r="G168" i="44"/>
  <c r="H168" i="44"/>
  <c r="I168" i="44"/>
  <c r="J168" i="44"/>
  <c r="K168" i="44"/>
  <c r="L168" i="44"/>
  <c r="M168" i="44"/>
  <c r="N168" i="44"/>
  <c r="O168" i="44"/>
  <c r="P168" i="44"/>
  <c r="Q168" i="44"/>
  <c r="R168" i="44"/>
  <c r="E168" i="44"/>
  <c r="D180" i="44"/>
  <c r="D179" i="44"/>
  <c r="D178" i="44"/>
  <c r="D177" i="44"/>
  <c r="D176" i="44"/>
  <c r="D175" i="44"/>
  <c r="K164" i="44"/>
  <c r="M163" i="44"/>
  <c r="O162" i="44"/>
  <c r="I159" i="44"/>
  <c r="M139" i="44"/>
  <c r="P138" i="44"/>
  <c r="G137" i="44"/>
  <c r="J136" i="44"/>
  <c r="M135" i="44"/>
  <c r="P134" i="44"/>
  <c r="G133" i="44"/>
  <c r="C107" i="44"/>
  <c r="R100" i="44"/>
  <c r="R98" i="44" s="1"/>
  <c r="Q100" i="44"/>
  <c r="P100" i="44"/>
  <c r="O100" i="44"/>
  <c r="N100" i="44"/>
  <c r="M100" i="44"/>
  <c r="L100" i="44"/>
  <c r="K100" i="44"/>
  <c r="J100" i="44"/>
  <c r="I100" i="44"/>
  <c r="H100" i="44"/>
  <c r="G100" i="44"/>
  <c r="F100" i="44"/>
  <c r="F98" i="44" s="1"/>
  <c r="E100" i="44"/>
  <c r="D100" i="44"/>
  <c r="R99" i="44"/>
  <c r="Q99" i="44"/>
  <c r="P99" i="44"/>
  <c r="O99" i="44"/>
  <c r="O98" i="44" s="1"/>
  <c r="N99" i="44"/>
  <c r="M99" i="44"/>
  <c r="M98" i="44" s="1"/>
  <c r="L99" i="44"/>
  <c r="K99" i="44"/>
  <c r="J99" i="44"/>
  <c r="I99" i="44"/>
  <c r="I98" i="44" s="1"/>
  <c r="H99" i="44"/>
  <c r="H98" i="44" s="1"/>
  <c r="G99" i="44"/>
  <c r="G98" i="44" s="1"/>
  <c r="F99" i="44"/>
  <c r="E99" i="44"/>
  <c r="D99" i="44"/>
  <c r="N98" i="44"/>
  <c r="L98" i="44"/>
  <c r="K98" i="44"/>
  <c r="J98" i="44"/>
  <c r="C98" i="44"/>
  <c r="C96" i="44"/>
  <c r="R91" i="44"/>
  <c r="Q91" i="44"/>
  <c r="P91" i="44"/>
  <c r="O91" i="44"/>
  <c r="N91" i="44"/>
  <c r="M91" i="44"/>
  <c r="L91" i="44"/>
  <c r="L87" i="44" s="1"/>
  <c r="K91" i="44"/>
  <c r="J91" i="44"/>
  <c r="I91" i="44"/>
  <c r="H91" i="44"/>
  <c r="G91" i="44"/>
  <c r="F91" i="44"/>
  <c r="E91" i="44"/>
  <c r="D91" i="44"/>
  <c r="D87" i="44" s="1"/>
  <c r="R90" i="44"/>
  <c r="Q90" i="44"/>
  <c r="P90" i="44"/>
  <c r="O90" i="44"/>
  <c r="N90" i="44"/>
  <c r="M90" i="44"/>
  <c r="L90" i="44"/>
  <c r="K90" i="44"/>
  <c r="J90" i="44"/>
  <c r="I90" i="44"/>
  <c r="H90" i="44"/>
  <c r="G90" i="44"/>
  <c r="G87" i="44" s="1"/>
  <c r="F90" i="44"/>
  <c r="E90" i="44"/>
  <c r="D90" i="44"/>
  <c r="R89" i="44"/>
  <c r="Q89" i="44"/>
  <c r="P89" i="44"/>
  <c r="O89" i="44"/>
  <c r="N89" i="44"/>
  <c r="M89" i="44"/>
  <c r="L89" i="44"/>
  <c r="K89" i="44"/>
  <c r="K87" i="44" s="1"/>
  <c r="J89" i="44"/>
  <c r="I89" i="44"/>
  <c r="H89" i="44"/>
  <c r="G89" i="44"/>
  <c r="F89" i="44"/>
  <c r="E89" i="44"/>
  <c r="D89" i="44"/>
  <c r="R88" i="44"/>
  <c r="Q88" i="44"/>
  <c r="P88" i="44"/>
  <c r="O88" i="44"/>
  <c r="N88" i="44"/>
  <c r="N87" i="44" s="1"/>
  <c r="M88" i="44"/>
  <c r="M87" i="44" s="1"/>
  <c r="L88" i="44"/>
  <c r="K88" i="44"/>
  <c r="J88" i="44"/>
  <c r="I88" i="44"/>
  <c r="I87" i="44" s="1"/>
  <c r="H88" i="44"/>
  <c r="H87" i="44" s="1"/>
  <c r="G88" i="44"/>
  <c r="F88" i="44"/>
  <c r="E88" i="44"/>
  <c r="D88" i="44"/>
  <c r="Q87" i="44"/>
  <c r="P87" i="44"/>
  <c r="O87" i="44"/>
  <c r="E87" i="44"/>
  <c r="C85" i="44"/>
  <c r="R84" i="44"/>
  <c r="Q84" i="44"/>
  <c r="P84" i="44"/>
  <c r="O84" i="44"/>
  <c r="N84" i="44"/>
  <c r="M84" i="44"/>
  <c r="L84" i="44"/>
  <c r="K84" i="44"/>
  <c r="J84" i="44"/>
  <c r="I84" i="44"/>
  <c r="H84" i="44"/>
  <c r="G84" i="44"/>
  <c r="F84" i="44"/>
  <c r="E84" i="44"/>
  <c r="D84" i="44"/>
  <c r="R83" i="44"/>
  <c r="R150" i="44" s="1"/>
  <c r="Q83" i="44"/>
  <c r="Q150" i="44" s="1"/>
  <c r="P83" i="44"/>
  <c r="P150" i="44" s="1"/>
  <c r="O83" i="44"/>
  <c r="O150" i="44" s="1"/>
  <c r="N83" i="44"/>
  <c r="N150" i="44" s="1"/>
  <c r="M83" i="44"/>
  <c r="M150" i="44" s="1"/>
  <c r="L83" i="44"/>
  <c r="L139" i="44" s="1"/>
  <c r="K83" i="44"/>
  <c r="K139" i="44" s="1"/>
  <c r="J83" i="44"/>
  <c r="I83" i="44"/>
  <c r="I150" i="44" s="1"/>
  <c r="H83" i="44"/>
  <c r="H150" i="44" s="1"/>
  <c r="G83" i="44"/>
  <c r="F83" i="44"/>
  <c r="F150" i="44" s="1"/>
  <c r="E83" i="44"/>
  <c r="D83" i="44"/>
  <c r="R82" i="44"/>
  <c r="R149" i="44" s="1"/>
  <c r="Q82" i="44"/>
  <c r="Q149" i="44" s="1"/>
  <c r="P82" i="44"/>
  <c r="P149" i="44" s="1"/>
  <c r="O82" i="44"/>
  <c r="O138" i="44" s="1"/>
  <c r="N82" i="44"/>
  <c r="N138" i="44" s="1"/>
  <c r="M82" i="44"/>
  <c r="L82" i="44"/>
  <c r="L149" i="44" s="1"/>
  <c r="K82" i="44"/>
  <c r="K149" i="44" s="1"/>
  <c r="J82" i="44"/>
  <c r="I82" i="44"/>
  <c r="I149" i="44" s="1"/>
  <c r="H82" i="44"/>
  <c r="H149" i="44" s="1"/>
  <c r="G82" i="44"/>
  <c r="G149" i="44" s="1"/>
  <c r="F82" i="44"/>
  <c r="F149" i="44" s="1"/>
  <c r="E82" i="44"/>
  <c r="D82" i="44"/>
  <c r="R81" i="44"/>
  <c r="R137" i="44" s="1"/>
  <c r="Q81" i="44"/>
  <c r="Q137" i="44" s="1"/>
  <c r="P81" i="44"/>
  <c r="O81" i="44"/>
  <c r="O148" i="44" s="1"/>
  <c r="N81" i="44"/>
  <c r="N148" i="44" s="1"/>
  <c r="M81" i="44"/>
  <c r="L81" i="44"/>
  <c r="L148" i="44" s="1"/>
  <c r="K81" i="44"/>
  <c r="K148" i="44" s="1"/>
  <c r="J81" i="44"/>
  <c r="J148" i="44" s="1"/>
  <c r="I81" i="44"/>
  <c r="I148" i="44" s="1"/>
  <c r="H81" i="44"/>
  <c r="H148" i="44" s="1"/>
  <c r="G81" i="44"/>
  <c r="G148" i="44" s="1"/>
  <c r="F81" i="44"/>
  <c r="F137" i="44" s="1"/>
  <c r="E81" i="44"/>
  <c r="D81" i="44"/>
  <c r="R80" i="44"/>
  <c r="R147" i="44" s="1"/>
  <c r="Q80" i="44"/>
  <c r="Q147" i="44" s="1"/>
  <c r="P80" i="44"/>
  <c r="O80" i="44"/>
  <c r="O147" i="44" s="1"/>
  <c r="N80" i="44"/>
  <c r="N147" i="44" s="1"/>
  <c r="M80" i="44"/>
  <c r="M147" i="44" s="1"/>
  <c r="L80" i="44"/>
  <c r="L147" i="44" s="1"/>
  <c r="K80" i="44"/>
  <c r="K147" i="44" s="1"/>
  <c r="J80" i="44"/>
  <c r="J147" i="44" s="1"/>
  <c r="I80" i="44"/>
  <c r="I136" i="44" s="1"/>
  <c r="H80" i="44"/>
  <c r="H136" i="44" s="1"/>
  <c r="G80" i="44"/>
  <c r="F80" i="44"/>
  <c r="F147" i="44" s="1"/>
  <c r="E80" i="44"/>
  <c r="D80" i="44"/>
  <c r="R79" i="44"/>
  <c r="R146" i="44" s="1"/>
  <c r="Q79" i="44"/>
  <c r="Q146" i="44" s="1"/>
  <c r="P79" i="44"/>
  <c r="P146" i="44" s="1"/>
  <c r="O79" i="44"/>
  <c r="O146" i="44" s="1"/>
  <c r="N79" i="44"/>
  <c r="N146" i="44" s="1"/>
  <c r="M79" i="44"/>
  <c r="M146" i="44" s="1"/>
  <c r="L79" i="44"/>
  <c r="L135" i="44" s="1"/>
  <c r="K79" i="44"/>
  <c r="K135" i="44" s="1"/>
  <c r="J79" i="44"/>
  <c r="I79" i="44"/>
  <c r="I146" i="44" s="1"/>
  <c r="H79" i="44"/>
  <c r="H146" i="44" s="1"/>
  <c r="G79" i="44"/>
  <c r="F79" i="44"/>
  <c r="F146" i="44" s="1"/>
  <c r="E79" i="44"/>
  <c r="D79" i="44"/>
  <c r="R78" i="44"/>
  <c r="R145" i="44" s="1"/>
  <c r="Q78" i="44"/>
  <c r="Q145" i="44" s="1"/>
  <c r="P78" i="44"/>
  <c r="P145" i="44" s="1"/>
  <c r="O78" i="44"/>
  <c r="O134" i="44" s="1"/>
  <c r="N78" i="44"/>
  <c r="N134" i="44" s="1"/>
  <c r="M78" i="44"/>
  <c r="L78" i="44"/>
  <c r="L145" i="44" s="1"/>
  <c r="K78" i="44"/>
  <c r="K145" i="44" s="1"/>
  <c r="J78" i="44"/>
  <c r="I78" i="44"/>
  <c r="I145" i="44" s="1"/>
  <c r="H78" i="44"/>
  <c r="H145" i="44" s="1"/>
  <c r="G78" i="44"/>
  <c r="G145" i="44" s="1"/>
  <c r="F78" i="44"/>
  <c r="F145" i="44" s="1"/>
  <c r="E78" i="44"/>
  <c r="D78" i="44"/>
  <c r="R77" i="44"/>
  <c r="R133" i="44" s="1"/>
  <c r="Q77" i="44"/>
  <c r="Q144" i="44" s="1"/>
  <c r="P77" i="44"/>
  <c r="P76" i="44" s="1"/>
  <c r="O77" i="44"/>
  <c r="O144" i="44" s="1"/>
  <c r="N77" i="44"/>
  <c r="N144" i="44" s="1"/>
  <c r="M77" i="44"/>
  <c r="L77" i="44"/>
  <c r="L144" i="44" s="1"/>
  <c r="K77" i="44"/>
  <c r="K144" i="44" s="1"/>
  <c r="J77" i="44"/>
  <c r="J144" i="44" s="1"/>
  <c r="I77" i="44"/>
  <c r="I144" i="44" s="1"/>
  <c r="H77" i="44"/>
  <c r="G77" i="44"/>
  <c r="G144" i="44" s="1"/>
  <c r="F77" i="44"/>
  <c r="F133" i="44" s="1"/>
  <c r="E77" i="44"/>
  <c r="E76" i="44" s="1"/>
  <c r="D77" i="44"/>
  <c r="D76" i="44" s="1"/>
  <c r="I76" i="44"/>
  <c r="C76" i="44"/>
  <c r="R72" i="44"/>
  <c r="R164" i="44" s="1"/>
  <c r="Q72" i="44"/>
  <c r="Q164" i="44" s="1"/>
  <c r="P72" i="44"/>
  <c r="P164" i="44" s="1"/>
  <c r="O72" i="44"/>
  <c r="O164" i="44" s="1"/>
  <c r="N72" i="44"/>
  <c r="N164" i="44" s="1"/>
  <c r="M72" i="44"/>
  <c r="M164" i="44" s="1"/>
  <c r="L72" i="44"/>
  <c r="L164" i="44" s="1"/>
  <c r="K72" i="44"/>
  <c r="J72" i="44"/>
  <c r="J164" i="44" s="1"/>
  <c r="I72" i="44"/>
  <c r="I164" i="44" s="1"/>
  <c r="H72" i="44"/>
  <c r="H164" i="44" s="1"/>
  <c r="G72" i="44"/>
  <c r="G164" i="44" s="1"/>
  <c r="F72" i="44"/>
  <c r="F164" i="44" s="1"/>
  <c r="E72" i="44"/>
  <c r="E164" i="44" s="1"/>
  <c r="R71" i="44"/>
  <c r="R163" i="44" s="1"/>
  <c r="Q71" i="44"/>
  <c r="Q163" i="44" s="1"/>
  <c r="P71" i="44"/>
  <c r="P163" i="44" s="1"/>
  <c r="O71" i="44"/>
  <c r="O163" i="44" s="1"/>
  <c r="N71" i="44"/>
  <c r="N163" i="44" s="1"/>
  <c r="M71" i="44"/>
  <c r="L71" i="44"/>
  <c r="L163" i="44" s="1"/>
  <c r="K71" i="44"/>
  <c r="K163" i="44" s="1"/>
  <c r="J71" i="44"/>
  <c r="J163" i="44" s="1"/>
  <c r="I71" i="44"/>
  <c r="I163" i="44" s="1"/>
  <c r="H71" i="44"/>
  <c r="H163" i="44" s="1"/>
  <c r="G71" i="44"/>
  <c r="G163" i="44" s="1"/>
  <c r="F71" i="44"/>
  <c r="F163" i="44" s="1"/>
  <c r="E71" i="44"/>
  <c r="E163" i="44" s="1"/>
  <c r="R70" i="44"/>
  <c r="R162" i="44" s="1"/>
  <c r="Q70" i="44"/>
  <c r="Q162" i="44" s="1"/>
  <c r="P70" i="44"/>
  <c r="P162" i="44" s="1"/>
  <c r="O70" i="44"/>
  <c r="N70" i="44"/>
  <c r="N162" i="44" s="1"/>
  <c r="M70" i="44"/>
  <c r="M162" i="44" s="1"/>
  <c r="L70" i="44"/>
  <c r="L162" i="44" s="1"/>
  <c r="K70" i="44"/>
  <c r="K162" i="44" s="1"/>
  <c r="J70" i="44"/>
  <c r="J162" i="44" s="1"/>
  <c r="I70" i="44"/>
  <c r="I162" i="44" s="1"/>
  <c r="H70" i="44"/>
  <c r="H162" i="44" s="1"/>
  <c r="G70" i="44"/>
  <c r="G162" i="44" s="1"/>
  <c r="F70" i="44"/>
  <c r="F162" i="44" s="1"/>
  <c r="E70" i="44"/>
  <c r="E162" i="44" s="1"/>
  <c r="N68" i="44"/>
  <c r="N127" i="44" s="1"/>
  <c r="L68" i="44"/>
  <c r="J68" i="44"/>
  <c r="I68" i="44"/>
  <c r="E68" i="44"/>
  <c r="O67" i="44"/>
  <c r="M67" i="44"/>
  <c r="K67" i="44"/>
  <c r="H67" i="44"/>
  <c r="N66" i="44"/>
  <c r="R65" i="44"/>
  <c r="N65" i="44"/>
  <c r="I65" i="44"/>
  <c r="G65" i="44"/>
  <c r="F65" i="44"/>
  <c r="N64" i="44"/>
  <c r="O63" i="44"/>
  <c r="O155" i="44" s="1"/>
  <c r="E63" i="44"/>
  <c r="R62" i="44"/>
  <c r="P62" i="44"/>
  <c r="N62" i="44"/>
  <c r="F62" i="44"/>
  <c r="R55" i="44"/>
  <c r="Q55" i="44"/>
  <c r="P55" i="44"/>
  <c r="P69" i="44" s="1"/>
  <c r="O55" i="44"/>
  <c r="N55" i="44"/>
  <c r="M55" i="44"/>
  <c r="L55" i="44"/>
  <c r="K55" i="44"/>
  <c r="J55" i="44"/>
  <c r="I55" i="44"/>
  <c r="H55" i="44"/>
  <c r="G55" i="44"/>
  <c r="G69" i="44" s="1"/>
  <c r="F55" i="44"/>
  <c r="E55" i="44"/>
  <c r="D55" i="44"/>
  <c r="Q69" i="44" s="1"/>
  <c r="R54" i="44"/>
  <c r="R68" i="44" s="1"/>
  <c r="Q54" i="44"/>
  <c r="Q68" i="44" s="1"/>
  <c r="P54" i="44"/>
  <c r="P68" i="44" s="1"/>
  <c r="O54" i="44"/>
  <c r="O68" i="44" s="1"/>
  <c r="N54" i="44"/>
  <c r="M54" i="44"/>
  <c r="M68" i="44" s="1"/>
  <c r="L54" i="44"/>
  <c r="K54" i="44"/>
  <c r="K68" i="44" s="1"/>
  <c r="J54" i="44"/>
  <c r="I54" i="44"/>
  <c r="H54" i="44"/>
  <c r="H68" i="44" s="1"/>
  <c r="G54" i="44"/>
  <c r="G68" i="44" s="1"/>
  <c r="G127" i="44" s="1"/>
  <c r="F54" i="44"/>
  <c r="F68" i="44" s="1"/>
  <c r="E54" i="44"/>
  <c r="D54" i="44"/>
  <c r="R53" i="44"/>
  <c r="R67" i="44" s="1"/>
  <c r="Q53" i="44"/>
  <c r="Q67" i="44" s="1"/>
  <c r="P53" i="44"/>
  <c r="O53" i="44"/>
  <c r="N53" i="44"/>
  <c r="N67" i="44" s="1"/>
  <c r="M53" i="44"/>
  <c r="L53" i="44"/>
  <c r="L67" i="44" s="1"/>
  <c r="K53" i="44"/>
  <c r="J53" i="44"/>
  <c r="J67" i="44" s="1"/>
  <c r="I53" i="44"/>
  <c r="I67" i="44" s="1"/>
  <c r="I126" i="44" s="1"/>
  <c r="H53" i="44"/>
  <c r="G53" i="44"/>
  <c r="G67" i="44" s="1"/>
  <c r="G159" i="44" s="1"/>
  <c r="F53" i="44"/>
  <c r="F67" i="44" s="1"/>
  <c r="E53" i="44"/>
  <c r="E67" i="44" s="1"/>
  <c r="D53" i="44"/>
  <c r="R52" i="44"/>
  <c r="Q52" i="44"/>
  <c r="P52" i="44"/>
  <c r="P66" i="44" s="1"/>
  <c r="O52" i="44"/>
  <c r="N52" i="44"/>
  <c r="M52" i="44"/>
  <c r="L52" i="44"/>
  <c r="K52" i="44"/>
  <c r="K66" i="44" s="1"/>
  <c r="J52" i="44"/>
  <c r="J66" i="44" s="1"/>
  <c r="I52" i="44"/>
  <c r="H52" i="44"/>
  <c r="G52" i="44"/>
  <c r="F52" i="44"/>
  <c r="E52" i="44"/>
  <c r="D52" i="44"/>
  <c r="R66" i="44" s="1"/>
  <c r="R51" i="44"/>
  <c r="Q51" i="44"/>
  <c r="Q65" i="44" s="1"/>
  <c r="P51" i="44"/>
  <c r="P65" i="44" s="1"/>
  <c r="O51" i="44"/>
  <c r="O65" i="44" s="1"/>
  <c r="N51" i="44"/>
  <c r="M51" i="44"/>
  <c r="M65" i="44" s="1"/>
  <c r="M124" i="44" s="1"/>
  <c r="L51" i="44"/>
  <c r="L65" i="44" s="1"/>
  <c r="K51" i="44"/>
  <c r="K65" i="44" s="1"/>
  <c r="K157" i="44" s="1"/>
  <c r="J51" i="44"/>
  <c r="J65" i="44" s="1"/>
  <c r="I51" i="44"/>
  <c r="H51" i="44"/>
  <c r="H65" i="44" s="1"/>
  <c r="G51" i="44"/>
  <c r="F51" i="44"/>
  <c r="E51" i="44"/>
  <c r="E65" i="44" s="1"/>
  <c r="D51" i="44"/>
  <c r="R50" i="44"/>
  <c r="Q50" i="44"/>
  <c r="Q64" i="44" s="1"/>
  <c r="P50" i="44"/>
  <c r="O50" i="44"/>
  <c r="N50" i="44"/>
  <c r="M50" i="44"/>
  <c r="M64" i="44" s="1"/>
  <c r="M156" i="44" s="1"/>
  <c r="L50" i="44"/>
  <c r="L64" i="44" s="1"/>
  <c r="K50" i="44"/>
  <c r="J50" i="44"/>
  <c r="I50" i="44"/>
  <c r="I64" i="44" s="1"/>
  <c r="H50" i="44"/>
  <c r="G50" i="44"/>
  <c r="F50" i="44"/>
  <c r="E50" i="44"/>
  <c r="E64" i="44" s="1"/>
  <c r="D50" i="44"/>
  <c r="H64" i="44" s="1"/>
  <c r="R49" i="44"/>
  <c r="Q49" i="44"/>
  <c r="Q63" i="44" s="1"/>
  <c r="P49" i="44"/>
  <c r="O49" i="44"/>
  <c r="N49" i="44"/>
  <c r="N63" i="44" s="1"/>
  <c r="M49" i="44"/>
  <c r="M63" i="44" s="1"/>
  <c r="L49" i="44"/>
  <c r="K49" i="44"/>
  <c r="K63" i="44" s="1"/>
  <c r="J49" i="44"/>
  <c r="J63" i="44" s="1"/>
  <c r="I49" i="44"/>
  <c r="I63" i="44" s="1"/>
  <c r="H49" i="44"/>
  <c r="H63" i="44" s="1"/>
  <c r="G49" i="44"/>
  <c r="F49" i="44"/>
  <c r="E49" i="44"/>
  <c r="D49" i="44"/>
  <c r="L63" i="44" s="1"/>
  <c r="R48" i="44"/>
  <c r="Q48" i="44"/>
  <c r="Q62" i="44" s="1"/>
  <c r="Q154" i="44" s="1"/>
  <c r="Q153" i="44" s="1"/>
  <c r="Q180" i="44" s="1"/>
  <c r="P48" i="44"/>
  <c r="O48" i="44"/>
  <c r="O62" i="44" s="1"/>
  <c r="N48" i="44"/>
  <c r="N47" i="44" s="1"/>
  <c r="N171" i="44" s="1"/>
  <c r="M48" i="44"/>
  <c r="M62" i="44" s="1"/>
  <c r="L48" i="44"/>
  <c r="L62" i="44" s="1"/>
  <c r="K48" i="44"/>
  <c r="J48" i="44"/>
  <c r="J62" i="44" s="1"/>
  <c r="I48" i="44"/>
  <c r="I62" i="44" s="1"/>
  <c r="H48" i="44"/>
  <c r="H47" i="44" s="1"/>
  <c r="H171" i="44" s="1"/>
  <c r="G48" i="44"/>
  <c r="G62" i="44" s="1"/>
  <c r="G121" i="44" s="1"/>
  <c r="G120" i="44" s="1"/>
  <c r="G177" i="44" s="1"/>
  <c r="F48" i="44"/>
  <c r="E48" i="44"/>
  <c r="E62" i="44" s="1"/>
  <c r="D48" i="44"/>
  <c r="R47" i="44"/>
  <c r="O47" i="44"/>
  <c r="O171" i="44" s="1"/>
  <c r="J47" i="44"/>
  <c r="J171" i="44" s="1"/>
  <c r="F47" i="44"/>
  <c r="F171" i="44" s="1"/>
  <c r="C47" i="44"/>
  <c r="E48" i="43"/>
  <c r="C120" i="43"/>
  <c r="C109" i="43"/>
  <c r="C98" i="43"/>
  <c r="R97" i="43"/>
  <c r="Q97" i="43"/>
  <c r="P97" i="43"/>
  <c r="O97" i="43"/>
  <c r="N97" i="43"/>
  <c r="M97" i="43"/>
  <c r="L97" i="43"/>
  <c r="K97" i="43"/>
  <c r="J97" i="43"/>
  <c r="I97" i="43"/>
  <c r="H97" i="43"/>
  <c r="G97" i="43"/>
  <c r="G143" i="43" s="1"/>
  <c r="F97" i="43"/>
  <c r="R96" i="43"/>
  <c r="Q96" i="43"/>
  <c r="P96" i="43"/>
  <c r="O96" i="43"/>
  <c r="N96" i="43"/>
  <c r="M96" i="43"/>
  <c r="L96" i="43"/>
  <c r="K96" i="43"/>
  <c r="J96" i="43"/>
  <c r="I96" i="43"/>
  <c r="H96" i="43"/>
  <c r="G96" i="43"/>
  <c r="F96" i="43"/>
  <c r="R95" i="43"/>
  <c r="Q95" i="43"/>
  <c r="P95" i="43"/>
  <c r="O95" i="43"/>
  <c r="N95" i="43"/>
  <c r="M95" i="43"/>
  <c r="L95" i="43"/>
  <c r="K95" i="43"/>
  <c r="J95" i="43"/>
  <c r="I95" i="43"/>
  <c r="H95" i="43"/>
  <c r="G95" i="43"/>
  <c r="F95" i="43"/>
  <c r="R94" i="43"/>
  <c r="Q94" i="43"/>
  <c r="P94" i="43"/>
  <c r="O94" i="43"/>
  <c r="N94" i="43"/>
  <c r="M94" i="43"/>
  <c r="L94" i="43"/>
  <c r="K94" i="43"/>
  <c r="J94" i="43"/>
  <c r="I94" i="43"/>
  <c r="H94" i="43"/>
  <c r="G94" i="43"/>
  <c r="F94" i="43"/>
  <c r="R93" i="43"/>
  <c r="Q93" i="43"/>
  <c r="P93" i="43"/>
  <c r="O93" i="43"/>
  <c r="N93" i="43"/>
  <c r="M93" i="43"/>
  <c r="L93" i="43"/>
  <c r="K93" i="43"/>
  <c r="J93" i="43"/>
  <c r="I93" i="43"/>
  <c r="H93" i="43"/>
  <c r="G93" i="43"/>
  <c r="F93" i="43"/>
  <c r="R92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R90" i="43"/>
  <c r="Q90" i="43"/>
  <c r="P90" i="43"/>
  <c r="P89" i="43" s="1"/>
  <c r="O90" i="43"/>
  <c r="N90" i="43"/>
  <c r="M90" i="43"/>
  <c r="M89" i="43" s="1"/>
  <c r="L90" i="43"/>
  <c r="L89" i="43" s="1"/>
  <c r="K90" i="43"/>
  <c r="J90" i="43"/>
  <c r="I90" i="43"/>
  <c r="H90" i="43"/>
  <c r="G90" i="43"/>
  <c r="G89" i="43" s="1"/>
  <c r="F90" i="43"/>
  <c r="R89" i="43"/>
  <c r="Q89" i="43"/>
  <c r="H89" i="43"/>
  <c r="D89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R55" i="43"/>
  <c r="Q55" i="43"/>
  <c r="P55" i="43"/>
  <c r="O55" i="43"/>
  <c r="N55" i="43"/>
  <c r="M55" i="43"/>
  <c r="M83" i="43" s="1"/>
  <c r="L55" i="43"/>
  <c r="K55" i="43"/>
  <c r="J55" i="43"/>
  <c r="I55" i="43"/>
  <c r="H55" i="43"/>
  <c r="H83" i="43" s="1"/>
  <c r="G55" i="43"/>
  <c r="G69" i="43" s="1"/>
  <c r="F55" i="43"/>
  <c r="E55" i="43"/>
  <c r="D55" i="43"/>
  <c r="R54" i="43"/>
  <c r="Q54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D54" i="43"/>
  <c r="R53" i="43"/>
  <c r="Q53" i="43"/>
  <c r="P53" i="43"/>
  <c r="O53" i="43"/>
  <c r="N53" i="43"/>
  <c r="M53" i="43"/>
  <c r="L53" i="43"/>
  <c r="K53" i="43"/>
  <c r="J53" i="43"/>
  <c r="I53" i="43"/>
  <c r="I67" i="43" s="1"/>
  <c r="H53" i="43"/>
  <c r="G53" i="43"/>
  <c r="G81" i="43" s="1"/>
  <c r="F53" i="43"/>
  <c r="E53" i="43"/>
  <c r="D53" i="43"/>
  <c r="R52" i="43"/>
  <c r="Q52" i="43"/>
  <c r="Q66" i="43" s="1"/>
  <c r="P52" i="43"/>
  <c r="O52" i="43"/>
  <c r="N52" i="43"/>
  <c r="N80" i="43" s="1"/>
  <c r="M52" i="43"/>
  <c r="L52" i="43"/>
  <c r="K52" i="43"/>
  <c r="J52" i="43"/>
  <c r="I52" i="43"/>
  <c r="H52" i="43"/>
  <c r="G52" i="43"/>
  <c r="F52" i="43"/>
  <c r="E52" i="43"/>
  <c r="E66" i="43" s="1"/>
  <c r="D52" i="43"/>
  <c r="P66" i="43" s="1"/>
  <c r="R51" i="43"/>
  <c r="Q51" i="43"/>
  <c r="P51" i="43"/>
  <c r="O51" i="43"/>
  <c r="N51" i="43"/>
  <c r="M51" i="43"/>
  <c r="L51" i="43"/>
  <c r="K51" i="43"/>
  <c r="J51" i="43"/>
  <c r="I51" i="43"/>
  <c r="H51" i="43"/>
  <c r="H65" i="43" s="1"/>
  <c r="G51" i="43"/>
  <c r="F51" i="43"/>
  <c r="E51" i="43"/>
  <c r="D51" i="43"/>
  <c r="R50" i="43"/>
  <c r="Q50" i="43"/>
  <c r="P50" i="43"/>
  <c r="P64" i="43" s="1"/>
  <c r="O50" i="43"/>
  <c r="N50" i="43"/>
  <c r="M50" i="43"/>
  <c r="L50" i="43"/>
  <c r="K50" i="43"/>
  <c r="J50" i="43"/>
  <c r="J64" i="43" s="1"/>
  <c r="I50" i="43"/>
  <c r="H50" i="43"/>
  <c r="G50" i="43"/>
  <c r="F50" i="43"/>
  <c r="E50" i="43"/>
  <c r="D50" i="43"/>
  <c r="R49" i="43"/>
  <c r="Q49" i="43"/>
  <c r="P49" i="43"/>
  <c r="O49" i="43"/>
  <c r="N49" i="43"/>
  <c r="M49" i="43"/>
  <c r="M63" i="43" s="1"/>
  <c r="L49" i="43"/>
  <c r="K49" i="43"/>
  <c r="J49" i="43"/>
  <c r="I49" i="43"/>
  <c r="H49" i="43"/>
  <c r="G49" i="43"/>
  <c r="F49" i="43"/>
  <c r="E49" i="43"/>
  <c r="E63" i="43" s="1"/>
  <c r="D49" i="43"/>
  <c r="R48" i="43"/>
  <c r="Q48" i="43"/>
  <c r="P48" i="43"/>
  <c r="O48" i="43"/>
  <c r="N48" i="43"/>
  <c r="M48" i="43"/>
  <c r="L48" i="43"/>
  <c r="K48" i="43"/>
  <c r="J48" i="43"/>
  <c r="J76" i="43" s="1"/>
  <c r="I48" i="43"/>
  <c r="H48" i="43"/>
  <c r="G48" i="43"/>
  <c r="F48" i="43"/>
  <c r="D48" i="43"/>
  <c r="C47" i="43"/>
  <c r="D185" i="41"/>
  <c r="D186" i="41"/>
  <c r="D184" i="41"/>
  <c r="F142" i="23"/>
  <c r="E142" i="23"/>
  <c r="F141" i="23"/>
  <c r="E141" i="23"/>
  <c r="F140" i="23"/>
  <c r="E140" i="23"/>
  <c r="F139" i="23"/>
  <c r="E139" i="23"/>
  <c r="C131" i="23"/>
  <c r="C130" i="23"/>
  <c r="C129" i="23"/>
  <c r="C128" i="23"/>
  <c r="C127" i="23"/>
  <c r="C126" i="23"/>
  <c r="C125" i="23"/>
  <c r="C124" i="23"/>
  <c r="D77" i="41"/>
  <c r="D175" i="41"/>
  <c r="D176" i="41"/>
  <c r="D177" i="41"/>
  <c r="D178" i="41"/>
  <c r="D179" i="41"/>
  <c r="D180" i="41"/>
  <c r="J82" i="43" l="1"/>
  <c r="F66" i="43"/>
  <c r="R66" i="43"/>
  <c r="I83" i="43"/>
  <c r="J68" i="43"/>
  <c r="G47" i="43"/>
  <c r="G80" i="43"/>
  <c r="E78" i="43"/>
  <c r="F64" i="43"/>
  <c r="O79" i="43"/>
  <c r="K122" i="44"/>
  <c r="K155" i="44"/>
  <c r="Q124" i="44"/>
  <c r="Q157" i="44"/>
  <c r="H127" i="44"/>
  <c r="H160" i="44"/>
  <c r="Q122" i="44"/>
  <c r="Q155" i="44"/>
  <c r="O121" i="44"/>
  <c r="O120" i="44" s="1"/>
  <c r="O177" i="44" s="1"/>
  <c r="O154" i="44"/>
  <c r="O153" i="44" s="1"/>
  <c r="O180" i="44" s="1"/>
  <c r="I123" i="44"/>
  <c r="I156" i="44"/>
  <c r="L126" i="44"/>
  <c r="L159" i="44"/>
  <c r="M122" i="44"/>
  <c r="M155" i="44"/>
  <c r="R125" i="44"/>
  <c r="R158" i="44"/>
  <c r="P125" i="44"/>
  <c r="P158" i="44"/>
  <c r="G128" i="44"/>
  <c r="G161" i="44"/>
  <c r="L123" i="44"/>
  <c r="L156" i="44"/>
  <c r="L122" i="44"/>
  <c r="L155" i="44"/>
  <c r="H123" i="44"/>
  <c r="H156" i="44"/>
  <c r="P143" i="44"/>
  <c r="P142" i="44" s="1"/>
  <c r="P179" i="44" s="1"/>
  <c r="P132" i="44"/>
  <c r="P131" i="44" s="1"/>
  <c r="P178" i="44" s="1"/>
  <c r="H122" i="44"/>
  <c r="H155" i="44"/>
  <c r="Q123" i="44"/>
  <c r="Q156" i="44"/>
  <c r="K125" i="44"/>
  <c r="K158" i="44"/>
  <c r="Q160" i="44"/>
  <c r="Q127" i="44"/>
  <c r="Q128" i="44"/>
  <c r="Q161" i="44"/>
  <c r="N121" i="44"/>
  <c r="N120" i="44" s="1"/>
  <c r="N177" i="44" s="1"/>
  <c r="N154" i="44"/>
  <c r="N153" i="44" s="1"/>
  <c r="N180" i="44" s="1"/>
  <c r="M47" i="44"/>
  <c r="M171" i="44" s="1"/>
  <c r="J121" i="44"/>
  <c r="J120" i="44" s="1"/>
  <c r="J177" i="44" s="1"/>
  <c r="J154" i="44"/>
  <c r="J153" i="44" s="1"/>
  <c r="J180" i="44" s="1"/>
  <c r="G63" i="44"/>
  <c r="O64" i="44"/>
  <c r="H66" i="44"/>
  <c r="P67" i="44"/>
  <c r="P121" i="44"/>
  <c r="P120" i="44" s="1"/>
  <c r="P177" i="44" s="1"/>
  <c r="P154" i="44"/>
  <c r="P153" i="44" s="1"/>
  <c r="P180" i="44" s="1"/>
  <c r="J64" i="44"/>
  <c r="J61" i="44" s="1"/>
  <c r="F66" i="44"/>
  <c r="R69" i="44"/>
  <c r="K76" i="44"/>
  <c r="O122" i="44"/>
  <c r="K150" i="44"/>
  <c r="K47" i="44"/>
  <c r="K171" i="44" s="1"/>
  <c r="P64" i="44"/>
  <c r="L157" i="44"/>
  <c r="L124" i="44"/>
  <c r="I66" i="44"/>
  <c r="Q126" i="44"/>
  <c r="Q159" i="44"/>
  <c r="M127" i="44"/>
  <c r="M160" i="44"/>
  <c r="J69" i="44"/>
  <c r="R154" i="44"/>
  <c r="R153" i="44" s="1"/>
  <c r="R180" i="44" s="1"/>
  <c r="R121" i="44"/>
  <c r="R120" i="44" s="1"/>
  <c r="R177" i="44" s="1"/>
  <c r="I127" i="44"/>
  <c r="I160" i="44"/>
  <c r="F126" i="44"/>
  <c r="F159" i="44"/>
  <c r="M145" i="44"/>
  <c r="M134" i="44"/>
  <c r="M149" i="44"/>
  <c r="M138" i="44"/>
  <c r="M123" i="44"/>
  <c r="N145" i="44"/>
  <c r="L121" i="44"/>
  <c r="L120" i="44" s="1"/>
  <c r="L177" i="44" s="1"/>
  <c r="L154" i="44"/>
  <c r="L153" i="44" s="1"/>
  <c r="L180" i="44" s="1"/>
  <c r="J158" i="44"/>
  <c r="J125" i="44"/>
  <c r="N125" i="44"/>
  <c r="N158" i="44"/>
  <c r="P144" i="44"/>
  <c r="P133" i="44"/>
  <c r="P148" i="44"/>
  <c r="P137" i="44"/>
  <c r="M121" i="44"/>
  <c r="M120" i="44" s="1"/>
  <c r="M177" i="44" s="1"/>
  <c r="M61" i="44"/>
  <c r="M154" i="44"/>
  <c r="M153" i="44" s="1"/>
  <c r="M180" i="44" s="1"/>
  <c r="L127" i="44"/>
  <c r="L160" i="44"/>
  <c r="Q133" i="44"/>
  <c r="Q76" i="44"/>
  <c r="J87" i="44"/>
  <c r="G154" i="44"/>
  <c r="G153" i="44" s="1"/>
  <c r="G180" i="44" s="1"/>
  <c r="G160" i="44"/>
  <c r="P47" i="44"/>
  <c r="P171" i="44" s="1"/>
  <c r="R126" i="44"/>
  <c r="R159" i="44"/>
  <c r="N156" i="44"/>
  <c r="N123" i="44"/>
  <c r="J127" i="44"/>
  <c r="J160" i="44"/>
  <c r="J146" i="44"/>
  <c r="J135" i="44"/>
  <c r="J150" i="44"/>
  <c r="J139" i="44"/>
  <c r="Q47" i="44"/>
  <c r="Q171" i="44" s="1"/>
  <c r="F64" i="44"/>
  <c r="R64" i="44"/>
  <c r="O127" i="44"/>
  <c r="O160" i="44"/>
  <c r="L69" i="44"/>
  <c r="D193" i="44"/>
  <c r="R171" i="44"/>
  <c r="G64" i="44"/>
  <c r="O124" i="44"/>
  <c r="O157" i="44"/>
  <c r="L66" i="44"/>
  <c r="L61" i="44" s="1"/>
  <c r="P127" i="44"/>
  <c r="P160" i="44"/>
  <c r="M69" i="44"/>
  <c r="Q61" i="44"/>
  <c r="D98" i="44"/>
  <c r="P98" i="44"/>
  <c r="K124" i="44"/>
  <c r="K146" i="44"/>
  <c r="I122" i="44"/>
  <c r="I155" i="44"/>
  <c r="K69" i="44"/>
  <c r="G147" i="44"/>
  <c r="G136" i="44"/>
  <c r="J122" i="44"/>
  <c r="J155" i="44"/>
  <c r="O66" i="44"/>
  <c r="D47" i="44"/>
  <c r="P124" i="44"/>
  <c r="P157" i="44"/>
  <c r="M66" i="44"/>
  <c r="R61" i="44"/>
  <c r="F124" i="44"/>
  <c r="F157" i="44"/>
  <c r="E98" i="44"/>
  <c r="Q98" i="44"/>
  <c r="E47" i="44"/>
  <c r="E171" i="44" s="1"/>
  <c r="J126" i="44"/>
  <c r="J159" i="44"/>
  <c r="F160" i="44"/>
  <c r="F127" i="44"/>
  <c r="R160" i="44"/>
  <c r="R127" i="44"/>
  <c r="O69" i="44"/>
  <c r="G124" i="44"/>
  <c r="G157" i="44"/>
  <c r="H159" i="44"/>
  <c r="H126" i="44"/>
  <c r="E69" i="44"/>
  <c r="E61" i="44" s="1"/>
  <c r="H144" i="44"/>
  <c r="H133" i="44"/>
  <c r="H147" i="44"/>
  <c r="P161" i="44"/>
  <c r="P128" i="44"/>
  <c r="F69" i="44"/>
  <c r="N122" i="44"/>
  <c r="N155" i="44"/>
  <c r="F154" i="44"/>
  <c r="F153" i="44" s="1"/>
  <c r="F180" i="44" s="1"/>
  <c r="F121" i="44"/>
  <c r="F120" i="44" s="1"/>
  <c r="F177" i="44" s="1"/>
  <c r="K126" i="44"/>
  <c r="K159" i="44"/>
  <c r="G47" i="44"/>
  <c r="G171" i="44" s="1"/>
  <c r="K64" i="44"/>
  <c r="H62" i="44"/>
  <c r="N124" i="44"/>
  <c r="N157" i="44"/>
  <c r="G126" i="44"/>
  <c r="Q148" i="44"/>
  <c r="I124" i="44"/>
  <c r="I157" i="44"/>
  <c r="I47" i="44"/>
  <c r="I171" i="44" s="1"/>
  <c r="P63" i="44"/>
  <c r="H124" i="44"/>
  <c r="H157" i="44"/>
  <c r="E66" i="44"/>
  <c r="Q66" i="44"/>
  <c r="K62" i="44"/>
  <c r="M126" i="44"/>
  <c r="M159" i="44"/>
  <c r="I69" i="44"/>
  <c r="G76" i="44"/>
  <c r="M157" i="44"/>
  <c r="N126" i="44"/>
  <c r="N159" i="44"/>
  <c r="R124" i="44"/>
  <c r="R157" i="44"/>
  <c r="N69" i="44"/>
  <c r="H76" i="44"/>
  <c r="Q121" i="44"/>
  <c r="Q120" i="44" s="1"/>
  <c r="Q177" i="44" s="1"/>
  <c r="N149" i="44"/>
  <c r="O126" i="44"/>
  <c r="O159" i="44"/>
  <c r="L47" i="44"/>
  <c r="L171" i="44" s="1"/>
  <c r="I121" i="44"/>
  <c r="I120" i="44" s="1"/>
  <c r="I177" i="44" s="1"/>
  <c r="I154" i="44"/>
  <c r="I153" i="44" s="1"/>
  <c r="I180" i="44" s="1"/>
  <c r="F63" i="44"/>
  <c r="R63" i="44"/>
  <c r="J124" i="44"/>
  <c r="J157" i="44"/>
  <c r="G66" i="44"/>
  <c r="K127" i="44"/>
  <c r="K160" i="44"/>
  <c r="H69" i="44"/>
  <c r="I132" i="44"/>
  <c r="I131" i="44" s="1"/>
  <c r="I178" i="44" s="1"/>
  <c r="I143" i="44"/>
  <c r="I142" i="44" s="1"/>
  <c r="I179" i="44" s="1"/>
  <c r="M144" i="44"/>
  <c r="M133" i="44"/>
  <c r="M76" i="44"/>
  <c r="J145" i="44"/>
  <c r="J134" i="44"/>
  <c r="G146" i="44"/>
  <c r="G135" i="44"/>
  <c r="P147" i="44"/>
  <c r="P136" i="44"/>
  <c r="M148" i="44"/>
  <c r="M137" i="44"/>
  <c r="J149" i="44"/>
  <c r="J138" i="44"/>
  <c r="G150" i="44"/>
  <c r="G139" i="44"/>
  <c r="F87" i="44"/>
  <c r="R87" i="44"/>
  <c r="Q134" i="44"/>
  <c r="N135" i="44"/>
  <c r="K136" i="44"/>
  <c r="H137" i="44"/>
  <c r="Q138" i="44"/>
  <c r="N139" i="44"/>
  <c r="F144" i="44"/>
  <c r="R144" i="44"/>
  <c r="O145" i="44"/>
  <c r="L146" i="44"/>
  <c r="I147" i="44"/>
  <c r="F148" i="44"/>
  <c r="R148" i="44"/>
  <c r="O149" i="44"/>
  <c r="L150" i="44"/>
  <c r="I133" i="44"/>
  <c r="F134" i="44"/>
  <c r="R134" i="44"/>
  <c r="O135" i="44"/>
  <c r="L136" i="44"/>
  <c r="I137" i="44"/>
  <c r="F138" i="44"/>
  <c r="R138" i="44"/>
  <c r="O139" i="44"/>
  <c r="J76" i="44"/>
  <c r="J133" i="44"/>
  <c r="G134" i="44"/>
  <c r="P135" i="44"/>
  <c r="M136" i="44"/>
  <c r="J137" i="44"/>
  <c r="G138" i="44"/>
  <c r="P139" i="44"/>
  <c r="K133" i="44"/>
  <c r="H134" i="44"/>
  <c r="Q135" i="44"/>
  <c r="N136" i="44"/>
  <c r="K137" i="44"/>
  <c r="H138" i="44"/>
  <c r="Q139" i="44"/>
  <c r="L76" i="44"/>
  <c r="L133" i="44"/>
  <c r="I134" i="44"/>
  <c r="F135" i="44"/>
  <c r="R135" i="44"/>
  <c r="O136" i="44"/>
  <c r="L137" i="44"/>
  <c r="I138" i="44"/>
  <c r="F139" i="44"/>
  <c r="R139" i="44"/>
  <c r="N76" i="44"/>
  <c r="N133" i="44"/>
  <c r="K134" i="44"/>
  <c r="H135" i="44"/>
  <c r="Q136" i="44"/>
  <c r="N137" i="44"/>
  <c r="K138" i="44"/>
  <c r="H139" i="44"/>
  <c r="N160" i="44"/>
  <c r="O76" i="44"/>
  <c r="O133" i="44"/>
  <c r="L134" i="44"/>
  <c r="I135" i="44"/>
  <c r="F136" i="44"/>
  <c r="R136" i="44"/>
  <c r="O137" i="44"/>
  <c r="L138" i="44"/>
  <c r="I139" i="44"/>
  <c r="F76" i="44"/>
  <c r="R76" i="44"/>
  <c r="K139" i="43"/>
  <c r="K136" i="43"/>
  <c r="K135" i="43" s="1"/>
  <c r="G137" i="43"/>
  <c r="Q62" i="43"/>
  <c r="H63" i="43"/>
  <c r="Q78" i="43"/>
  <c r="N79" i="43"/>
  <c r="E82" i="43"/>
  <c r="Q82" i="43"/>
  <c r="N64" i="43"/>
  <c r="F68" i="43"/>
  <c r="F80" i="43"/>
  <c r="P82" i="43"/>
  <c r="G139" i="43"/>
  <c r="K68" i="43"/>
  <c r="G83" i="43"/>
  <c r="K89" i="43"/>
  <c r="F47" i="43"/>
  <c r="K47" i="43"/>
  <c r="K65" i="43"/>
  <c r="L68" i="43"/>
  <c r="F76" i="43"/>
  <c r="P80" i="43"/>
  <c r="R143" i="43"/>
  <c r="L81" i="43"/>
  <c r="O65" i="43"/>
  <c r="P68" i="43"/>
  <c r="R80" i="43"/>
  <c r="N83" i="43"/>
  <c r="M137" i="43"/>
  <c r="R82" i="43"/>
  <c r="L47" i="43"/>
  <c r="L62" i="43"/>
  <c r="R68" i="43"/>
  <c r="K76" i="43"/>
  <c r="M138" i="43"/>
  <c r="E62" i="43"/>
  <c r="E61" i="43" s="1"/>
  <c r="L80" i="43"/>
  <c r="P62" i="43"/>
  <c r="H66" i="43"/>
  <c r="R76" i="43"/>
  <c r="H81" i="43"/>
  <c r="P136" i="43"/>
  <c r="L66" i="43"/>
  <c r="H69" i="43"/>
  <c r="G77" i="43"/>
  <c r="O81" i="43"/>
  <c r="P137" i="43"/>
  <c r="P81" i="43"/>
  <c r="N63" i="43"/>
  <c r="O69" i="43"/>
  <c r="H77" i="43"/>
  <c r="F82" i="43"/>
  <c r="R136" i="43"/>
  <c r="M141" i="43"/>
  <c r="Q47" i="43"/>
  <c r="K83" i="43"/>
  <c r="H78" i="43"/>
  <c r="H82" i="43"/>
  <c r="G136" i="43"/>
  <c r="G135" i="43" s="1"/>
  <c r="R137" i="43"/>
  <c r="I47" i="43"/>
  <c r="O78" i="43"/>
  <c r="N67" i="43"/>
  <c r="L78" i="43"/>
  <c r="H136" i="43"/>
  <c r="P140" i="43"/>
  <c r="M79" i="43"/>
  <c r="L64" i="43"/>
  <c r="O67" i="43"/>
  <c r="P78" i="43"/>
  <c r="L82" i="43"/>
  <c r="R139" i="43"/>
  <c r="Q140" i="43"/>
  <c r="K78" i="43"/>
  <c r="G79" i="43"/>
  <c r="G76" i="43"/>
  <c r="G62" i="43"/>
  <c r="O63" i="43"/>
  <c r="M81" i="43"/>
  <c r="I68" i="43"/>
  <c r="I82" i="43"/>
  <c r="E69" i="43"/>
  <c r="E83" i="43"/>
  <c r="Q69" i="43"/>
  <c r="Q83" i="43"/>
  <c r="D135" i="43"/>
  <c r="H135" i="43"/>
  <c r="R138" i="43"/>
  <c r="L143" i="43"/>
  <c r="R140" i="43"/>
  <c r="I65" i="43"/>
  <c r="J89" i="43"/>
  <c r="J139" i="43" s="1"/>
  <c r="P141" i="43"/>
  <c r="K64" i="43"/>
  <c r="H139" i="43"/>
  <c r="Q141" i="43"/>
  <c r="H137" i="43"/>
  <c r="Q81" i="43"/>
  <c r="Q67" i="43"/>
  <c r="M82" i="43"/>
  <c r="M68" i="43"/>
  <c r="I69" i="43"/>
  <c r="I79" i="43"/>
  <c r="J138" i="43"/>
  <c r="M78" i="43"/>
  <c r="M64" i="43"/>
  <c r="M47" i="43"/>
  <c r="I80" i="43"/>
  <c r="I66" i="43"/>
  <c r="F81" i="43"/>
  <c r="F67" i="43"/>
  <c r="R81" i="43"/>
  <c r="R67" i="43"/>
  <c r="N82" i="43"/>
  <c r="N68" i="43"/>
  <c r="J83" i="43"/>
  <c r="J69" i="43"/>
  <c r="L142" i="43"/>
  <c r="L136" i="43"/>
  <c r="L137" i="43"/>
  <c r="K138" i="43"/>
  <c r="I77" i="43"/>
  <c r="R78" i="43"/>
  <c r="J66" i="43"/>
  <c r="O82" i="43"/>
  <c r="O68" i="43"/>
  <c r="N89" i="43"/>
  <c r="N142" i="43" s="1"/>
  <c r="L138" i="43"/>
  <c r="M143" i="43"/>
  <c r="I76" i="43"/>
  <c r="I62" i="43"/>
  <c r="Q64" i="43"/>
  <c r="M62" i="43"/>
  <c r="M76" i="43"/>
  <c r="F78" i="43"/>
  <c r="N65" i="43"/>
  <c r="G67" i="43"/>
  <c r="R47" i="43"/>
  <c r="N47" i="43"/>
  <c r="N62" i="43"/>
  <c r="N76" i="43"/>
  <c r="J63" i="43"/>
  <c r="J77" i="43"/>
  <c r="G64" i="43"/>
  <c r="G78" i="43"/>
  <c r="K66" i="43"/>
  <c r="R64" i="43"/>
  <c r="P138" i="43"/>
  <c r="O89" i="43"/>
  <c r="O136" i="43" s="1"/>
  <c r="G140" i="43"/>
  <c r="Q80" i="43"/>
  <c r="E81" i="43"/>
  <c r="E67" i="43"/>
  <c r="Q68" i="43"/>
  <c r="J80" i="43"/>
  <c r="O137" i="43"/>
  <c r="E77" i="43"/>
  <c r="M65" i="43"/>
  <c r="K63" i="43"/>
  <c r="K77" i="43"/>
  <c r="E68" i="43"/>
  <c r="I64" i="43"/>
  <c r="I78" i="43"/>
  <c r="E65" i="43"/>
  <c r="E79" i="43"/>
  <c r="Q65" i="43"/>
  <c r="Q79" i="43"/>
  <c r="M66" i="43"/>
  <c r="M80" i="43"/>
  <c r="M67" i="43"/>
  <c r="O77" i="43"/>
  <c r="K80" i="43"/>
  <c r="Q136" i="43"/>
  <c r="E80" i="43"/>
  <c r="E94" i="43" s="1"/>
  <c r="Q77" i="43"/>
  <c r="Q63" i="43"/>
  <c r="E64" i="43"/>
  <c r="O62" i="43"/>
  <c r="O47" i="43"/>
  <c r="O76" i="43"/>
  <c r="I81" i="43"/>
  <c r="G65" i="43"/>
  <c r="E76" i="43"/>
  <c r="Q76" i="43"/>
  <c r="M77" i="43"/>
  <c r="K67" i="43"/>
  <c r="K81" i="43"/>
  <c r="G68" i="43"/>
  <c r="G82" i="43"/>
  <c r="I63" i="43"/>
  <c r="R135" i="43"/>
  <c r="Q137" i="43"/>
  <c r="L141" i="43"/>
  <c r="E47" i="43"/>
  <c r="O66" i="43"/>
  <c r="O80" i="43"/>
  <c r="P139" i="43"/>
  <c r="L139" i="43"/>
  <c r="H140" i="43"/>
  <c r="H143" i="43"/>
  <c r="F62" i="43"/>
  <c r="R62" i="43"/>
  <c r="L76" i="43"/>
  <c r="O83" i="43"/>
  <c r="F89" i="43"/>
  <c r="F137" i="43" s="1"/>
  <c r="M136" i="43"/>
  <c r="Q138" i="43"/>
  <c r="M139" i="43"/>
  <c r="M142" i="43"/>
  <c r="H47" i="43"/>
  <c r="P63" i="43"/>
  <c r="J65" i="43"/>
  <c r="G66" i="43"/>
  <c r="P67" i="43"/>
  <c r="P79" i="43"/>
  <c r="J81" i="43"/>
  <c r="P83" i="43"/>
  <c r="J137" i="43"/>
  <c r="R141" i="43"/>
  <c r="H62" i="43"/>
  <c r="K69" i="43"/>
  <c r="K137" i="43"/>
  <c r="G138" i="43"/>
  <c r="O139" i="43"/>
  <c r="K140" i="43"/>
  <c r="G141" i="43"/>
  <c r="K143" i="43"/>
  <c r="J47" i="43"/>
  <c r="F63" i="43"/>
  <c r="R63" i="43"/>
  <c r="O64" i="43"/>
  <c r="L65" i="43"/>
  <c r="L69" i="43"/>
  <c r="L77" i="43"/>
  <c r="F79" i="43"/>
  <c r="R79" i="43"/>
  <c r="F83" i="43"/>
  <c r="R83" i="43"/>
  <c r="I89" i="43"/>
  <c r="I138" i="43" s="1"/>
  <c r="H138" i="43"/>
  <c r="L140" i="43"/>
  <c r="H141" i="43"/>
  <c r="P142" i="43"/>
  <c r="J62" i="43"/>
  <c r="G63" i="43"/>
  <c r="M69" i="43"/>
  <c r="P76" i="43"/>
  <c r="J78" i="43"/>
  <c r="Q139" i="43"/>
  <c r="M140" i="43"/>
  <c r="Q142" i="43"/>
  <c r="K62" i="43"/>
  <c r="H67" i="43"/>
  <c r="N69" i="43"/>
  <c r="N77" i="43"/>
  <c r="H79" i="43"/>
  <c r="N81" i="43"/>
  <c r="K82" i="43"/>
  <c r="R142" i="43"/>
  <c r="N143" i="43"/>
  <c r="K141" i="43"/>
  <c r="G142" i="43"/>
  <c r="O143" i="43"/>
  <c r="P65" i="43"/>
  <c r="J67" i="43"/>
  <c r="P69" i="43"/>
  <c r="P77" i="43"/>
  <c r="J79" i="43"/>
  <c r="H142" i="43"/>
  <c r="P143" i="43"/>
  <c r="H64" i="43"/>
  <c r="N66" i="43"/>
  <c r="H68" i="43"/>
  <c r="H76" i="43"/>
  <c r="N78" i="43"/>
  <c r="K79" i="43"/>
  <c r="H80" i="43"/>
  <c r="Q143" i="43"/>
  <c r="D47" i="43"/>
  <c r="P47" i="43"/>
  <c r="L63" i="43"/>
  <c r="F65" i="43"/>
  <c r="R65" i="43"/>
  <c r="L67" i="43"/>
  <c r="F69" i="43"/>
  <c r="R69" i="43"/>
  <c r="F77" i="43"/>
  <c r="R77" i="43"/>
  <c r="L79" i="43"/>
  <c r="L83" i="43"/>
  <c r="F141" i="43" l="1"/>
  <c r="I141" i="43"/>
  <c r="F122" i="44"/>
  <c r="F155" i="44"/>
  <c r="K121" i="44"/>
  <c r="K120" i="44" s="1"/>
  <c r="K154" i="44"/>
  <c r="K153" i="44" s="1"/>
  <c r="K180" i="44" s="1"/>
  <c r="K61" i="44"/>
  <c r="F128" i="44"/>
  <c r="F161" i="44"/>
  <c r="O161" i="44"/>
  <c r="O128" i="44"/>
  <c r="J128" i="44"/>
  <c r="J161" i="44"/>
  <c r="H125" i="44"/>
  <c r="H158" i="44"/>
  <c r="L143" i="44"/>
  <c r="L142" i="44" s="1"/>
  <c r="L179" i="44" s="1"/>
  <c r="L186" i="44" s="1"/>
  <c r="L132" i="44"/>
  <c r="L131" i="44" s="1"/>
  <c r="L178" i="44" s="1"/>
  <c r="Q125" i="44"/>
  <c r="Q158" i="44"/>
  <c r="L128" i="44"/>
  <c r="L161" i="44"/>
  <c r="L187" i="44"/>
  <c r="O123" i="44"/>
  <c r="O156" i="44"/>
  <c r="O61" i="44"/>
  <c r="I186" i="44"/>
  <c r="H121" i="44"/>
  <c r="H120" i="44" s="1"/>
  <c r="H61" i="44"/>
  <c r="H154" i="44"/>
  <c r="H153" i="44" s="1"/>
  <c r="H180" i="44" s="1"/>
  <c r="H187" i="44" s="1"/>
  <c r="G122" i="44"/>
  <c r="G155" i="44"/>
  <c r="N143" i="44"/>
  <c r="N142" i="44" s="1"/>
  <c r="N179" i="44" s="1"/>
  <c r="N132" i="44"/>
  <c r="N131" i="44" s="1"/>
  <c r="N178" i="44" s="1"/>
  <c r="N185" i="44" s="1"/>
  <c r="K123" i="44"/>
  <c r="K156" i="44"/>
  <c r="K128" i="44"/>
  <c r="K161" i="44"/>
  <c r="K143" i="44"/>
  <c r="K142" i="44" s="1"/>
  <c r="K179" i="44" s="1"/>
  <c r="K186" i="44" s="1"/>
  <c r="K132" i="44"/>
  <c r="K131" i="44" s="1"/>
  <c r="K178" i="44" s="1"/>
  <c r="J143" i="44"/>
  <c r="J142" i="44" s="1"/>
  <c r="J179" i="44" s="1"/>
  <c r="J186" i="44" s="1"/>
  <c r="J132" i="44"/>
  <c r="J131" i="44" s="1"/>
  <c r="J178" i="44" s="1"/>
  <c r="F61" i="44"/>
  <c r="G182" i="44"/>
  <c r="M128" i="44"/>
  <c r="M161" i="44"/>
  <c r="R123" i="44"/>
  <c r="R156" i="44"/>
  <c r="R128" i="44"/>
  <c r="R161" i="44"/>
  <c r="O143" i="44"/>
  <c r="O142" i="44" s="1"/>
  <c r="O179" i="44" s="1"/>
  <c r="O132" i="44"/>
  <c r="O131" i="44" s="1"/>
  <c r="O178" i="44" s="1"/>
  <c r="H128" i="44"/>
  <c r="H161" i="44"/>
  <c r="P155" i="44"/>
  <c r="P122" i="44"/>
  <c r="M125" i="44"/>
  <c r="M158" i="44"/>
  <c r="F123" i="44"/>
  <c r="F156" i="44"/>
  <c r="P182" i="44"/>
  <c r="I158" i="44"/>
  <c r="I125" i="44"/>
  <c r="F125" i="44"/>
  <c r="F158" i="44"/>
  <c r="I61" i="44"/>
  <c r="R143" i="44"/>
  <c r="R142" i="44" s="1"/>
  <c r="R179" i="44" s="1"/>
  <c r="R186" i="44" s="1"/>
  <c r="R132" i="44"/>
  <c r="R131" i="44" s="1"/>
  <c r="R178" i="44" s="1"/>
  <c r="R185" i="44" s="1"/>
  <c r="Q182" i="44"/>
  <c r="J123" i="44"/>
  <c r="J156" i="44"/>
  <c r="F143" i="44"/>
  <c r="F142" i="44" s="1"/>
  <c r="F179" i="44" s="1"/>
  <c r="F132" i="44"/>
  <c r="F131" i="44" s="1"/>
  <c r="F178" i="44" s="1"/>
  <c r="F184" i="44"/>
  <c r="L125" i="44"/>
  <c r="L158" i="44"/>
  <c r="G125" i="44"/>
  <c r="G158" i="44"/>
  <c r="Q184" i="44"/>
  <c r="G143" i="44"/>
  <c r="G142" i="44" s="1"/>
  <c r="G179" i="44" s="1"/>
  <c r="G186" i="44" s="1"/>
  <c r="G132" i="44"/>
  <c r="G131" i="44" s="1"/>
  <c r="G178" i="44" s="1"/>
  <c r="D189" i="44"/>
  <c r="D171" i="44"/>
  <c r="M182" i="44" s="1"/>
  <c r="P123" i="44"/>
  <c r="P156" i="44"/>
  <c r="P61" i="44"/>
  <c r="H132" i="44"/>
  <c r="H131" i="44" s="1"/>
  <c r="H178" i="44" s="1"/>
  <c r="H185" i="44" s="1"/>
  <c r="H143" i="44"/>
  <c r="H142" i="44" s="1"/>
  <c r="H179" i="44" s="1"/>
  <c r="H186" i="44" s="1"/>
  <c r="I128" i="44"/>
  <c r="I161" i="44"/>
  <c r="O125" i="44"/>
  <c r="O158" i="44"/>
  <c r="N187" i="44"/>
  <c r="N128" i="44"/>
  <c r="N161" i="44"/>
  <c r="N61" i="44"/>
  <c r="G123" i="44"/>
  <c r="G156" i="44"/>
  <c r="Q143" i="44"/>
  <c r="Q142" i="44" s="1"/>
  <c r="Q179" i="44" s="1"/>
  <c r="Q186" i="44" s="1"/>
  <c r="Q132" i="44"/>
  <c r="Q131" i="44" s="1"/>
  <c r="Q178" i="44" s="1"/>
  <c r="Q185" i="44" s="1"/>
  <c r="D191" i="44"/>
  <c r="R184" i="44"/>
  <c r="G61" i="44"/>
  <c r="N184" i="44"/>
  <c r="M143" i="44"/>
  <c r="M142" i="44" s="1"/>
  <c r="M179" i="44" s="1"/>
  <c r="M132" i="44"/>
  <c r="M131" i="44" s="1"/>
  <c r="M178" i="44" s="1"/>
  <c r="M185" i="44" s="1"/>
  <c r="R122" i="44"/>
  <c r="R155" i="44"/>
  <c r="R182" i="44"/>
  <c r="D192" i="44"/>
  <c r="P126" i="44"/>
  <c r="P159" i="44"/>
  <c r="N101" i="43"/>
  <c r="N112" i="43"/>
  <c r="R112" i="43"/>
  <c r="R101" i="43"/>
  <c r="F112" i="43"/>
  <c r="F101" i="43"/>
  <c r="F124" i="43" s="1"/>
  <c r="J112" i="43"/>
  <c r="J101" i="43"/>
  <c r="J124" i="43" s="1"/>
  <c r="E90" i="43"/>
  <c r="P135" i="43"/>
  <c r="L112" i="43"/>
  <c r="L101" i="43"/>
  <c r="F136" i="43"/>
  <c r="K142" i="43"/>
  <c r="J143" i="43"/>
  <c r="H112" i="43"/>
  <c r="H101" i="43"/>
  <c r="H124" i="43" s="1"/>
  <c r="O140" i="43"/>
  <c r="G101" i="43"/>
  <c r="G124" i="43" s="1"/>
  <c r="O142" i="43"/>
  <c r="G112" i="43"/>
  <c r="K112" i="43"/>
  <c r="K101" i="43"/>
  <c r="K124" i="43" s="1"/>
  <c r="Q112" i="43"/>
  <c r="Q101" i="43"/>
  <c r="O112" i="43"/>
  <c r="O101" i="43"/>
  <c r="O124" i="43" s="1"/>
  <c r="M101" i="43"/>
  <c r="M112" i="43"/>
  <c r="F140" i="43"/>
  <c r="I140" i="43"/>
  <c r="F142" i="43"/>
  <c r="E112" i="43"/>
  <c r="E101" i="43"/>
  <c r="P112" i="43"/>
  <c r="P101" i="43"/>
  <c r="P124" i="43" s="1"/>
  <c r="I112" i="43"/>
  <c r="I101" i="43"/>
  <c r="E96" i="43"/>
  <c r="N136" i="43"/>
  <c r="I139" i="43"/>
  <c r="O61" i="43"/>
  <c r="I61" i="43"/>
  <c r="J61" i="43"/>
  <c r="E92" i="43"/>
  <c r="J142" i="43"/>
  <c r="F139" i="43"/>
  <c r="N141" i="43"/>
  <c r="J141" i="43"/>
  <c r="J140" i="43"/>
  <c r="I137" i="43"/>
  <c r="F135" i="43"/>
  <c r="Q135" i="43"/>
  <c r="I142" i="43"/>
  <c r="I136" i="43"/>
  <c r="G61" i="43"/>
  <c r="N139" i="43"/>
  <c r="M135" i="43"/>
  <c r="R61" i="43"/>
  <c r="N138" i="43"/>
  <c r="E95" i="43"/>
  <c r="K61" i="43"/>
  <c r="F61" i="43"/>
  <c r="E93" i="43"/>
  <c r="P61" i="43"/>
  <c r="F138" i="43"/>
  <c r="E97" i="43"/>
  <c r="Q61" i="43"/>
  <c r="E91" i="43"/>
  <c r="L61" i="43"/>
  <c r="M61" i="43"/>
  <c r="H61" i="43"/>
  <c r="N137" i="43"/>
  <c r="N61" i="43"/>
  <c r="F143" i="43"/>
  <c r="O135" i="43"/>
  <c r="J136" i="43"/>
  <c r="I143" i="43"/>
  <c r="N140" i="43"/>
  <c r="O141" i="43"/>
  <c r="O138" i="43"/>
  <c r="L135" i="43"/>
  <c r="M124" i="43" l="1"/>
  <c r="R124" i="43"/>
  <c r="I124" i="43"/>
  <c r="L124" i="43"/>
  <c r="K185" i="44"/>
  <c r="I185" i="44"/>
  <c r="I184" i="44"/>
  <c r="L185" i="44"/>
  <c r="L184" i="44"/>
  <c r="N186" i="44"/>
  <c r="O187" i="44"/>
  <c r="K187" i="44"/>
  <c r="R187" i="44"/>
  <c r="P184" i="44"/>
  <c r="F185" i="44"/>
  <c r="O184" i="44"/>
  <c r="K177" i="44"/>
  <c r="K184" i="44" s="1"/>
  <c r="K182" i="44"/>
  <c r="F186" i="44"/>
  <c r="J184" i="44"/>
  <c r="P185" i="44"/>
  <c r="P187" i="44"/>
  <c r="D182" i="44"/>
  <c r="N182" i="44"/>
  <c r="H182" i="44"/>
  <c r="Q187" i="44"/>
  <c r="O182" i="44"/>
  <c r="G184" i="44"/>
  <c r="D183" i="44"/>
  <c r="D187" i="44"/>
  <c r="D186" i="44"/>
  <c r="D185" i="44"/>
  <c r="D184" i="44"/>
  <c r="J182" i="44"/>
  <c r="F182" i="44"/>
  <c r="O185" i="44"/>
  <c r="G187" i="44"/>
  <c r="O186" i="44"/>
  <c r="J185" i="44"/>
  <c r="M187" i="44"/>
  <c r="F187" i="44"/>
  <c r="I182" i="44"/>
  <c r="P186" i="44"/>
  <c r="M186" i="44"/>
  <c r="G185" i="44"/>
  <c r="E182" i="44"/>
  <c r="M184" i="44"/>
  <c r="J187" i="44"/>
  <c r="L182" i="44"/>
  <c r="H177" i="44"/>
  <c r="H184" i="44" s="1"/>
  <c r="I187" i="44"/>
  <c r="Q124" i="43"/>
  <c r="E124" i="43"/>
  <c r="E140" i="43" s="1"/>
  <c r="N124" i="43"/>
  <c r="N135" i="43"/>
  <c r="E89" i="43"/>
  <c r="J135" i="43"/>
  <c r="I135" i="43"/>
  <c r="E139" i="43" l="1"/>
  <c r="E136" i="43"/>
  <c r="E138" i="43"/>
  <c r="E141" i="43"/>
  <c r="E137" i="43"/>
  <c r="E142" i="43"/>
  <c r="E143" i="43"/>
  <c r="E48" i="38"/>
  <c r="E50" i="38"/>
  <c r="C48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E135" i="43" l="1"/>
  <c r="P48" i="37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L66" i="37" l="1"/>
  <c r="L67" i="37"/>
  <c r="L59" i="37"/>
  <c r="L60" i="37"/>
  <c r="L61" i="37"/>
  <c r="L62" i="37"/>
  <c r="L64" i="37"/>
  <c r="L63" i="37"/>
  <c r="L65" i="37"/>
  <c r="M65" i="37"/>
  <c r="M66" i="37"/>
  <c r="M67" i="37"/>
  <c r="M59" i="37"/>
  <c r="M60" i="37"/>
  <c r="M61" i="37"/>
  <c r="M62" i="37"/>
  <c r="M63" i="37"/>
  <c r="M64" i="37"/>
  <c r="J59" i="37"/>
  <c r="J60" i="37"/>
  <c r="J61" i="37"/>
  <c r="J62" i="37"/>
  <c r="J63" i="37"/>
  <c r="J64" i="37"/>
  <c r="J66" i="37"/>
  <c r="J65" i="37"/>
  <c r="J67" i="37"/>
  <c r="O63" i="37"/>
  <c r="O64" i="37"/>
  <c r="O65" i="37"/>
  <c r="O66" i="37"/>
  <c r="O67" i="37"/>
  <c r="O61" i="37"/>
  <c r="O59" i="37"/>
  <c r="O60" i="37"/>
  <c r="O62" i="37"/>
  <c r="E67" i="37"/>
  <c r="E117" i="44" s="1"/>
  <c r="E109" i="44" s="1"/>
  <c r="E176" i="44" s="1"/>
  <c r="E59" i="37"/>
  <c r="E65" i="37"/>
  <c r="E115" i="44" s="1"/>
  <c r="E60" i="37"/>
  <c r="E110" i="44" s="1"/>
  <c r="E61" i="37"/>
  <c r="E111" i="44" s="1"/>
  <c r="E62" i="37"/>
  <c r="E112" i="44" s="1"/>
  <c r="E63" i="37"/>
  <c r="E113" i="44" s="1"/>
  <c r="E64" i="37"/>
  <c r="E114" i="44" s="1"/>
  <c r="E66" i="37"/>
  <c r="E116" i="44" s="1"/>
  <c r="Q61" i="37"/>
  <c r="Q62" i="37"/>
  <c r="Q63" i="37"/>
  <c r="Q64" i="37"/>
  <c r="Q65" i="37"/>
  <c r="Q66" i="37"/>
  <c r="Q67" i="37"/>
  <c r="Q59" i="37"/>
  <c r="Q60" i="37"/>
  <c r="P62" i="37"/>
  <c r="P63" i="37"/>
  <c r="P64" i="37"/>
  <c r="P65" i="37"/>
  <c r="P66" i="37"/>
  <c r="P67" i="37"/>
  <c r="P59" i="37"/>
  <c r="P60" i="37"/>
  <c r="P61" i="37"/>
  <c r="N64" i="37"/>
  <c r="N65" i="37"/>
  <c r="N66" i="37"/>
  <c r="N67" i="37"/>
  <c r="N62" i="37"/>
  <c r="N59" i="37"/>
  <c r="N60" i="37"/>
  <c r="N61" i="37"/>
  <c r="N63" i="37"/>
  <c r="D63" i="37"/>
  <c r="D64" i="37"/>
  <c r="D65" i="37"/>
  <c r="D66" i="37"/>
  <c r="D67" i="37"/>
  <c r="D61" i="37"/>
  <c r="D59" i="37"/>
  <c r="D60" i="37"/>
  <c r="D62" i="37"/>
  <c r="R60" i="37"/>
  <c r="R61" i="37"/>
  <c r="R62" i="37"/>
  <c r="R63" i="37"/>
  <c r="R64" i="37"/>
  <c r="R65" i="37"/>
  <c r="R66" i="37"/>
  <c r="R67" i="37"/>
  <c r="R59" i="37"/>
  <c r="G59" i="37"/>
  <c r="G60" i="37"/>
  <c r="G61" i="37"/>
  <c r="G62" i="37"/>
  <c r="G63" i="37"/>
  <c r="G64" i="37"/>
  <c r="G65" i="37"/>
  <c r="G66" i="37"/>
  <c r="G67" i="37"/>
  <c r="H59" i="37"/>
  <c r="H60" i="37"/>
  <c r="H61" i="37"/>
  <c r="H62" i="37"/>
  <c r="H63" i="37"/>
  <c r="H64" i="37"/>
  <c r="H65" i="37"/>
  <c r="H66" i="37"/>
  <c r="H67" i="37"/>
  <c r="K67" i="37"/>
  <c r="K59" i="37"/>
  <c r="K60" i="37"/>
  <c r="K61" i="37"/>
  <c r="K62" i="37"/>
  <c r="K65" i="37"/>
  <c r="K63" i="37"/>
  <c r="K64" i="37"/>
  <c r="K66" i="37"/>
  <c r="I59" i="37"/>
  <c r="I60" i="37"/>
  <c r="I61" i="37"/>
  <c r="I62" i="37"/>
  <c r="I63" i="37"/>
  <c r="I64" i="37"/>
  <c r="I65" i="37"/>
  <c r="I66" i="37"/>
  <c r="I67" i="37"/>
  <c r="F60" i="37"/>
  <c r="F61" i="37"/>
  <c r="F62" i="37"/>
  <c r="F63" i="37"/>
  <c r="F64" i="37"/>
  <c r="F65" i="37"/>
  <c r="F66" i="37"/>
  <c r="F67" i="37"/>
  <c r="F59" i="37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A146" i="23"/>
  <c r="K2" i="35"/>
  <c r="F112" i="23" s="1"/>
  <c r="K3" i="35"/>
  <c r="C107" i="41"/>
  <c r="R100" i="41"/>
  <c r="Q100" i="41"/>
  <c r="P100" i="41"/>
  <c r="O100" i="41"/>
  <c r="N100" i="41"/>
  <c r="M100" i="41"/>
  <c r="L100" i="41"/>
  <c r="K100" i="41"/>
  <c r="J100" i="41"/>
  <c r="I100" i="41"/>
  <c r="H100" i="41"/>
  <c r="G100" i="41"/>
  <c r="F100" i="41"/>
  <c r="D100" i="41"/>
  <c r="R99" i="41"/>
  <c r="Q99" i="41"/>
  <c r="P99" i="41"/>
  <c r="O99" i="41"/>
  <c r="N99" i="41"/>
  <c r="M99" i="41"/>
  <c r="L99" i="41"/>
  <c r="K99" i="41"/>
  <c r="J99" i="41"/>
  <c r="I99" i="41"/>
  <c r="H99" i="41"/>
  <c r="G99" i="41"/>
  <c r="F99" i="41"/>
  <c r="D99" i="41"/>
  <c r="C98" i="41"/>
  <c r="C96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C76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D54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D52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D51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D49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D48" i="41"/>
  <c r="C47" i="41"/>
  <c r="C98" i="38"/>
  <c r="R97" i="38"/>
  <c r="R117" i="41" s="1"/>
  <c r="Q97" i="38"/>
  <c r="P97" i="38"/>
  <c r="P117" i="41" s="1"/>
  <c r="O97" i="38"/>
  <c r="O117" i="41" s="1"/>
  <c r="N97" i="38"/>
  <c r="N117" i="41" s="1"/>
  <c r="M97" i="38"/>
  <c r="M117" i="41" s="1"/>
  <c r="L97" i="38"/>
  <c r="L117" i="41" s="1"/>
  <c r="K97" i="38"/>
  <c r="K117" i="41" s="1"/>
  <c r="J97" i="38"/>
  <c r="I97" i="38"/>
  <c r="I117" i="41" s="1"/>
  <c r="H97" i="38"/>
  <c r="H117" i="41" s="1"/>
  <c r="G97" i="38"/>
  <c r="G117" i="41" s="1"/>
  <c r="F97" i="38"/>
  <c r="F117" i="41" s="1"/>
  <c r="R96" i="38"/>
  <c r="Q96" i="38"/>
  <c r="Q116" i="41" s="1"/>
  <c r="P96" i="38"/>
  <c r="O96" i="38"/>
  <c r="O116" i="41" s="1"/>
  <c r="N96" i="38"/>
  <c r="N116" i="41" s="1"/>
  <c r="M96" i="38"/>
  <c r="L96" i="38"/>
  <c r="L116" i="41" s="1"/>
  <c r="K96" i="38"/>
  <c r="K116" i="41" s="1"/>
  <c r="J96" i="38"/>
  <c r="I96" i="38"/>
  <c r="I116" i="41" s="1"/>
  <c r="H96" i="38"/>
  <c r="G96" i="38"/>
  <c r="G116" i="41" s="1"/>
  <c r="F96" i="38"/>
  <c r="R95" i="38"/>
  <c r="R115" i="41" s="1"/>
  <c r="Q95" i="38"/>
  <c r="Q115" i="41" s="1"/>
  <c r="P95" i="38"/>
  <c r="P115" i="41" s="1"/>
  <c r="O95" i="38"/>
  <c r="O115" i="41" s="1"/>
  <c r="N95" i="38"/>
  <c r="M95" i="38"/>
  <c r="M115" i="41" s="1"/>
  <c r="L95" i="38"/>
  <c r="L115" i="41" s="1"/>
  <c r="K95" i="38"/>
  <c r="K115" i="41" s="1"/>
  <c r="J95" i="38"/>
  <c r="J115" i="41" s="1"/>
  <c r="I95" i="38"/>
  <c r="I115" i="41" s="1"/>
  <c r="H95" i="38"/>
  <c r="H115" i="41" s="1"/>
  <c r="G95" i="38"/>
  <c r="F95" i="38"/>
  <c r="F115" i="41" s="1"/>
  <c r="R94" i="38"/>
  <c r="R114" i="41" s="1"/>
  <c r="Q94" i="38"/>
  <c r="P94" i="38"/>
  <c r="P114" i="41" s="1"/>
  <c r="O94" i="38"/>
  <c r="O114" i="41" s="1"/>
  <c r="N94" i="38"/>
  <c r="N114" i="41" s="1"/>
  <c r="M94" i="38"/>
  <c r="M114" i="41" s="1"/>
  <c r="L94" i="38"/>
  <c r="L114" i="41" s="1"/>
  <c r="K94" i="38"/>
  <c r="K114" i="41" s="1"/>
  <c r="J94" i="38"/>
  <c r="J114" i="41" s="1"/>
  <c r="I94" i="38"/>
  <c r="I114" i="41" s="1"/>
  <c r="H94" i="38"/>
  <c r="H114" i="41" s="1"/>
  <c r="G94" i="38"/>
  <c r="G114" i="41" s="1"/>
  <c r="F94" i="38"/>
  <c r="R93" i="38"/>
  <c r="Q93" i="38"/>
  <c r="Q113" i="41" s="1"/>
  <c r="P93" i="38"/>
  <c r="P113" i="41" s="1"/>
  <c r="O93" i="38"/>
  <c r="O113" i="41" s="1"/>
  <c r="N93" i="38"/>
  <c r="N113" i="41" s="1"/>
  <c r="M93" i="38"/>
  <c r="M113" i="41" s="1"/>
  <c r="L93" i="38"/>
  <c r="L113" i="41" s="1"/>
  <c r="K93" i="38"/>
  <c r="K113" i="41" s="1"/>
  <c r="J93" i="38"/>
  <c r="I93" i="38"/>
  <c r="I113" i="41" s="1"/>
  <c r="H93" i="38"/>
  <c r="H113" i="41" s="1"/>
  <c r="G93" i="38"/>
  <c r="F93" i="38"/>
  <c r="F113" i="41" s="1"/>
  <c r="R92" i="38"/>
  <c r="R112" i="41" s="1"/>
  <c r="Q92" i="38"/>
  <c r="P92" i="38"/>
  <c r="P112" i="41" s="1"/>
  <c r="O92" i="38"/>
  <c r="O112" i="41" s="1"/>
  <c r="N92" i="38"/>
  <c r="N112" i="41" s="1"/>
  <c r="M92" i="38"/>
  <c r="M112" i="41" s="1"/>
  <c r="L92" i="38"/>
  <c r="L112" i="41" s="1"/>
  <c r="K92" i="38"/>
  <c r="K112" i="41" s="1"/>
  <c r="J92" i="38"/>
  <c r="J112" i="41" s="1"/>
  <c r="I92" i="38"/>
  <c r="I112" i="41" s="1"/>
  <c r="H92" i="38"/>
  <c r="H112" i="41" s="1"/>
  <c r="G92" i="38"/>
  <c r="G112" i="41" s="1"/>
  <c r="F92" i="38"/>
  <c r="F112" i="41" s="1"/>
  <c r="R91" i="38"/>
  <c r="Q91" i="38"/>
  <c r="Q111" i="41" s="1"/>
  <c r="P91" i="38"/>
  <c r="P111" i="41" s="1"/>
  <c r="O91" i="38"/>
  <c r="O111" i="41" s="1"/>
  <c r="N91" i="38"/>
  <c r="M91" i="38"/>
  <c r="M111" i="41" s="1"/>
  <c r="L91" i="38"/>
  <c r="L111" i="41" s="1"/>
  <c r="K91" i="38"/>
  <c r="K111" i="41" s="1"/>
  <c r="J91" i="38"/>
  <c r="J111" i="41" s="1"/>
  <c r="I91" i="38"/>
  <c r="I111" i="41" s="1"/>
  <c r="H91" i="38"/>
  <c r="H111" i="41" s="1"/>
  <c r="G91" i="38"/>
  <c r="G111" i="41" s="1"/>
  <c r="F91" i="38"/>
  <c r="F111" i="41" s="1"/>
  <c r="R90" i="38"/>
  <c r="Q90" i="38"/>
  <c r="Q110" i="41" s="1"/>
  <c r="P90" i="38"/>
  <c r="P110" i="41" s="1"/>
  <c r="O90" i="38"/>
  <c r="N90" i="38"/>
  <c r="N110" i="41" s="1"/>
  <c r="M90" i="38"/>
  <c r="M110" i="41" s="1"/>
  <c r="L90" i="38"/>
  <c r="L110" i="41" s="1"/>
  <c r="K90" i="38"/>
  <c r="K110" i="41" s="1"/>
  <c r="J90" i="38"/>
  <c r="J110" i="41" s="1"/>
  <c r="I90" i="38"/>
  <c r="H90" i="38"/>
  <c r="H110" i="41" s="1"/>
  <c r="G90" i="38"/>
  <c r="G110" i="41" s="1"/>
  <c r="F90" i="38"/>
  <c r="F110" i="41" s="1"/>
  <c r="L89" i="38"/>
  <c r="F89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N82" i="38"/>
  <c r="Q81" i="38"/>
  <c r="G81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N66" i="38"/>
  <c r="G65" i="38"/>
  <c r="R55" i="38"/>
  <c r="Q55" i="38"/>
  <c r="Q69" i="38" s="1"/>
  <c r="P55" i="38"/>
  <c r="O55" i="38"/>
  <c r="N55" i="38"/>
  <c r="M55" i="38"/>
  <c r="M83" i="38" s="1"/>
  <c r="L55" i="38"/>
  <c r="K55" i="38"/>
  <c r="K83" i="38" s="1"/>
  <c r="J55" i="38"/>
  <c r="I55" i="38"/>
  <c r="H55" i="38"/>
  <c r="G55" i="38"/>
  <c r="F55" i="38"/>
  <c r="E55" i="38"/>
  <c r="E69" i="38" s="1"/>
  <c r="D55" i="38"/>
  <c r="R54" i="38"/>
  <c r="Q54" i="38"/>
  <c r="P54" i="38"/>
  <c r="P82" i="38" s="1"/>
  <c r="O54" i="38"/>
  <c r="N54" i="38"/>
  <c r="M54" i="38"/>
  <c r="L54" i="38"/>
  <c r="K54" i="38"/>
  <c r="J54" i="38"/>
  <c r="J68" i="38" s="1"/>
  <c r="I54" i="38"/>
  <c r="H54" i="38"/>
  <c r="H68" i="38" s="1"/>
  <c r="G54" i="38"/>
  <c r="F54" i="38"/>
  <c r="E54" i="38"/>
  <c r="E47" i="38" s="1"/>
  <c r="D54" i="38"/>
  <c r="R53" i="38"/>
  <c r="Q53" i="38"/>
  <c r="P53" i="38"/>
  <c r="O53" i="38"/>
  <c r="N53" i="38"/>
  <c r="M53" i="38"/>
  <c r="M67" i="38" s="1"/>
  <c r="L53" i="38"/>
  <c r="K53" i="38"/>
  <c r="K67" i="38" s="1"/>
  <c r="J53" i="38"/>
  <c r="I53" i="38"/>
  <c r="H53" i="38"/>
  <c r="G53" i="38"/>
  <c r="F53" i="38"/>
  <c r="E53" i="38"/>
  <c r="D53" i="38"/>
  <c r="R52" i="38"/>
  <c r="Q52" i="38"/>
  <c r="P52" i="38"/>
  <c r="P66" i="38" s="1"/>
  <c r="O52" i="38"/>
  <c r="N52" i="38"/>
  <c r="M52" i="38"/>
  <c r="L52" i="38"/>
  <c r="K52" i="38"/>
  <c r="K66" i="38" s="1"/>
  <c r="J52" i="38"/>
  <c r="J80" i="38" s="1"/>
  <c r="I52" i="38"/>
  <c r="H52" i="38"/>
  <c r="H80" i="38" s="1"/>
  <c r="G52" i="38"/>
  <c r="F52" i="38"/>
  <c r="E52" i="38"/>
  <c r="D52" i="38"/>
  <c r="R51" i="38"/>
  <c r="Q51" i="38"/>
  <c r="P51" i="38"/>
  <c r="O51" i="38"/>
  <c r="O65" i="38" s="1"/>
  <c r="N51" i="38"/>
  <c r="N47" i="38" s="1"/>
  <c r="M51" i="38"/>
  <c r="L51" i="38"/>
  <c r="K51" i="38"/>
  <c r="J51" i="38"/>
  <c r="I51" i="38"/>
  <c r="H51" i="38"/>
  <c r="G51" i="38"/>
  <c r="F51" i="38"/>
  <c r="E51" i="38"/>
  <c r="D51" i="38"/>
  <c r="E65" i="38" s="1"/>
  <c r="R50" i="38"/>
  <c r="R64" i="38" s="1"/>
  <c r="Q50" i="38"/>
  <c r="P50" i="38"/>
  <c r="P78" i="38" s="1"/>
  <c r="O50" i="38"/>
  <c r="N50" i="38"/>
  <c r="N78" i="38" s="1"/>
  <c r="M50" i="38"/>
  <c r="L50" i="38"/>
  <c r="K50" i="38"/>
  <c r="J50" i="38"/>
  <c r="J64" i="38" s="1"/>
  <c r="I50" i="38"/>
  <c r="H50" i="38"/>
  <c r="H64" i="38" s="1"/>
  <c r="G50" i="38"/>
  <c r="F50" i="38"/>
  <c r="F64" i="38" s="1"/>
  <c r="D50" i="38"/>
  <c r="R49" i="38"/>
  <c r="Q49" i="38"/>
  <c r="Q63" i="38" s="1"/>
  <c r="P49" i="38"/>
  <c r="O49" i="38"/>
  <c r="N49" i="38"/>
  <c r="M49" i="38"/>
  <c r="M63" i="38" s="1"/>
  <c r="L49" i="38"/>
  <c r="K49" i="38"/>
  <c r="K63" i="38" s="1"/>
  <c r="J49" i="38"/>
  <c r="I49" i="38"/>
  <c r="H49" i="38"/>
  <c r="H63" i="38" s="1"/>
  <c r="G49" i="38"/>
  <c r="F49" i="38"/>
  <c r="E49" i="38"/>
  <c r="E63" i="38" s="1"/>
  <c r="D49" i="38"/>
  <c r="R48" i="38"/>
  <c r="Q48" i="38"/>
  <c r="P48" i="38"/>
  <c r="P62" i="38" s="1"/>
  <c r="O48" i="38"/>
  <c r="N48" i="38"/>
  <c r="N62" i="38" s="1"/>
  <c r="M48" i="38"/>
  <c r="L48" i="38"/>
  <c r="L62" i="38" s="1"/>
  <c r="K48" i="38"/>
  <c r="J48" i="38"/>
  <c r="J62" i="38" s="1"/>
  <c r="I48" i="38"/>
  <c r="H48" i="38"/>
  <c r="H62" i="38" s="1"/>
  <c r="G48" i="38"/>
  <c r="F48" i="38"/>
  <c r="D48" i="38"/>
  <c r="C47" i="38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D82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G95" i="36" s="1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R55" i="36"/>
  <c r="Q55" i="36"/>
  <c r="P55" i="36"/>
  <c r="O55" i="36"/>
  <c r="O79" i="36" s="1"/>
  <c r="N55" i="36"/>
  <c r="N79" i="36" s="1"/>
  <c r="M55" i="36"/>
  <c r="L55" i="36"/>
  <c r="K55" i="36"/>
  <c r="K79" i="36" s="1"/>
  <c r="J55" i="36"/>
  <c r="I55" i="36"/>
  <c r="I79" i="36" s="1"/>
  <c r="H55" i="36"/>
  <c r="H79" i="36" s="1"/>
  <c r="G55" i="36"/>
  <c r="F55" i="36"/>
  <c r="E55" i="36"/>
  <c r="D55" i="36"/>
  <c r="D79" i="36" s="1"/>
  <c r="R54" i="36"/>
  <c r="R78" i="36" s="1"/>
  <c r="Q54" i="36"/>
  <c r="P54" i="36"/>
  <c r="O54" i="36"/>
  <c r="N54" i="36"/>
  <c r="N78" i="36" s="1"/>
  <c r="M54" i="36"/>
  <c r="L54" i="36"/>
  <c r="L78" i="36" s="1"/>
  <c r="K54" i="36"/>
  <c r="K78" i="36" s="1"/>
  <c r="J54" i="36"/>
  <c r="I54" i="36"/>
  <c r="H54" i="36"/>
  <c r="G54" i="36"/>
  <c r="F54" i="36"/>
  <c r="F78" i="36" s="1"/>
  <c r="E54" i="36"/>
  <c r="D54" i="36"/>
  <c r="R53" i="36"/>
  <c r="Q53" i="36"/>
  <c r="Q77" i="36" s="1"/>
  <c r="P53" i="36"/>
  <c r="O53" i="36"/>
  <c r="O77" i="36" s="1"/>
  <c r="N53" i="36"/>
  <c r="N77" i="36" s="1"/>
  <c r="M53" i="36"/>
  <c r="L53" i="36"/>
  <c r="K53" i="36"/>
  <c r="J53" i="36"/>
  <c r="I53" i="36"/>
  <c r="H53" i="36"/>
  <c r="G53" i="36"/>
  <c r="F53" i="36"/>
  <c r="E53" i="36"/>
  <c r="E77" i="36" s="1"/>
  <c r="D53" i="36"/>
  <c r="R52" i="36"/>
  <c r="R76" i="36" s="1"/>
  <c r="Q52" i="36"/>
  <c r="Q76" i="36" s="1"/>
  <c r="P52" i="36"/>
  <c r="O52" i="36"/>
  <c r="N52" i="36"/>
  <c r="M52" i="36"/>
  <c r="L52" i="36"/>
  <c r="K52" i="36"/>
  <c r="J52" i="36"/>
  <c r="J76" i="36" s="1"/>
  <c r="I52" i="36"/>
  <c r="H52" i="36"/>
  <c r="H76" i="36" s="1"/>
  <c r="G52" i="36"/>
  <c r="F52" i="36"/>
  <c r="F76" i="36" s="1"/>
  <c r="E52" i="36"/>
  <c r="E76" i="36" s="1"/>
  <c r="D52" i="36"/>
  <c r="D76" i="36" s="1"/>
  <c r="R51" i="36"/>
  <c r="Q51" i="36"/>
  <c r="P51" i="36"/>
  <c r="O51" i="36"/>
  <c r="O75" i="36" s="1"/>
  <c r="N51" i="36"/>
  <c r="N75" i="36" s="1"/>
  <c r="M51" i="36"/>
  <c r="M75" i="36" s="1"/>
  <c r="L51" i="36"/>
  <c r="K51" i="36"/>
  <c r="K75" i="36" s="1"/>
  <c r="J51" i="36"/>
  <c r="I51" i="36"/>
  <c r="I75" i="36" s="1"/>
  <c r="H51" i="36"/>
  <c r="H75" i="36" s="1"/>
  <c r="G51" i="36"/>
  <c r="F51" i="36"/>
  <c r="E51" i="36"/>
  <c r="D51" i="36"/>
  <c r="D75" i="36" s="1"/>
  <c r="R50" i="36"/>
  <c r="R74" i="36" s="1"/>
  <c r="Q50" i="36"/>
  <c r="Q74" i="36" s="1"/>
  <c r="P50" i="36"/>
  <c r="P74" i="36" s="1"/>
  <c r="O50" i="36"/>
  <c r="N50" i="36"/>
  <c r="N74" i="36" s="1"/>
  <c r="M50" i="36"/>
  <c r="L50" i="36"/>
  <c r="L74" i="36" s="1"/>
  <c r="K50" i="36"/>
  <c r="K74" i="36" s="1"/>
  <c r="J50" i="36"/>
  <c r="I50" i="36"/>
  <c r="H50" i="36"/>
  <c r="G50" i="36"/>
  <c r="F50" i="36"/>
  <c r="F74" i="36" s="1"/>
  <c r="E50" i="36"/>
  <c r="E74" i="36" s="1"/>
  <c r="D50" i="36"/>
  <c r="D74" i="36" s="1"/>
  <c r="R49" i="36"/>
  <c r="Q49" i="36"/>
  <c r="Q73" i="36" s="1"/>
  <c r="P49" i="36"/>
  <c r="O49" i="36"/>
  <c r="O73" i="36" s="1"/>
  <c r="N49" i="36"/>
  <c r="N73" i="36" s="1"/>
  <c r="M49" i="36"/>
  <c r="L49" i="36"/>
  <c r="K49" i="36"/>
  <c r="J49" i="36"/>
  <c r="I49" i="36"/>
  <c r="I73" i="36" s="1"/>
  <c r="H49" i="36"/>
  <c r="H73" i="36" s="1"/>
  <c r="G49" i="36"/>
  <c r="G73" i="36" s="1"/>
  <c r="F49" i="36"/>
  <c r="E49" i="36"/>
  <c r="E73" i="36" s="1"/>
  <c r="D49" i="36"/>
  <c r="R48" i="36"/>
  <c r="R72" i="36" s="1"/>
  <c r="Q48" i="36"/>
  <c r="Q72" i="36" s="1"/>
  <c r="P48" i="36"/>
  <c r="O48" i="36"/>
  <c r="N48" i="36"/>
  <c r="M48" i="36"/>
  <c r="L48" i="36"/>
  <c r="L72" i="36" s="1"/>
  <c r="K48" i="36"/>
  <c r="J48" i="36"/>
  <c r="J72" i="36" s="1"/>
  <c r="I48" i="36"/>
  <c r="H48" i="36"/>
  <c r="H72" i="36" s="1"/>
  <c r="G48" i="36"/>
  <c r="F48" i="36"/>
  <c r="F72" i="36" s="1"/>
  <c r="E48" i="36"/>
  <c r="E72" i="36" s="1"/>
  <c r="E86" i="36" s="1"/>
  <c r="D48" i="36"/>
  <c r="D72" i="36" s="1"/>
  <c r="C47" i="36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G113" i="23"/>
  <c r="H113" i="23"/>
  <c r="I113" i="23"/>
  <c r="J113" i="23"/>
  <c r="K113" i="23"/>
  <c r="L113" i="23"/>
  <c r="M113" i="23"/>
  <c r="N113" i="23"/>
  <c r="O113" i="23"/>
  <c r="P113" i="23"/>
  <c r="Q113" i="23"/>
  <c r="R113" i="23"/>
  <c r="S113" i="23"/>
  <c r="E113" i="23"/>
  <c r="E112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G102" i="23"/>
  <c r="H102" i="23"/>
  <c r="I102" i="23"/>
  <c r="J102" i="23"/>
  <c r="K102" i="23"/>
  <c r="L102" i="23"/>
  <c r="M102" i="23"/>
  <c r="N102" i="23"/>
  <c r="O102" i="23"/>
  <c r="P102" i="23"/>
  <c r="Q102" i="23"/>
  <c r="R102" i="23"/>
  <c r="S102" i="23"/>
  <c r="G103" i="23"/>
  <c r="H103" i="23"/>
  <c r="I103" i="23"/>
  <c r="J103" i="23"/>
  <c r="K103" i="23"/>
  <c r="L103" i="23"/>
  <c r="M103" i="23"/>
  <c r="N103" i="23"/>
  <c r="O103" i="23"/>
  <c r="P103" i="23"/>
  <c r="Q103" i="23"/>
  <c r="R103" i="23"/>
  <c r="S103" i="23"/>
  <c r="G104" i="23"/>
  <c r="H104" i="23"/>
  <c r="I104" i="23"/>
  <c r="J104" i="23"/>
  <c r="K104" i="23"/>
  <c r="L104" i="23"/>
  <c r="M104" i="23"/>
  <c r="N104" i="23"/>
  <c r="O104" i="23"/>
  <c r="P104" i="23"/>
  <c r="Q104" i="23"/>
  <c r="R104" i="23"/>
  <c r="S104" i="23"/>
  <c r="F102" i="23"/>
  <c r="F103" i="23"/>
  <c r="F104" i="23"/>
  <c r="F101" i="23"/>
  <c r="E102" i="23"/>
  <c r="E103" i="23"/>
  <c r="E104" i="23"/>
  <c r="E101" i="23"/>
  <c r="F91" i="23"/>
  <c r="F125" i="23" s="1"/>
  <c r="L5" i="34"/>
  <c r="K5" i="34"/>
  <c r="L4" i="34"/>
  <c r="K4" i="34"/>
  <c r="L3" i="34"/>
  <c r="K3" i="34"/>
  <c r="L2" i="34"/>
  <c r="K2" i="34"/>
  <c r="D9" i="35"/>
  <c r="D8" i="35"/>
  <c r="D7" i="35"/>
  <c r="D6" i="35"/>
  <c r="D5" i="35"/>
  <c r="D4" i="35"/>
  <c r="D3" i="35"/>
  <c r="D2" i="35"/>
  <c r="E9" i="34"/>
  <c r="E8" i="34"/>
  <c r="E7" i="34"/>
  <c r="E6" i="34"/>
  <c r="E5" i="34"/>
  <c r="E4" i="34"/>
  <c r="E3" i="34"/>
  <c r="E2" i="34"/>
  <c r="C89" i="23"/>
  <c r="C111" i="23"/>
  <c r="C109" i="23"/>
  <c r="C120" i="23"/>
  <c r="F9" i="4"/>
  <c r="F8" i="4"/>
  <c r="F7" i="4"/>
  <c r="F6" i="4"/>
  <c r="F5" i="4"/>
  <c r="F4" i="4"/>
  <c r="F3" i="4"/>
  <c r="F2" i="4"/>
  <c r="E49" i="23" s="1"/>
  <c r="F3" i="5"/>
  <c r="F4" i="5"/>
  <c r="F5" i="5"/>
  <c r="F6" i="5"/>
  <c r="F7" i="5"/>
  <c r="F8" i="5"/>
  <c r="F9" i="5"/>
  <c r="F2" i="5"/>
  <c r="E90" i="23" s="1"/>
  <c r="E124" i="23" s="1"/>
  <c r="E135" i="23" l="1"/>
  <c r="E138" i="23"/>
  <c r="E137" i="23"/>
  <c r="E136" i="23"/>
  <c r="F135" i="23"/>
  <c r="F138" i="23"/>
  <c r="F137" i="23"/>
  <c r="I95" i="36"/>
  <c r="J95" i="36"/>
  <c r="L95" i="36"/>
  <c r="I89" i="36"/>
  <c r="M95" i="36"/>
  <c r="J96" i="36"/>
  <c r="N95" i="36"/>
  <c r="R111" i="41"/>
  <c r="Q112" i="41"/>
  <c r="N115" i="41"/>
  <c r="M116" i="41"/>
  <c r="R113" i="41"/>
  <c r="Q114" i="41"/>
  <c r="I110" i="41"/>
  <c r="G113" i="41"/>
  <c r="F114" i="41"/>
  <c r="P116" i="41"/>
  <c r="G115" i="41"/>
  <c r="F116" i="41"/>
  <c r="R116" i="41"/>
  <c r="Q117" i="41"/>
  <c r="J113" i="41"/>
  <c r="H116" i="41"/>
  <c r="O110" i="41"/>
  <c r="J116" i="41"/>
  <c r="N111" i="41"/>
  <c r="J117" i="41"/>
  <c r="Q65" i="38"/>
  <c r="R89" i="38"/>
  <c r="R110" i="41"/>
  <c r="Q47" i="38"/>
  <c r="L47" i="38"/>
  <c r="H76" i="38"/>
  <c r="G69" i="38"/>
  <c r="J76" i="38"/>
  <c r="E77" i="38"/>
  <c r="E91" i="38" s="1"/>
  <c r="Q89" i="38"/>
  <c r="D47" i="38"/>
  <c r="E62" i="38"/>
  <c r="F76" i="38"/>
  <c r="R76" i="38"/>
  <c r="O77" i="38"/>
  <c r="Q77" i="38"/>
  <c r="G62" i="38"/>
  <c r="P63" i="38"/>
  <c r="M64" i="38"/>
  <c r="N64" i="38"/>
  <c r="K79" i="38"/>
  <c r="K69" i="38"/>
  <c r="I62" i="38"/>
  <c r="F63" i="38"/>
  <c r="R63" i="38"/>
  <c r="O68" i="38"/>
  <c r="P64" i="38"/>
  <c r="M79" i="38"/>
  <c r="R82" i="38"/>
  <c r="E62" i="41"/>
  <c r="F64" i="41"/>
  <c r="N98" i="41"/>
  <c r="H162" i="41"/>
  <c r="Q163" i="41"/>
  <c r="H98" i="41"/>
  <c r="N162" i="41"/>
  <c r="K146" i="41"/>
  <c r="M146" i="41"/>
  <c r="G149" i="41"/>
  <c r="M150" i="41"/>
  <c r="O162" i="41"/>
  <c r="J67" i="41"/>
  <c r="H47" i="41"/>
  <c r="H171" i="41" s="1"/>
  <c r="K69" i="41"/>
  <c r="Q98" i="41"/>
  <c r="F98" i="41"/>
  <c r="R98" i="41"/>
  <c r="I87" i="41"/>
  <c r="K163" i="41"/>
  <c r="J87" i="41"/>
  <c r="P87" i="41"/>
  <c r="P69" i="41"/>
  <c r="L76" i="41"/>
  <c r="L143" i="41" s="1"/>
  <c r="L142" i="41" s="1"/>
  <c r="L179" i="41" s="1"/>
  <c r="L186" i="41" s="1"/>
  <c r="M98" i="41"/>
  <c r="O63" i="41"/>
  <c r="P98" i="41"/>
  <c r="O68" i="41"/>
  <c r="F164" i="41"/>
  <c r="G63" i="41"/>
  <c r="K62" i="41"/>
  <c r="H63" i="41"/>
  <c r="K66" i="41"/>
  <c r="H164" i="41"/>
  <c r="L47" i="41"/>
  <c r="L171" i="41" s="1"/>
  <c r="R146" i="41"/>
  <c r="O147" i="41"/>
  <c r="M87" i="41"/>
  <c r="I164" i="41"/>
  <c r="J63" i="41"/>
  <c r="P65" i="41"/>
  <c r="P138" i="41"/>
  <c r="J98" i="41"/>
  <c r="E162" i="41"/>
  <c r="N163" i="41"/>
  <c r="K164" i="41"/>
  <c r="D87" i="41"/>
  <c r="L164" i="41"/>
  <c r="M164" i="41"/>
  <c r="F87" i="41"/>
  <c r="R87" i="41"/>
  <c r="O87" i="41"/>
  <c r="O98" i="41"/>
  <c r="N164" i="41"/>
  <c r="G76" i="41"/>
  <c r="G143" i="41" s="1"/>
  <c r="G142" i="41" s="1"/>
  <c r="G179" i="41" s="1"/>
  <c r="G186" i="41" s="1"/>
  <c r="E64" i="41"/>
  <c r="Q146" i="41"/>
  <c r="Q150" i="41"/>
  <c r="N76" i="41"/>
  <c r="E87" i="41"/>
  <c r="Q87" i="41"/>
  <c r="H87" i="41"/>
  <c r="G87" i="41"/>
  <c r="Q162" i="41"/>
  <c r="R162" i="41"/>
  <c r="M147" i="41"/>
  <c r="J149" i="41"/>
  <c r="K47" i="41"/>
  <c r="K171" i="41" s="1"/>
  <c r="K149" i="41"/>
  <c r="F147" i="41"/>
  <c r="R147" i="41"/>
  <c r="I150" i="41"/>
  <c r="P47" i="41"/>
  <c r="P171" i="41" s="1"/>
  <c r="J146" i="41"/>
  <c r="G162" i="41"/>
  <c r="P163" i="41"/>
  <c r="L162" i="41"/>
  <c r="J163" i="41"/>
  <c r="L87" i="41"/>
  <c r="G98" i="41"/>
  <c r="I162" i="41"/>
  <c r="I47" i="41"/>
  <c r="I171" i="41" s="1"/>
  <c r="Q76" i="41"/>
  <c r="G150" i="41"/>
  <c r="H146" i="41"/>
  <c r="H150" i="41"/>
  <c r="Q47" i="41"/>
  <c r="Q171" i="41" s="1"/>
  <c r="N47" i="41"/>
  <c r="N171" i="41" s="1"/>
  <c r="G64" i="41"/>
  <c r="G156" i="41" s="1"/>
  <c r="L146" i="41"/>
  <c r="M66" i="41"/>
  <c r="J162" i="41"/>
  <c r="G163" i="41"/>
  <c r="P164" i="41"/>
  <c r="G68" i="41"/>
  <c r="G137" i="41"/>
  <c r="J76" i="41"/>
  <c r="J143" i="41" s="1"/>
  <c r="J142" i="41" s="1"/>
  <c r="J179" i="41" s="1"/>
  <c r="J186" i="41" s="1"/>
  <c r="I163" i="41"/>
  <c r="K98" i="41"/>
  <c r="I98" i="41"/>
  <c r="M162" i="41"/>
  <c r="J74" i="36"/>
  <c r="G75" i="36"/>
  <c r="G89" i="36" s="1"/>
  <c r="Q90" i="36"/>
  <c r="P76" i="36"/>
  <c r="M77" i="36"/>
  <c r="J78" i="36"/>
  <c r="G79" i="36"/>
  <c r="J59" i="36"/>
  <c r="O89" i="36"/>
  <c r="K47" i="36"/>
  <c r="K71" i="36" s="1"/>
  <c r="L94" i="36"/>
  <c r="N72" i="36"/>
  <c r="K73" i="36"/>
  <c r="H74" i="36"/>
  <c r="E75" i="36"/>
  <c r="Q75" i="36"/>
  <c r="N76" i="36"/>
  <c r="K77" i="36"/>
  <c r="H78" i="36"/>
  <c r="H92" i="36" s="1"/>
  <c r="E79" i="36"/>
  <c r="E93" i="36" s="1"/>
  <c r="Q79" i="36"/>
  <c r="Q93" i="36" s="1"/>
  <c r="O94" i="36"/>
  <c r="I96" i="36"/>
  <c r="L59" i="36"/>
  <c r="D47" i="36"/>
  <c r="E90" i="36"/>
  <c r="I93" i="36"/>
  <c r="G94" i="36"/>
  <c r="P95" i="36"/>
  <c r="G72" i="36"/>
  <c r="D73" i="36"/>
  <c r="N87" i="36" s="1"/>
  <c r="P73" i="36"/>
  <c r="P87" i="36" s="1"/>
  <c r="M74" i="36"/>
  <c r="D77" i="36"/>
  <c r="O91" i="36" s="1"/>
  <c r="E95" i="36"/>
  <c r="I94" i="36"/>
  <c r="R95" i="36"/>
  <c r="I72" i="36"/>
  <c r="F73" i="36"/>
  <c r="R73" i="36"/>
  <c r="O74" i="36"/>
  <c r="O88" i="36" s="1"/>
  <c r="L75" i="36"/>
  <c r="L89" i="36" s="1"/>
  <c r="I76" i="36"/>
  <c r="I90" i="36" s="1"/>
  <c r="F77" i="36"/>
  <c r="R77" i="36"/>
  <c r="O78" i="36"/>
  <c r="O92" i="36" s="1"/>
  <c r="L79" i="36"/>
  <c r="L93" i="36" s="1"/>
  <c r="N59" i="36"/>
  <c r="N71" i="36" s="1"/>
  <c r="Q96" i="36"/>
  <c r="G77" i="36"/>
  <c r="D78" i="36"/>
  <c r="F92" i="36" s="1"/>
  <c r="P78" i="36"/>
  <c r="M79" i="36"/>
  <c r="I87" i="36"/>
  <c r="R92" i="36"/>
  <c r="M47" i="36"/>
  <c r="H89" i="36"/>
  <c r="H93" i="36"/>
  <c r="N94" i="36"/>
  <c r="K95" i="36"/>
  <c r="H96" i="36"/>
  <c r="P59" i="36"/>
  <c r="R94" i="36"/>
  <c r="K89" i="36"/>
  <c r="O95" i="36"/>
  <c r="L96" i="36"/>
  <c r="P88" i="36"/>
  <c r="M89" i="36"/>
  <c r="G59" i="36"/>
  <c r="M96" i="36"/>
  <c r="N89" i="36"/>
  <c r="N93" i="36"/>
  <c r="H94" i="36"/>
  <c r="Q95" i="36"/>
  <c r="N96" i="36"/>
  <c r="O96" i="36"/>
  <c r="P96" i="36"/>
  <c r="E96" i="36"/>
  <c r="N47" i="36"/>
  <c r="E89" i="36"/>
  <c r="N90" i="36"/>
  <c r="K59" i="36"/>
  <c r="H95" i="36"/>
  <c r="O72" i="36"/>
  <c r="L73" i="36"/>
  <c r="I74" i="36"/>
  <c r="I88" i="36" s="1"/>
  <c r="F75" i="36"/>
  <c r="F89" i="36" s="1"/>
  <c r="R75" i="36"/>
  <c r="R89" i="36" s="1"/>
  <c r="O76" i="36"/>
  <c r="O90" i="36" s="1"/>
  <c r="L77" i="36"/>
  <c r="I78" i="36"/>
  <c r="I92" i="36" s="1"/>
  <c r="F79" i="36"/>
  <c r="F93" i="36" s="1"/>
  <c r="R79" i="36"/>
  <c r="R93" i="36" s="1"/>
  <c r="F96" i="36"/>
  <c r="R96" i="36"/>
  <c r="O47" i="36"/>
  <c r="J92" i="36"/>
  <c r="G96" i="36"/>
  <c r="D98" i="41"/>
  <c r="E99" i="41"/>
  <c r="F113" i="23"/>
  <c r="F136" i="23" s="1"/>
  <c r="E100" i="41"/>
  <c r="L98" i="41"/>
  <c r="E100" i="23"/>
  <c r="E172" i="23" s="1"/>
  <c r="E111" i="23"/>
  <c r="J111" i="23"/>
  <c r="J147" i="23" s="1"/>
  <c r="L100" i="23"/>
  <c r="L137" i="23" s="1"/>
  <c r="S111" i="23"/>
  <c r="S146" i="23" s="1"/>
  <c r="S145" i="23" s="1"/>
  <c r="G111" i="23"/>
  <c r="G147" i="23" s="1"/>
  <c r="H111" i="23"/>
  <c r="H147" i="23" s="1"/>
  <c r="R111" i="23"/>
  <c r="R146" i="23" s="1"/>
  <c r="R145" i="23" s="1"/>
  <c r="Q111" i="23"/>
  <c r="Q146" i="23" s="1"/>
  <c r="Q145" i="23" s="1"/>
  <c r="P111" i="23"/>
  <c r="P147" i="23" s="1"/>
  <c r="O111" i="23"/>
  <c r="O147" i="23" s="1"/>
  <c r="S100" i="23"/>
  <c r="S138" i="23" s="1"/>
  <c r="N111" i="23"/>
  <c r="N147" i="23" s="1"/>
  <c r="M111" i="23"/>
  <c r="M147" i="23" s="1"/>
  <c r="L111" i="23"/>
  <c r="L147" i="23" s="1"/>
  <c r="K111" i="23"/>
  <c r="K146" i="23" s="1"/>
  <c r="K145" i="23" s="1"/>
  <c r="I111" i="23"/>
  <c r="I146" i="23" s="1"/>
  <c r="I145" i="23" s="1"/>
  <c r="K100" i="23"/>
  <c r="K138" i="23" s="1"/>
  <c r="J100" i="23"/>
  <c r="I100" i="23"/>
  <c r="I136" i="23" s="1"/>
  <c r="H100" i="23"/>
  <c r="H135" i="23" s="1"/>
  <c r="H134" i="23" s="1"/>
  <c r="R100" i="23"/>
  <c r="R137" i="23" s="1"/>
  <c r="Q100" i="23"/>
  <c r="Q136" i="23" s="1"/>
  <c r="P100" i="23"/>
  <c r="P135" i="23" s="1"/>
  <c r="P134" i="23" s="1"/>
  <c r="F63" i="41"/>
  <c r="J62" i="41"/>
  <c r="J47" i="41"/>
  <c r="L62" i="41"/>
  <c r="I63" i="41"/>
  <c r="L163" i="41"/>
  <c r="J164" i="41"/>
  <c r="I76" i="41"/>
  <c r="F76" i="41"/>
  <c r="F143" i="41" s="1"/>
  <c r="F142" i="41" s="1"/>
  <c r="F179" i="41" s="1"/>
  <c r="F186" i="41" s="1"/>
  <c r="R76" i="41"/>
  <c r="K87" i="41"/>
  <c r="M47" i="41"/>
  <c r="L63" i="41"/>
  <c r="I146" i="41"/>
  <c r="I64" i="41"/>
  <c r="F69" i="41"/>
  <c r="R69" i="41"/>
  <c r="N87" i="41"/>
  <c r="P62" i="41"/>
  <c r="M63" i="41"/>
  <c r="M145" i="41"/>
  <c r="J150" i="41"/>
  <c r="J68" i="41"/>
  <c r="Q62" i="41"/>
  <c r="N67" i="41"/>
  <c r="M62" i="41"/>
  <c r="F62" i="41"/>
  <c r="R62" i="41"/>
  <c r="F66" i="41"/>
  <c r="R66" i="41"/>
  <c r="D47" i="41"/>
  <c r="G62" i="41"/>
  <c r="P145" i="41"/>
  <c r="P63" i="41"/>
  <c r="J65" i="41"/>
  <c r="E47" i="41"/>
  <c r="E171" i="41" s="1"/>
  <c r="H62" i="41"/>
  <c r="N146" i="41"/>
  <c r="N64" i="41"/>
  <c r="N135" i="41"/>
  <c r="R145" i="41"/>
  <c r="R63" i="41"/>
  <c r="Q145" i="41"/>
  <c r="I147" i="41"/>
  <c r="R64" i="41"/>
  <c r="O65" i="41"/>
  <c r="L66" i="41"/>
  <c r="I67" i="41"/>
  <c r="F68" i="41"/>
  <c r="R68" i="41"/>
  <c r="O69" i="41"/>
  <c r="F133" i="41"/>
  <c r="L135" i="41"/>
  <c r="I136" i="41"/>
  <c r="O138" i="41"/>
  <c r="L139" i="41"/>
  <c r="K76" i="41"/>
  <c r="O150" i="41"/>
  <c r="O47" i="41"/>
  <c r="O146" i="41"/>
  <c r="K150" i="41"/>
  <c r="N62" i="41"/>
  <c r="K63" i="41"/>
  <c r="H64" i="41"/>
  <c r="E65" i="41"/>
  <c r="Q65" i="41"/>
  <c r="N66" i="41"/>
  <c r="K67" i="41"/>
  <c r="H68" i="41"/>
  <c r="E69" i="41"/>
  <c r="Q69" i="41"/>
  <c r="M163" i="41"/>
  <c r="Q134" i="41"/>
  <c r="K136" i="41"/>
  <c r="H137" i="41"/>
  <c r="Q138" i="41"/>
  <c r="N139" i="41"/>
  <c r="M76" i="41"/>
  <c r="O145" i="41"/>
  <c r="P146" i="41"/>
  <c r="P149" i="41"/>
  <c r="L150" i="41"/>
  <c r="O62" i="41"/>
  <c r="F65" i="41"/>
  <c r="R65" i="41"/>
  <c r="O66" i="41"/>
  <c r="L67" i="41"/>
  <c r="I68" i="41"/>
  <c r="P162" i="41"/>
  <c r="J64" i="41"/>
  <c r="G65" i="41"/>
  <c r="P66" i="41"/>
  <c r="M67" i="41"/>
  <c r="G69" i="41"/>
  <c r="O163" i="41"/>
  <c r="P135" i="41"/>
  <c r="M136" i="41"/>
  <c r="J137" i="41"/>
  <c r="G138" i="41"/>
  <c r="P139" i="41"/>
  <c r="O76" i="41"/>
  <c r="O143" i="41" s="1"/>
  <c r="O142" i="41" s="1"/>
  <c r="O179" i="41" s="1"/>
  <c r="O186" i="41" s="1"/>
  <c r="F47" i="41"/>
  <c r="R47" i="41"/>
  <c r="F146" i="41"/>
  <c r="N150" i="41"/>
  <c r="N63" i="41"/>
  <c r="K64" i="41"/>
  <c r="H65" i="41"/>
  <c r="E66" i="41"/>
  <c r="Q66" i="41"/>
  <c r="K68" i="41"/>
  <c r="H69" i="41"/>
  <c r="F162" i="41"/>
  <c r="D76" i="41"/>
  <c r="P76" i="41"/>
  <c r="G47" i="41"/>
  <c r="L64" i="41"/>
  <c r="I65" i="41"/>
  <c r="O67" i="41"/>
  <c r="L68" i="41"/>
  <c r="I69" i="41"/>
  <c r="E163" i="41"/>
  <c r="O164" i="41"/>
  <c r="F135" i="41"/>
  <c r="L137" i="41"/>
  <c r="I138" i="41"/>
  <c r="F139" i="41"/>
  <c r="R139" i="41"/>
  <c r="E76" i="41"/>
  <c r="P150" i="41"/>
  <c r="M64" i="41"/>
  <c r="G66" i="41"/>
  <c r="P67" i="41"/>
  <c r="M68" i="41"/>
  <c r="J69" i="41"/>
  <c r="F163" i="41"/>
  <c r="R163" i="41"/>
  <c r="M137" i="41"/>
  <c r="G139" i="41"/>
  <c r="H145" i="41"/>
  <c r="E63" i="41"/>
  <c r="Q63" i="41"/>
  <c r="K65" i="41"/>
  <c r="H66" i="41"/>
  <c r="E67" i="41"/>
  <c r="Q67" i="41"/>
  <c r="N68" i="41"/>
  <c r="E164" i="41"/>
  <c r="Q164" i="41"/>
  <c r="K134" i="41"/>
  <c r="H135" i="41"/>
  <c r="K138" i="41"/>
  <c r="F150" i="41"/>
  <c r="R150" i="41"/>
  <c r="I62" i="41"/>
  <c r="O64" i="41"/>
  <c r="L65" i="41"/>
  <c r="I66" i="41"/>
  <c r="F67" i="41"/>
  <c r="R67" i="41"/>
  <c r="L69" i="41"/>
  <c r="H163" i="41"/>
  <c r="R164" i="41"/>
  <c r="O137" i="41"/>
  <c r="H76" i="41"/>
  <c r="H143" i="41" s="1"/>
  <c r="H142" i="41" s="1"/>
  <c r="H179" i="41" s="1"/>
  <c r="H186" i="41" s="1"/>
  <c r="P64" i="41"/>
  <c r="M65" i="41"/>
  <c r="J66" i="41"/>
  <c r="G67" i="41"/>
  <c r="P68" i="41"/>
  <c r="M69" i="41"/>
  <c r="K162" i="41"/>
  <c r="G164" i="41"/>
  <c r="G136" i="41"/>
  <c r="Q64" i="41"/>
  <c r="N65" i="41"/>
  <c r="H67" i="41"/>
  <c r="E68" i="41"/>
  <c r="Q68" i="41"/>
  <c r="N69" i="41"/>
  <c r="Q137" i="41"/>
  <c r="K139" i="41"/>
  <c r="M47" i="38"/>
  <c r="M76" i="38"/>
  <c r="M62" i="38"/>
  <c r="M89" i="38"/>
  <c r="J89" i="38"/>
  <c r="G83" i="38"/>
  <c r="K82" i="38"/>
  <c r="K68" i="38"/>
  <c r="G89" i="38"/>
  <c r="G66" i="38"/>
  <c r="G80" i="38"/>
  <c r="O81" i="38"/>
  <c r="O67" i="38"/>
  <c r="I83" i="38"/>
  <c r="I69" i="38"/>
  <c r="K65" i="38"/>
  <c r="M68" i="38"/>
  <c r="M82" i="38"/>
  <c r="O64" i="38"/>
  <c r="O78" i="38"/>
  <c r="E67" i="38"/>
  <c r="G63" i="38"/>
  <c r="G47" i="38"/>
  <c r="I66" i="38"/>
  <c r="I80" i="38"/>
  <c r="Q67" i="38"/>
  <c r="K62" i="38"/>
  <c r="K47" i="38"/>
  <c r="K76" i="38"/>
  <c r="M65" i="38"/>
  <c r="E81" i="38"/>
  <c r="I63" i="38"/>
  <c r="I47" i="38"/>
  <c r="I77" i="38"/>
  <c r="E64" i="38"/>
  <c r="Q64" i="38"/>
  <c r="Q78" i="38"/>
  <c r="O47" i="38"/>
  <c r="G77" i="38"/>
  <c r="J63" i="38"/>
  <c r="G64" i="38"/>
  <c r="P65" i="38"/>
  <c r="M66" i="38"/>
  <c r="J67" i="38"/>
  <c r="G68" i="38"/>
  <c r="P69" i="38"/>
  <c r="G76" i="38"/>
  <c r="P77" i="38"/>
  <c r="M78" i="38"/>
  <c r="J79" i="38"/>
  <c r="P81" i="38"/>
  <c r="J83" i="38"/>
  <c r="P47" i="38"/>
  <c r="O62" i="38"/>
  <c r="L63" i="38"/>
  <c r="I64" i="38"/>
  <c r="F65" i="38"/>
  <c r="R65" i="38"/>
  <c r="O66" i="38"/>
  <c r="L67" i="38"/>
  <c r="I68" i="38"/>
  <c r="F69" i="38"/>
  <c r="R69" i="38"/>
  <c r="I76" i="38"/>
  <c r="F77" i="38"/>
  <c r="R77" i="38"/>
  <c r="L79" i="38"/>
  <c r="F81" i="38"/>
  <c r="R81" i="38"/>
  <c r="O82" i="38"/>
  <c r="L83" i="38"/>
  <c r="N89" i="38"/>
  <c r="O89" i="38"/>
  <c r="F47" i="38"/>
  <c r="R47" i="38"/>
  <c r="Q62" i="38"/>
  <c r="N63" i="38"/>
  <c r="K64" i="38"/>
  <c r="H65" i="38"/>
  <c r="E66" i="38"/>
  <c r="Q66" i="38"/>
  <c r="N67" i="38"/>
  <c r="H69" i="38"/>
  <c r="H77" i="38"/>
  <c r="N79" i="38"/>
  <c r="K80" i="38"/>
  <c r="H81" i="38"/>
  <c r="E82" i="38"/>
  <c r="Q82" i="38"/>
  <c r="N83" i="38"/>
  <c r="D89" i="38"/>
  <c r="P89" i="38"/>
  <c r="F62" i="38"/>
  <c r="R62" i="38"/>
  <c r="O63" i="38"/>
  <c r="L64" i="38"/>
  <c r="I65" i="38"/>
  <c r="F66" i="38"/>
  <c r="R66" i="38"/>
  <c r="L68" i="38"/>
  <c r="L76" i="38"/>
  <c r="F78" i="38"/>
  <c r="R78" i="38"/>
  <c r="O79" i="38"/>
  <c r="L80" i="38"/>
  <c r="I81" i="38"/>
  <c r="F82" i="38"/>
  <c r="O83" i="38"/>
  <c r="H47" i="38"/>
  <c r="J65" i="38"/>
  <c r="P67" i="38"/>
  <c r="J69" i="38"/>
  <c r="J77" i="38"/>
  <c r="G78" i="38"/>
  <c r="P79" i="38"/>
  <c r="M80" i="38"/>
  <c r="J81" i="38"/>
  <c r="G82" i="38"/>
  <c r="P83" i="38"/>
  <c r="H66" i="38"/>
  <c r="H61" i="38" s="1"/>
  <c r="N68" i="38"/>
  <c r="N76" i="38"/>
  <c r="K77" i="38"/>
  <c r="H78" i="38"/>
  <c r="E79" i="38"/>
  <c r="E93" i="38" s="1"/>
  <c r="Q79" i="38"/>
  <c r="N80" i="38"/>
  <c r="K81" i="38"/>
  <c r="H82" i="38"/>
  <c r="E83" i="38"/>
  <c r="E97" i="38" s="1"/>
  <c r="Q83" i="38"/>
  <c r="J47" i="38"/>
  <c r="L65" i="38"/>
  <c r="F67" i="38"/>
  <c r="R67" i="38"/>
  <c r="L69" i="38"/>
  <c r="O76" i="38"/>
  <c r="L77" i="38"/>
  <c r="I78" i="38"/>
  <c r="F79" i="38"/>
  <c r="R79" i="38"/>
  <c r="O80" i="38"/>
  <c r="L81" i="38"/>
  <c r="I82" i="38"/>
  <c r="F83" i="38"/>
  <c r="R83" i="38"/>
  <c r="H89" i="38"/>
  <c r="J66" i="38"/>
  <c r="G67" i="38"/>
  <c r="P68" i="38"/>
  <c r="M69" i="38"/>
  <c r="P76" i="38"/>
  <c r="M77" i="38"/>
  <c r="J78" i="38"/>
  <c r="G79" i="38"/>
  <c r="P80" i="38"/>
  <c r="M81" i="38"/>
  <c r="J82" i="38"/>
  <c r="I89" i="38"/>
  <c r="N65" i="38"/>
  <c r="H67" i="38"/>
  <c r="E68" i="38"/>
  <c r="E96" i="38" s="1"/>
  <c r="Q68" i="38"/>
  <c r="N69" i="38"/>
  <c r="E76" i="38"/>
  <c r="E90" i="38" s="1"/>
  <c r="E110" i="41" s="1"/>
  <c r="Q76" i="38"/>
  <c r="N77" i="38"/>
  <c r="K78" i="38"/>
  <c r="H79" i="38"/>
  <c r="E80" i="38"/>
  <c r="Q80" i="38"/>
  <c r="N81" i="38"/>
  <c r="H83" i="38"/>
  <c r="L66" i="38"/>
  <c r="I67" i="38"/>
  <c r="F68" i="38"/>
  <c r="R68" i="38"/>
  <c r="O69" i="38"/>
  <c r="L78" i="38"/>
  <c r="I79" i="38"/>
  <c r="F80" i="38"/>
  <c r="R80" i="38"/>
  <c r="L82" i="38"/>
  <c r="K89" i="38"/>
  <c r="K72" i="36"/>
  <c r="G87" i="36"/>
  <c r="G76" i="36"/>
  <c r="G90" i="36" s="1"/>
  <c r="G93" i="36"/>
  <c r="I59" i="36"/>
  <c r="M78" i="36"/>
  <c r="M92" i="36" s="1"/>
  <c r="P47" i="36"/>
  <c r="E88" i="36"/>
  <c r="J79" i="36"/>
  <c r="J93" i="36" s="1"/>
  <c r="Q47" i="36"/>
  <c r="J73" i="36"/>
  <c r="J87" i="36" s="1"/>
  <c r="G47" i="36"/>
  <c r="G74" i="36"/>
  <c r="G88" i="36" s="1"/>
  <c r="K93" i="36"/>
  <c r="M59" i="36"/>
  <c r="M72" i="36"/>
  <c r="F47" i="36"/>
  <c r="R47" i="36"/>
  <c r="F88" i="36"/>
  <c r="J90" i="36"/>
  <c r="H47" i="36"/>
  <c r="P72" i="36"/>
  <c r="L87" i="36"/>
  <c r="H88" i="36"/>
  <c r="P75" i="36"/>
  <c r="P89" i="36" s="1"/>
  <c r="L76" i="36"/>
  <c r="L90" i="36" s="1"/>
  <c r="H77" i="36"/>
  <c r="P92" i="36"/>
  <c r="O59" i="36"/>
  <c r="E47" i="36"/>
  <c r="Q88" i="36"/>
  <c r="R88" i="36"/>
  <c r="K87" i="36"/>
  <c r="K76" i="36"/>
  <c r="K90" i="36" s="1"/>
  <c r="I47" i="36"/>
  <c r="M73" i="36"/>
  <c r="M87" i="36" s="1"/>
  <c r="Q89" i="36"/>
  <c r="M76" i="36"/>
  <c r="M90" i="36" s="1"/>
  <c r="I77" i="36"/>
  <c r="E78" i="36"/>
  <c r="E92" i="36" s="1"/>
  <c r="Q78" i="36"/>
  <c r="Q92" i="36" s="1"/>
  <c r="M93" i="36"/>
  <c r="J88" i="36"/>
  <c r="J77" i="36"/>
  <c r="P77" i="36"/>
  <c r="J47" i="36"/>
  <c r="O87" i="36"/>
  <c r="K88" i="36"/>
  <c r="G78" i="36"/>
  <c r="G92" i="36" s="1"/>
  <c r="O93" i="36"/>
  <c r="L47" i="36"/>
  <c r="L88" i="36"/>
  <c r="P90" i="36"/>
  <c r="P79" i="36"/>
  <c r="P93" i="36" s="1"/>
  <c r="M88" i="36"/>
  <c r="R87" i="36"/>
  <c r="N88" i="36"/>
  <c r="J75" i="36"/>
  <c r="J89" i="36" s="1"/>
  <c r="R90" i="36"/>
  <c r="D59" i="36"/>
  <c r="H59" i="36"/>
  <c r="E59" i="36"/>
  <c r="Q59" i="36"/>
  <c r="E94" i="36"/>
  <c r="Q94" i="36"/>
  <c r="K96" i="36"/>
  <c r="F59" i="36"/>
  <c r="R59" i="36"/>
  <c r="J94" i="36"/>
  <c r="K94" i="36"/>
  <c r="F94" i="36"/>
  <c r="P94" i="36"/>
  <c r="F100" i="23"/>
  <c r="M100" i="23"/>
  <c r="M137" i="23" s="1"/>
  <c r="G100" i="23"/>
  <c r="G138" i="23" s="1"/>
  <c r="N100" i="23"/>
  <c r="N136" i="23" s="1"/>
  <c r="O100" i="23"/>
  <c r="O137" i="23" s="1"/>
  <c r="J3" i="35"/>
  <c r="F96" i="23"/>
  <c r="F130" i="23" s="1"/>
  <c r="H95" i="23"/>
  <c r="H129" i="23" s="1"/>
  <c r="G91" i="23"/>
  <c r="G125" i="23" s="1"/>
  <c r="M96" i="23"/>
  <c r="M130" i="23" s="1"/>
  <c r="P95" i="23"/>
  <c r="P129" i="23" s="1"/>
  <c r="S94" i="23"/>
  <c r="S128" i="23" s="1"/>
  <c r="K94" i="23"/>
  <c r="K128" i="23" s="1"/>
  <c r="N93" i="23"/>
  <c r="N127" i="23" s="1"/>
  <c r="S91" i="23"/>
  <c r="S125" i="23" s="1"/>
  <c r="M90" i="23"/>
  <c r="M124" i="23" s="1"/>
  <c r="F95" i="23"/>
  <c r="F129" i="23" s="1"/>
  <c r="G95" i="23"/>
  <c r="G129" i="23" s="1"/>
  <c r="O97" i="23"/>
  <c r="O131" i="23" s="1"/>
  <c r="L96" i="23"/>
  <c r="L130" i="23" s="1"/>
  <c r="O95" i="23"/>
  <c r="O129" i="23" s="1"/>
  <c r="R94" i="23"/>
  <c r="R128" i="23" s="1"/>
  <c r="J94" i="23"/>
  <c r="J128" i="23" s="1"/>
  <c r="M93" i="23"/>
  <c r="M127" i="23" s="1"/>
  <c r="R91" i="23"/>
  <c r="R125" i="23" s="1"/>
  <c r="L90" i="23"/>
  <c r="L124" i="23" s="1"/>
  <c r="N90" i="23"/>
  <c r="N124" i="23" s="1"/>
  <c r="F94" i="23"/>
  <c r="F128" i="23" s="1"/>
  <c r="H94" i="23"/>
  <c r="H128" i="23" s="1"/>
  <c r="S96" i="23"/>
  <c r="S130" i="23" s="1"/>
  <c r="K96" i="23"/>
  <c r="K130" i="23" s="1"/>
  <c r="N95" i="23"/>
  <c r="N129" i="23" s="1"/>
  <c r="Q94" i="23"/>
  <c r="Q128" i="23" s="1"/>
  <c r="I94" i="23"/>
  <c r="I128" i="23" s="1"/>
  <c r="L93" i="23"/>
  <c r="L127" i="23" s="1"/>
  <c r="Q91" i="23"/>
  <c r="Q125" i="23" s="1"/>
  <c r="K90" i="23"/>
  <c r="K124" i="23" s="1"/>
  <c r="P97" i="23"/>
  <c r="P131" i="23" s="1"/>
  <c r="E96" i="23"/>
  <c r="E130" i="23" s="1"/>
  <c r="F93" i="23"/>
  <c r="F127" i="23" s="1"/>
  <c r="G94" i="23"/>
  <c r="G128" i="23" s="1"/>
  <c r="R96" i="23"/>
  <c r="R130" i="23" s="1"/>
  <c r="J96" i="23"/>
  <c r="J130" i="23" s="1"/>
  <c r="M95" i="23"/>
  <c r="M129" i="23" s="1"/>
  <c r="P94" i="23"/>
  <c r="P128" i="23" s="1"/>
  <c r="S93" i="23"/>
  <c r="S127" i="23" s="1"/>
  <c r="K93" i="23"/>
  <c r="K127" i="23" s="1"/>
  <c r="P91" i="23"/>
  <c r="P125" i="23" s="1"/>
  <c r="M92" i="23"/>
  <c r="M126" i="23" s="1"/>
  <c r="E95" i="23"/>
  <c r="E129" i="23" s="1"/>
  <c r="H93" i="23"/>
  <c r="H127" i="23" s="1"/>
  <c r="Q96" i="23"/>
  <c r="Q130" i="23" s="1"/>
  <c r="I96" i="23"/>
  <c r="I130" i="23" s="1"/>
  <c r="L95" i="23"/>
  <c r="L129" i="23" s="1"/>
  <c r="O94" i="23"/>
  <c r="O128" i="23" s="1"/>
  <c r="R93" i="23"/>
  <c r="R127" i="23" s="1"/>
  <c r="J93" i="23"/>
  <c r="J127" i="23" s="1"/>
  <c r="O91" i="23"/>
  <c r="O125" i="23" s="1"/>
  <c r="J91" i="23"/>
  <c r="J125" i="23" s="1"/>
  <c r="E94" i="23"/>
  <c r="E128" i="23" s="1"/>
  <c r="F90" i="23"/>
  <c r="F124" i="23" s="1"/>
  <c r="F157" i="23" s="1"/>
  <c r="G93" i="23"/>
  <c r="G127" i="23" s="1"/>
  <c r="P96" i="23"/>
  <c r="P130" i="23" s="1"/>
  <c r="S95" i="23"/>
  <c r="S129" i="23" s="1"/>
  <c r="K95" i="23"/>
  <c r="K129" i="23" s="1"/>
  <c r="N94" i="23"/>
  <c r="N128" i="23" s="1"/>
  <c r="Q93" i="23"/>
  <c r="Q127" i="23" s="1"/>
  <c r="I93" i="23"/>
  <c r="I127" i="23" s="1"/>
  <c r="L91" i="23"/>
  <c r="L125" i="23" s="1"/>
  <c r="E93" i="23"/>
  <c r="E127" i="23" s="1"/>
  <c r="E123" i="23" s="1"/>
  <c r="H96" i="23"/>
  <c r="H130" i="23" s="1"/>
  <c r="H92" i="23"/>
  <c r="H126" i="23" s="1"/>
  <c r="O96" i="23"/>
  <c r="O130" i="23" s="1"/>
  <c r="R95" i="23"/>
  <c r="R129" i="23" s="1"/>
  <c r="J95" i="23"/>
  <c r="J129" i="23" s="1"/>
  <c r="M94" i="23"/>
  <c r="M128" i="23" s="1"/>
  <c r="P93" i="23"/>
  <c r="P127" i="23" s="1"/>
  <c r="N92" i="23"/>
  <c r="N126" i="23" s="1"/>
  <c r="I91" i="23"/>
  <c r="I125" i="23" s="1"/>
  <c r="E91" i="23"/>
  <c r="E125" i="23" s="1"/>
  <c r="G96" i="23"/>
  <c r="G130" i="23" s="1"/>
  <c r="H91" i="23"/>
  <c r="H125" i="23" s="1"/>
  <c r="N96" i="23"/>
  <c r="N130" i="23" s="1"/>
  <c r="Q95" i="23"/>
  <c r="Q129" i="23" s="1"/>
  <c r="I95" i="23"/>
  <c r="I129" i="23" s="1"/>
  <c r="L94" i="23"/>
  <c r="L128" i="23" s="1"/>
  <c r="O93" i="23"/>
  <c r="O127" i="23" s="1"/>
  <c r="L92" i="23"/>
  <c r="L126" i="23" s="1"/>
  <c r="S90" i="23"/>
  <c r="S124" i="23" s="1"/>
  <c r="J2" i="35"/>
  <c r="G92" i="23"/>
  <c r="G126" i="23" s="1"/>
  <c r="S92" i="23"/>
  <c r="S126" i="23" s="1"/>
  <c r="K92" i="23"/>
  <c r="K126" i="23" s="1"/>
  <c r="N91" i="23"/>
  <c r="N125" i="23" s="1"/>
  <c r="R92" i="23"/>
  <c r="R126" i="23" s="1"/>
  <c r="J92" i="23"/>
  <c r="J126" i="23" s="1"/>
  <c r="M91" i="23"/>
  <c r="M125" i="23" s="1"/>
  <c r="Q92" i="23"/>
  <c r="Q126" i="23" s="1"/>
  <c r="I92" i="23"/>
  <c r="I126" i="23" s="1"/>
  <c r="P92" i="23"/>
  <c r="P126" i="23" s="1"/>
  <c r="K91" i="23"/>
  <c r="K125" i="23" s="1"/>
  <c r="F92" i="23"/>
  <c r="F126" i="23" s="1"/>
  <c r="O92" i="23"/>
  <c r="O126" i="23" s="1"/>
  <c r="E92" i="23"/>
  <c r="E126" i="23" s="1"/>
  <c r="R90" i="23"/>
  <c r="R124" i="23" s="1"/>
  <c r="J90" i="23"/>
  <c r="J124" i="23" s="1"/>
  <c r="Q90" i="23"/>
  <c r="Q124" i="23" s="1"/>
  <c r="I90" i="23"/>
  <c r="I124" i="23" s="1"/>
  <c r="H90" i="23"/>
  <c r="H124" i="23" s="1"/>
  <c r="P90" i="23"/>
  <c r="P124" i="23" s="1"/>
  <c r="G90" i="23"/>
  <c r="G124" i="23" s="1"/>
  <c r="O90" i="23"/>
  <c r="O124" i="23" s="1"/>
  <c r="N97" i="23"/>
  <c r="N131" i="23" s="1"/>
  <c r="M97" i="23"/>
  <c r="M131" i="23" s="1"/>
  <c r="L97" i="23"/>
  <c r="L131" i="23" s="1"/>
  <c r="F97" i="23"/>
  <c r="F131" i="23" s="1"/>
  <c r="H97" i="23"/>
  <c r="H131" i="23" s="1"/>
  <c r="S97" i="23"/>
  <c r="S131" i="23" s="1"/>
  <c r="K97" i="23"/>
  <c r="K131" i="23" s="1"/>
  <c r="E97" i="23"/>
  <c r="E131" i="23" s="1"/>
  <c r="G97" i="23"/>
  <c r="G131" i="23" s="1"/>
  <c r="R97" i="23"/>
  <c r="R131" i="23" s="1"/>
  <c r="J97" i="23"/>
  <c r="J131" i="23" s="1"/>
  <c r="Q97" i="23"/>
  <c r="Q131" i="23" s="1"/>
  <c r="I97" i="23"/>
  <c r="I131" i="23" s="1"/>
  <c r="E180" i="23" l="1"/>
  <c r="F134" i="23"/>
  <c r="E146" i="23"/>
  <c r="E134" i="23"/>
  <c r="R91" i="36"/>
  <c r="E111" i="41"/>
  <c r="E117" i="41"/>
  <c r="E161" i="41"/>
  <c r="E157" i="41"/>
  <c r="E113" i="41"/>
  <c r="G61" i="38"/>
  <c r="E94" i="38"/>
  <c r="E95" i="38"/>
  <c r="E160" i="41"/>
  <c r="E116" i="41"/>
  <c r="N61" i="38"/>
  <c r="E92" i="38"/>
  <c r="E169" i="23"/>
  <c r="E98" i="41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P179" i="41" s="1"/>
  <c r="P186" i="41" s="1"/>
  <c r="N145" i="41"/>
  <c r="N144" i="41"/>
  <c r="P144" i="41"/>
  <c r="K144" i="41"/>
  <c r="M143" i="41"/>
  <c r="M142" i="41" s="1"/>
  <c r="M179" i="41" s="1"/>
  <c r="M186" i="41" s="1"/>
  <c r="R143" i="41"/>
  <c r="R142" i="41" s="1"/>
  <c r="R179" i="41" s="1"/>
  <c r="R186" i="41" s="1"/>
  <c r="G146" i="41"/>
  <c r="K143" i="41"/>
  <c r="K142" i="41" s="1"/>
  <c r="K179" i="41" s="1"/>
  <c r="K186" i="41" s="1"/>
  <c r="I135" i="41"/>
  <c r="N143" i="41"/>
  <c r="N142" i="41" s="1"/>
  <c r="N179" i="41" s="1"/>
  <c r="N186" i="41" s="1"/>
  <c r="Q133" i="41"/>
  <c r="L133" i="41"/>
  <c r="F137" i="41"/>
  <c r="I143" i="41"/>
  <c r="I142" i="41" s="1"/>
  <c r="I179" i="41" s="1"/>
  <c r="I186" i="41" s="1"/>
  <c r="Q143" i="41"/>
  <c r="Q142" i="41" s="1"/>
  <c r="Q179" i="41" s="1"/>
  <c r="Q186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L178" i="41" s="1"/>
  <c r="L185" i="41" s="1"/>
  <c r="P148" i="41"/>
  <c r="I132" i="41"/>
  <c r="I131" i="41" s="1"/>
  <c r="I178" i="41" s="1"/>
  <c r="I185" i="41" s="1"/>
  <c r="N137" i="41"/>
  <c r="J133" i="41"/>
  <c r="H132" i="41"/>
  <c r="H131" i="41" s="1"/>
  <c r="H178" i="41" s="1"/>
  <c r="H185" i="41" s="1"/>
  <c r="N148" i="41"/>
  <c r="P136" i="41"/>
  <c r="O160" i="41"/>
  <c r="O139" i="41"/>
  <c r="N147" i="41"/>
  <c r="M148" i="41"/>
  <c r="G148" i="41"/>
  <c r="K132" i="41"/>
  <c r="K131" i="41" s="1"/>
  <c r="K178" i="41" s="1"/>
  <c r="K185" i="41" s="1"/>
  <c r="R134" i="41"/>
  <c r="O133" i="41"/>
  <c r="I148" i="41"/>
  <c r="H138" i="41"/>
  <c r="O135" i="41"/>
  <c r="Q132" i="41"/>
  <c r="Q131" i="41" s="1"/>
  <c r="Q178" i="41" s="1"/>
  <c r="Q185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N178" i="41" s="1"/>
  <c r="N185" i="41" s="1"/>
  <c r="H148" i="41"/>
  <c r="O155" i="41"/>
  <c r="O134" i="41"/>
  <c r="J136" i="41"/>
  <c r="K133" i="41"/>
  <c r="K61" i="41"/>
  <c r="R133" i="41"/>
  <c r="F148" i="41"/>
  <c r="G135" i="41"/>
  <c r="N161" i="41"/>
  <c r="K148" i="41"/>
  <c r="M134" i="41"/>
  <c r="I134" i="41"/>
  <c r="J121" i="41"/>
  <c r="J120" i="41" s="1"/>
  <c r="J177" i="41" s="1"/>
  <c r="J159" i="41"/>
  <c r="J138" i="41"/>
  <c r="H133" i="41"/>
  <c r="K161" i="41"/>
  <c r="E89" i="38"/>
  <c r="N91" i="36"/>
  <c r="G91" i="36"/>
  <c r="H91" i="36"/>
  <c r="H90" i="36"/>
  <c r="M91" i="36"/>
  <c r="P91" i="36"/>
  <c r="Q91" i="36"/>
  <c r="I91" i="36"/>
  <c r="H87" i="36"/>
  <c r="F90" i="36"/>
  <c r="K91" i="36"/>
  <c r="J91" i="36"/>
  <c r="L91" i="36"/>
  <c r="E91" i="36"/>
  <c r="O86" i="36"/>
  <c r="Q87" i="36"/>
  <c r="L92" i="36"/>
  <c r="K92" i="36"/>
  <c r="F87" i="36"/>
  <c r="M71" i="36"/>
  <c r="N92" i="36"/>
  <c r="E87" i="36"/>
  <c r="E155" i="41" s="1"/>
  <c r="F91" i="36"/>
  <c r="L86" i="36"/>
  <c r="I86" i="36"/>
  <c r="N86" i="36"/>
  <c r="F86" i="36"/>
  <c r="D71" i="36"/>
  <c r="Q86" i="36"/>
  <c r="G171" i="23"/>
  <c r="K171" i="23"/>
  <c r="S171" i="23"/>
  <c r="G146" i="23"/>
  <c r="G145" i="23" s="1"/>
  <c r="S147" i="23"/>
  <c r="G135" i="23"/>
  <c r="G134" i="23" s="1"/>
  <c r="Q137" i="23"/>
  <c r="O136" i="23"/>
  <c r="O146" i="23"/>
  <c r="O145" i="23" s="1"/>
  <c r="Q135" i="23"/>
  <c r="Q134" i="23" s="1"/>
  <c r="P146" i="23"/>
  <c r="P145" i="23" s="1"/>
  <c r="M135" i="23"/>
  <c r="M134" i="23" s="1"/>
  <c r="K136" i="23"/>
  <c r="R135" i="23"/>
  <c r="R134" i="23" s="1"/>
  <c r="O135" i="23"/>
  <c r="O134" i="23" s="1"/>
  <c r="G136" i="23"/>
  <c r="E170" i="23"/>
  <c r="N146" i="23"/>
  <c r="N145" i="23" s="1"/>
  <c r="M139" i="23"/>
  <c r="M140" i="23"/>
  <c r="M141" i="23"/>
  <c r="M142" i="23"/>
  <c r="R142" i="23"/>
  <c r="R139" i="23"/>
  <c r="R140" i="23"/>
  <c r="R141" i="23"/>
  <c r="P148" i="23"/>
  <c r="P152" i="23"/>
  <c r="P149" i="23"/>
  <c r="P153" i="23"/>
  <c r="P150" i="23"/>
  <c r="P151" i="23"/>
  <c r="H140" i="23"/>
  <c r="H141" i="23"/>
  <c r="H142" i="23"/>
  <c r="H139" i="23"/>
  <c r="H138" i="23"/>
  <c r="H171" i="23" s="1"/>
  <c r="Q148" i="23"/>
  <c r="Q152" i="23"/>
  <c r="Q149" i="23"/>
  <c r="Q153" i="23"/>
  <c r="Q150" i="23"/>
  <c r="Q151" i="23"/>
  <c r="M146" i="23"/>
  <c r="M145" i="23" s="1"/>
  <c r="N137" i="23"/>
  <c r="F172" i="23"/>
  <c r="F174" i="23"/>
  <c r="F175" i="23"/>
  <c r="I139" i="23"/>
  <c r="I140" i="23"/>
  <c r="I141" i="23"/>
  <c r="I142" i="23"/>
  <c r="I137" i="23"/>
  <c r="R148" i="23"/>
  <c r="R152" i="23"/>
  <c r="R149" i="23"/>
  <c r="R153" i="23"/>
  <c r="R150" i="23"/>
  <c r="R151" i="23"/>
  <c r="I135" i="23"/>
  <c r="I134" i="23" s="1"/>
  <c r="N138" i="23"/>
  <c r="N171" i="23" s="1"/>
  <c r="S136" i="23"/>
  <c r="J139" i="23"/>
  <c r="J140" i="23"/>
  <c r="J141" i="23"/>
  <c r="J142" i="23"/>
  <c r="J136" i="23"/>
  <c r="H151" i="23"/>
  <c r="H148" i="23"/>
  <c r="H152" i="23"/>
  <c r="H149" i="23"/>
  <c r="H153" i="23"/>
  <c r="H150" i="23"/>
  <c r="H136" i="23"/>
  <c r="F170" i="23"/>
  <c r="E147" i="23"/>
  <c r="E181" i="23" s="1"/>
  <c r="K135" i="23"/>
  <c r="K134" i="23" s="1"/>
  <c r="K139" i="23"/>
  <c r="K140" i="23"/>
  <c r="K141" i="23"/>
  <c r="K142" i="23"/>
  <c r="G151" i="23"/>
  <c r="G148" i="23"/>
  <c r="G152" i="23"/>
  <c r="G149" i="23"/>
  <c r="G153" i="23"/>
  <c r="G150" i="23"/>
  <c r="G137" i="23"/>
  <c r="S135" i="23"/>
  <c r="S134" i="23" s="1"/>
  <c r="Q138" i="23"/>
  <c r="Q171" i="23" s="1"/>
  <c r="I151" i="23"/>
  <c r="I148" i="23"/>
  <c r="I152" i="23"/>
  <c r="I149" i="23"/>
  <c r="I153" i="23"/>
  <c r="I147" i="23"/>
  <c r="I150" i="23"/>
  <c r="S151" i="23"/>
  <c r="S148" i="23"/>
  <c r="S152" i="23"/>
  <c r="S149" i="23"/>
  <c r="S153" i="23"/>
  <c r="S150" i="23"/>
  <c r="R138" i="23"/>
  <c r="R171" i="23" s="1"/>
  <c r="R147" i="23"/>
  <c r="P136" i="23"/>
  <c r="R136" i="23"/>
  <c r="K150" i="23"/>
  <c r="K151" i="23"/>
  <c r="K153" i="23"/>
  <c r="K148" i="23"/>
  <c r="K152" i="23"/>
  <c r="K149" i="23"/>
  <c r="L139" i="23"/>
  <c r="L140" i="23"/>
  <c r="L141" i="23"/>
  <c r="L142" i="23"/>
  <c r="L135" i="23"/>
  <c r="L134" i="23" s="1"/>
  <c r="N135" i="23"/>
  <c r="N134" i="23" s="1"/>
  <c r="Q147" i="23"/>
  <c r="S137" i="23"/>
  <c r="L150" i="23"/>
  <c r="L151" i="23"/>
  <c r="L148" i="23"/>
  <c r="L152" i="23"/>
  <c r="L149" i="23"/>
  <c r="L153" i="23"/>
  <c r="J150" i="23"/>
  <c r="J146" i="23"/>
  <c r="J145" i="23" s="1"/>
  <c r="J151" i="23"/>
  <c r="J148" i="23"/>
  <c r="J152" i="23"/>
  <c r="J149" i="23"/>
  <c r="J153" i="23"/>
  <c r="H146" i="23"/>
  <c r="H145" i="23" s="1"/>
  <c r="P138" i="23"/>
  <c r="P171" i="23" s="1"/>
  <c r="M149" i="23"/>
  <c r="M153" i="23"/>
  <c r="M150" i="23"/>
  <c r="M151" i="23"/>
  <c r="M148" i="23"/>
  <c r="M152" i="23"/>
  <c r="E148" i="23"/>
  <c r="E152" i="23"/>
  <c r="E185" i="23" s="1"/>
  <c r="E149" i="23"/>
  <c r="E182" i="23" s="1"/>
  <c r="E153" i="23"/>
  <c r="E186" i="23" s="1"/>
  <c r="E151" i="23"/>
  <c r="E184" i="23" s="1"/>
  <c r="E150" i="23"/>
  <c r="E183" i="23" s="1"/>
  <c r="J137" i="23"/>
  <c r="J135" i="23"/>
  <c r="J134" i="23" s="1"/>
  <c r="O139" i="23"/>
  <c r="O140" i="23"/>
  <c r="O141" i="23"/>
  <c r="O142" i="23"/>
  <c r="N149" i="23"/>
  <c r="N153" i="23"/>
  <c r="N148" i="23"/>
  <c r="N150" i="23"/>
  <c r="N151" i="23"/>
  <c r="N184" i="23" s="1"/>
  <c r="N152" i="23"/>
  <c r="E173" i="23"/>
  <c r="E174" i="23"/>
  <c r="E175" i="23"/>
  <c r="E171" i="23"/>
  <c r="E176" i="23"/>
  <c r="J138" i="23"/>
  <c r="J171" i="23" s="1"/>
  <c r="I138" i="23"/>
  <c r="I171" i="23" s="1"/>
  <c r="L138" i="23"/>
  <c r="L171" i="23" s="1"/>
  <c r="N139" i="23"/>
  <c r="N140" i="23"/>
  <c r="N141" i="23"/>
  <c r="N142" i="23"/>
  <c r="P142" i="23"/>
  <c r="P139" i="23"/>
  <c r="P140" i="23"/>
  <c r="P141" i="23"/>
  <c r="S141" i="23"/>
  <c r="S142" i="23"/>
  <c r="S139" i="23"/>
  <c r="S140" i="23"/>
  <c r="F169" i="23"/>
  <c r="F171" i="23"/>
  <c r="P137" i="23"/>
  <c r="P170" i="23" s="1"/>
  <c r="L146" i="23"/>
  <c r="L145" i="23" s="1"/>
  <c r="L136" i="23"/>
  <c r="L169" i="23" s="1"/>
  <c r="G141" i="23"/>
  <c r="G142" i="23"/>
  <c r="G139" i="23"/>
  <c r="G140" i="23"/>
  <c r="Q139" i="23"/>
  <c r="Q140" i="23"/>
  <c r="Q142" i="23"/>
  <c r="Q141" i="23"/>
  <c r="O149" i="23"/>
  <c r="O153" i="23"/>
  <c r="O150" i="23"/>
  <c r="O183" i="23" s="1"/>
  <c r="O151" i="23"/>
  <c r="O148" i="23"/>
  <c r="O152" i="23"/>
  <c r="H137" i="23"/>
  <c r="H170" i="23" s="1"/>
  <c r="K137" i="23"/>
  <c r="M138" i="23"/>
  <c r="M171" i="23" s="1"/>
  <c r="O138" i="23"/>
  <c r="O171" i="23" s="1"/>
  <c r="K147" i="23"/>
  <c r="M136" i="23"/>
  <c r="F111" i="23"/>
  <c r="H159" i="41"/>
  <c r="G159" i="41"/>
  <c r="I161" i="41"/>
  <c r="K156" i="41"/>
  <c r="G157" i="41"/>
  <c r="K159" i="41"/>
  <c r="F156" i="41"/>
  <c r="M171" i="41"/>
  <c r="M132" i="41"/>
  <c r="M131" i="41" s="1"/>
  <c r="M178" i="41" s="1"/>
  <c r="M185" i="41" s="1"/>
  <c r="O156" i="41"/>
  <c r="N160" i="41"/>
  <c r="M156" i="41"/>
  <c r="L160" i="41"/>
  <c r="N155" i="41"/>
  <c r="J156" i="41"/>
  <c r="R157" i="41"/>
  <c r="O171" i="41"/>
  <c r="O132" i="41"/>
  <c r="O131" i="41" s="1"/>
  <c r="O178" i="41" s="1"/>
  <c r="O185" i="41" s="1"/>
  <c r="H154" i="41"/>
  <c r="H153" i="41" s="1"/>
  <c r="H180" i="41" s="1"/>
  <c r="H61" i="41"/>
  <c r="H175" i="41" s="1"/>
  <c r="L109" i="41"/>
  <c r="L176" i="41" s="1"/>
  <c r="Q156" i="41"/>
  <c r="M157" i="41"/>
  <c r="H109" i="41"/>
  <c r="H176" i="41" s="1"/>
  <c r="I61" i="41"/>
  <c r="I175" i="41" s="1"/>
  <c r="Q159" i="41"/>
  <c r="F157" i="41"/>
  <c r="Q157" i="41"/>
  <c r="R158" i="41"/>
  <c r="R126" i="41"/>
  <c r="J171" i="41"/>
  <c r="J132" i="41"/>
  <c r="J131" i="41" s="1"/>
  <c r="J178" i="41" s="1"/>
  <c r="J185" i="41" s="1"/>
  <c r="P156" i="41"/>
  <c r="I157" i="41"/>
  <c r="O61" i="41"/>
  <c r="O175" i="41" s="1"/>
  <c r="J160" i="41"/>
  <c r="G160" i="41"/>
  <c r="J109" i="41"/>
  <c r="J176" i="41" s="1"/>
  <c r="J154" i="41"/>
  <c r="J153" i="41" s="1"/>
  <c r="J180" i="41" s="1"/>
  <c r="J61" i="41"/>
  <c r="J175" i="41" s="1"/>
  <c r="L156" i="41"/>
  <c r="H156" i="41"/>
  <c r="Q61" i="41"/>
  <c r="Q175" i="41" s="1"/>
  <c r="P157" i="41"/>
  <c r="K157" i="41"/>
  <c r="G171" i="41"/>
  <c r="G132" i="41"/>
  <c r="G131" i="41" s="1"/>
  <c r="G178" i="41" s="1"/>
  <c r="G185" i="41" s="1"/>
  <c r="K155" i="41"/>
  <c r="O161" i="41"/>
  <c r="H155" i="41"/>
  <c r="P161" i="41"/>
  <c r="M122" i="41"/>
  <c r="Q155" i="41"/>
  <c r="N61" i="41"/>
  <c r="N175" i="41" s="1"/>
  <c r="R160" i="41"/>
  <c r="R155" i="41"/>
  <c r="J157" i="41"/>
  <c r="I156" i="41"/>
  <c r="I155" i="41"/>
  <c r="P109" i="41"/>
  <c r="P176" i="41" s="1"/>
  <c r="H161" i="41"/>
  <c r="F160" i="41"/>
  <c r="E61" i="41"/>
  <c r="E175" i="41" s="1"/>
  <c r="M155" i="41"/>
  <c r="P132" i="41"/>
  <c r="P131" i="41" s="1"/>
  <c r="P178" i="41" s="1"/>
  <c r="P185" i="41" s="1"/>
  <c r="L161" i="41"/>
  <c r="K160" i="41"/>
  <c r="P155" i="41"/>
  <c r="J161" i="41"/>
  <c r="Q158" i="41"/>
  <c r="D193" i="41"/>
  <c r="R171" i="41"/>
  <c r="R132" i="41"/>
  <c r="R131" i="41" s="1"/>
  <c r="R178" i="41" s="1"/>
  <c r="R185" i="41" s="1"/>
  <c r="G161" i="41"/>
  <c r="Q161" i="41"/>
  <c r="N156" i="41"/>
  <c r="J125" i="41"/>
  <c r="I128" i="41"/>
  <c r="P154" i="41"/>
  <c r="P153" i="41" s="1"/>
  <c r="P180" i="41" s="1"/>
  <c r="P61" i="41"/>
  <c r="P175" i="41" s="1"/>
  <c r="L155" i="41"/>
  <c r="L61" i="41"/>
  <c r="L175" i="41" s="1"/>
  <c r="G155" i="41"/>
  <c r="Q160" i="41"/>
  <c r="M161" i="41"/>
  <c r="M160" i="41"/>
  <c r="F171" i="41"/>
  <c r="F132" i="41"/>
  <c r="F131" i="41" s="1"/>
  <c r="F178" i="41" s="1"/>
  <c r="F185" i="41" s="1"/>
  <c r="I160" i="41"/>
  <c r="Q109" i="41"/>
  <c r="Q176" i="41" s="1"/>
  <c r="O157" i="41"/>
  <c r="G154" i="41"/>
  <c r="G153" i="41" s="1"/>
  <c r="G180" i="41" s="1"/>
  <c r="G61" i="41"/>
  <c r="G175" i="41" s="1"/>
  <c r="R61" i="41"/>
  <c r="R175" i="41" s="1"/>
  <c r="L124" i="41"/>
  <c r="P127" i="41"/>
  <c r="P160" i="41"/>
  <c r="P159" i="41"/>
  <c r="H157" i="41"/>
  <c r="L159" i="41"/>
  <c r="H160" i="41"/>
  <c r="R156" i="41"/>
  <c r="D189" i="41"/>
  <c r="D171" i="41"/>
  <c r="F154" i="41"/>
  <c r="F153" i="41" s="1"/>
  <c r="F180" i="41" s="1"/>
  <c r="F109" i="41"/>
  <c r="F176" i="41" s="1"/>
  <c r="F183" i="41" s="1"/>
  <c r="F61" i="41"/>
  <c r="F175" i="41" s="1"/>
  <c r="M61" i="41"/>
  <c r="M175" i="41" s="1"/>
  <c r="G123" i="41"/>
  <c r="M61" i="38"/>
  <c r="K61" i="38"/>
  <c r="Q61" i="38"/>
  <c r="E61" i="38"/>
  <c r="I61" i="38"/>
  <c r="R61" i="38"/>
  <c r="O61" i="38"/>
  <c r="L61" i="38"/>
  <c r="F61" i="38"/>
  <c r="P61" i="38"/>
  <c r="J61" i="38"/>
  <c r="J86" i="36"/>
  <c r="P71" i="36"/>
  <c r="G86" i="36"/>
  <c r="M86" i="36"/>
  <c r="R71" i="36"/>
  <c r="R86" i="36"/>
  <c r="I71" i="36"/>
  <c r="H86" i="36"/>
  <c r="F71" i="36"/>
  <c r="L71" i="36"/>
  <c r="J71" i="36"/>
  <c r="E71" i="36"/>
  <c r="P86" i="36"/>
  <c r="G71" i="36"/>
  <c r="H71" i="36"/>
  <c r="Q71" i="36"/>
  <c r="K86" i="36"/>
  <c r="O71" i="36"/>
  <c r="E89" i="23"/>
  <c r="L89" i="23"/>
  <c r="K89" i="23"/>
  <c r="J89" i="23"/>
  <c r="F89" i="23"/>
  <c r="N89" i="23"/>
  <c r="O89" i="23"/>
  <c r="R89" i="23"/>
  <c r="G89" i="23"/>
  <c r="M89" i="23"/>
  <c r="S89" i="23"/>
  <c r="P89" i="23"/>
  <c r="H89" i="23"/>
  <c r="I89" i="23"/>
  <c r="Q89" i="23"/>
  <c r="E135" i="44" l="1"/>
  <c r="E134" i="44"/>
  <c r="E138" i="44"/>
  <c r="E139" i="44"/>
  <c r="E132" i="44"/>
  <c r="E136" i="44"/>
  <c r="E137" i="44"/>
  <c r="E159" i="41"/>
  <c r="E115" i="41"/>
  <c r="E158" i="41"/>
  <c r="E114" i="41"/>
  <c r="E112" i="41"/>
  <c r="E156" i="41"/>
  <c r="K168" i="41"/>
  <c r="K175" i="41"/>
  <c r="H182" i="41"/>
  <c r="D182" i="41"/>
  <c r="E182" i="41"/>
  <c r="O186" i="23"/>
  <c r="O185" i="23"/>
  <c r="O184" i="23"/>
  <c r="N185" i="23"/>
  <c r="G173" i="23"/>
  <c r="K185" i="23"/>
  <c r="I185" i="23"/>
  <c r="S185" i="23"/>
  <c r="H169" i="23"/>
  <c r="S169" i="23"/>
  <c r="M169" i="23"/>
  <c r="E139" i="41"/>
  <c r="E138" i="41"/>
  <c r="F173" i="23"/>
  <c r="O181" i="23"/>
  <c r="Q170" i="23"/>
  <c r="L181" i="23"/>
  <c r="G170" i="23"/>
  <c r="J173" i="23"/>
  <c r="P186" i="23"/>
  <c r="K181" i="23"/>
  <c r="S181" i="23"/>
  <c r="E137" i="41"/>
  <c r="E136" i="41"/>
  <c r="Q186" i="23"/>
  <c r="E143" i="41"/>
  <c r="E134" i="41"/>
  <c r="E135" i="41"/>
  <c r="E132" i="41"/>
  <c r="E133" i="41"/>
  <c r="N172" i="23"/>
  <c r="N181" i="23"/>
  <c r="F176" i="23"/>
  <c r="E168" i="41"/>
  <c r="L157" i="41"/>
  <c r="F155" i="41"/>
  <c r="Q126" i="41"/>
  <c r="I159" i="41"/>
  <c r="N159" i="41"/>
  <c r="H158" i="41"/>
  <c r="I158" i="41"/>
  <c r="R154" i="41"/>
  <c r="R153" i="41" s="1"/>
  <c r="M159" i="41"/>
  <c r="O159" i="41"/>
  <c r="M109" i="41"/>
  <c r="J155" i="41"/>
  <c r="N157" i="41"/>
  <c r="O154" i="41"/>
  <c r="O153" i="41" s="1"/>
  <c r="K158" i="41"/>
  <c r="G158" i="41"/>
  <c r="R159" i="41"/>
  <c r="F158" i="41"/>
  <c r="F159" i="41"/>
  <c r="M158" i="41"/>
  <c r="G109" i="41"/>
  <c r="N109" i="41"/>
  <c r="F125" i="41"/>
  <c r="N154" i="41"/>
  <c r="N153" i="41" s="1"/>
  <c r="Q154" i="41"/>
  <c r="Q153" i="41" s="1"/>
  <c r="P158" i="41"/>
  <c r="I126" i="41"/>
  <c r="N158" i="41"/>
  <c r="M154" i="41"/>
  <c r="M153" i="41" s="1"/>
  <c r="H126" i="41"/>
  <c r="O158" i="41"/>
  <c r="O148" i="41"/>
  <c r="I154" i="41"/>
  <c r="I153" i="41" s="1"/>
  <c r="L158" i="41"/>
  <c r="L148" i="41"/>
  <c r="J158" i="41"/>
  <c r="L154" i="41"/>
  <c r="L153" i="41" s="1"/>
  <c r="L144" i="41"/>
  <c r="K126" i="41"/>
  <c r="O128" i="41"/>
  <c r="N126" i="41"/>
  <c r="K154" i="41"/>
  <c r="K153" i="41" s="1"/>
  <c r="K180" i="41" s="1"/>
  <c r="K187" i="41" s="1"/>
  <c r="M125" i="41"/>
  <c r="H187" i="41"/>
  <c r="K122" i="41"/>
  <c r="I182" i="41"/>
  <c r="O127" i="41"/>
  <c r="F182" i="41"/>
  <c r="L122" i="41"/>
  <c r="O109" i="41"/>
  <c r="P187" i="41"/>
  <c r="F187" i="41"/>
  <c r="P182" i="41"/>
  <c r="J184" i="41"/>
  <c r="R182" i="41"/>
  <c r="H124" i="41"/>
  <c r="R109" i="41"/>
  <c r="R176" i="41" s="1"/>
  <c r="D190" i="41" s="1"/>
  <c r="G182" i="41"/>
  <c r="P125" i="41"/>
  <c r="I125" i="41"/>
  <c r="K182" i="41"/>
  <c r="N182" i="41"/>
  <c r="H125" i="41"/>
  <c r="P126" i="41"/>
  <c r="L125" i="41"/>
  <c r="L182" i="41"/>
  <c r="O182" i="41"/>
  <c r="R125" i="41"/>
  <c r="G174" i="23"/>
  <c r="P175" i="23"/>
  <c r="L185" i="23"/>
  <c r="I175" i="23"/>
  <c r="G183" i="23"/>
  <c r="K184" i="23"/>
  <c r="I183" i="23"/>
  <c r="G182" i="23"/>
  <c r="M180" i="23"/>
  <c r="O175" i="23"/>
  <c r="M185" i="23"/>
  <c r="H185" i="23"/>
  <c r="L180" i="23"/>
  <c r="S172" i="23"/>
  <c r="N182" i="23"/>
  <c r="J181" i="23"/>
  <c r="I186" i="23"/>
  <c r="G181" i="23"/>
  <c r="H182" i="23"/>
  <c r="R184" i="23"/>
  <c r="Q172" i="23"/>
  <c r="J184" i="23"/>
  <c r="P169" i="23"/>
  <c r="I182" i="23"/>
  <c r="G184" i="23"/>
  <c r="R183" i="23"/>
  <c r="H172" i="23"/>
  <c r="K169" i="23"/>
  <c r="O170" i="23"/>
  <c r="K170" i="23"/>
  <c r="M181" i="23"/>
  <c r="R180" i="23"/>
  <c r="H181" i="23"/>
  <c r="R186" i="23"/>
  <c r="R172" i="23"/>
  <c r="L170" i="23"/>
  <c r="G172" i="23"/>
  <c r="M184" i="23"/>
  <c r="J183" i="23"/>
  <c r="I181" i="23"/>
  <c r="H184" i="23"/>
  <c r="R182" i="23"/>
  <c r="P180" i="23"/>
  <c r="J182" i="23"/>
  <c r="O172" i="23"/>
  <c r="M183" i="23"/>
  <c r="L186" i="23"/>
  <c r="L173" i="23"/>
  <c r="S183" i="23"/>
  <c r="I184" i="23"/>
  <c r="K173" i="23"/>
  <c r="J169" i="23"/>
  <c r="R185" i="23"/>
  <c r="N170" i="23"/>
  <c r="H173" i="23"/>
  <c r="M175" i="23"/>
  <c r="O180" i="23"/>
  <c r="Q157" i="23"/>
  <c r="P172" i="23"/>
  <c r="M186" i="23"/>
  <c r="L182" i="23"/>
  <c r="L172" i="23"/>
  <c r="S186" i="23"/>
  <c r="K172" i="23"/>
  <c r="R181" i="23"/>
  <c r="N180" i="23"/>
  <c r="M182" i="23"/>
  <c r="K182" i="23"/>
  <c r="S182" i="23"/>
  <c r="Q184" i="23"/>
  <c r="P184" i="23"/>
  <c r="Q183" i="23"/>
  <c r="P183" i="23"/>
  <c r="M172" i="23"/>
  <c r="J180" i="23"/>
  <c r="L184" i="23"/>
  <c r="J172" i="23"/>
  <c r="O182" i="23"/>
  <c r="N183" i="23"/>
  <c r="J186" i="23"/>
  <c r="L183" i="23"/>
  <c r="K186" i="23"/>
  <c r="S184" i="23"/>
  <c r="G186" i="23"/>
  <c r="Q182" i="23"/>
  <c r="P182" i="23"/>
  <c r="S180" i="23"/>
  <c r="G180" i="23"/>
  <c r="H183" i="23"/>
  <c r="I172" i="23"/>
  <c r="Q185" i="23"/>
  <c r="P185" i="23"/>
  <c r="K180" i="23"/>
  <c r="N186" i="23"/>
  <c r="J185" i="23"/>
  <c r="Q180" i="23"/>
  <c r="K183" i="23"/>
  <c r="I180" i="23"/>
  <c r="G185" i="23"/>
  <c r="H186" i="23"/>
  <c r="Q181" i="23"/>
  <c r="P181" i="23"/>
  <c r="Q169" i="23"/>
  <c r="H180" i="23"/>
  <c r="N173" i="23"/>
  <c r="I174" i="23"/>
  <c r="Q174" i="23"/>
  <c r="I173" i="23"/>
  <c r="Q175" i="23"/>
  <c r="S173" i="23"/>
  <c r="S170" i="23"/>
  <c r="G169" i="23"/>
  <c r="Q173" i="23"/>
  <c r="M170" i="23"/>
  <c r="N174" i="23"/>
  <c r="S175" i="23"/>
  <c r="R169" i="23"/>
  <c r="R174" i="23"/>
  <c r="R170" i="23"/>
  <c r="S174" i="23"/>
  <c r="R173" i="23"/>
  <c r="P174" i="23"/>
  <c r="O174" i="23"/>
  <c r="L175" i="23"/>
  <c r="K175" i="23"/>
  <c r="H175" i="23"/>
  <c r="G175" i="23"/>
  <c r="P173" i="23"/>
  <c r="O173" i="23"/>
  <c r="L174" i="23"/>
  <c r="K174" i="23"/>
  <c r="H174" i="23"/>
  <c r="R175" i="23"/>
  <c r="N169" i="23"/>
  <c r="J175" i="23"/>
  <c r="M174" i="23"/>
  <c r="N175" i="23"/>
  <c r="J170" i="23"/>
  <c r="J174" i="23"/>
  <c r="I170" i="23"/>
  <c r="M173" i="23"/>
  <c r="O169" i="23"/>
  <c r="I169" i="23"/>
  <c r="O157" i="23"/>
  <c r="E145" i="23"/>
  <c r="E159" i="23"/>
  <c r="G157" i="23"/>
  <c r="M157" i="23"/>
  <c r="L157" i="23"/>
  <c r="H123" i="23"/>
  <c r="Q123" i="23"/>
  <c r="E163" i="23"/>
  <c r="F148" i="23"/>
  <c r="F152" i="23"/>
  <c r="F185" i="23" s="1"/>
  <c r="F149" i="23"/>
  <c r="F182" i="23" s="1"/>
  <c r="F153" i="23"/>
  <c r="F186" i="23" s="1"/>
  <c r="F150" i="23"/>
  <c r="F183" i="23" s="1"/>
  <c r="F151" i="23"/>
  <c r="F184" i="23" s="1"/>
  <c r="F146" i="23"/>
  <c r="F180" i="23" s="1"/>
  <c r="P157" i="23"/>
  <c r="R157" i="23"/>
  <c r="F147" i="23"/>
  <c r="F181" i="23" s="1"/>
  <c r="J157" i="23"/>
  <c r="E161" i="23"/>
  <c r="K157" i="23"/>
  <c r="I157" i="23"/>
  <c r="S157" i="23"/>
  <c r="N157" i="23"/>
  <c r="P183" i="41"/>
  <c r="L183" i="41"/>
  <c r="H183" i="41"/>
  <c r="Q183" i="41"/>
  <c r="F168" i="41"/>
  <c r="K121" i="41"/>
  <c r="K120" i="41" s="1"/>
  <c r="Q182" i="41"/>
  <c r="J127" i="41"/>
  <c r="O125" i="41"/>
  <c r="L127" i="41"/>
  <c r="H128" i="41"/>
  <c r="K127" i="41"/>
  <c r="H122" i="41"/>
  <c r="P122" i="41"/>
  <c r="J126" i="41"/>
  <c r="F128" i="41"/>
  <c r="J128" i="41"/>
  <c r="N128" i="41"/>
  <c r="G168" i="41"/>
  <c r="P168" i="41"/>
  <c r="H123" i="41"/>
  <c r="F123" i="41"/>
  <c r="F121" i="41"/>
  <c r="I127" i="41"/>
  <c r="I168" i="41"/>
  <c r="P121" i="41"/>
  <c r="P120" i="41" s="1"/>
  <c r="R128" i="41"/>
  <c r="M124" i="41"/>
  <c r="K128" i="41"/>
  <c r="I123" i="41"/>
  <c r="G121" i="41"/>
  <c r="G120" i="41" s="1"/>
  <c r="N121" i="41"/>
  <c r="N120" i="41" s="1"/>
  <c r="Q121" i="41"/>
  <c r="Q120" i="41" s="1"/>
  <c r="H168" i="41"/>
  <c r="F127" i="41"/>
  <c r="K123" i="41"/>
  <c r="J124" i="41"/>
  <c r="M126" i="41"/>
  <c r="R123" i="41"/>
  <c r="J168" i="41"/>
  <c r="N127" i="41"/>
  <c r="I109" i="41"/>
  <c r="I176" i="41" s="1"/>
  <c r="Q123" i="41"/>
  <c r="I124" i="41"/>
  <c r="R127" i="41"/>
  <c r="D183" i="41"/>
  <c r="D187" i="41"/>
  <c r="G187" i="41"/>
  <c r="J187" i="41"/>
  <c r="J182" i="41"/>
  <c r="O124" i="41"/>
  <c r="M182" i="41"/>
  <c r="L168" i="41"/>
  <c r="G128" i="41"/>
  <c r="Q128" i="41"/>
  <c r="R124" i="41"/>
  <c r="O122" i="41"/>
  <c r="J123" i="41"/>
  <c r="L123" i="41"/>
  <c r="G124" i="41"/>
  <c r="Q124" i="41"/>
  <c r="M121" i="41"/>
  <c r="M120" i="41" s="1"/>
  <c r="J167" i="41"/>
  <c r="J183" i="41"/>
  <c r="L126" i="41"/>
  <c r="O168" i="41"/>
  <c r="P123" i="41"/>
  <c r="M168" i="41"/>
  <c r="H121" i="41"/>
  <c r="H120" i="41" s="1"/>
  <c r="O121" i="41"/>
  <c r="O120" i="41" s="1"/>
  <c r="M127" i="41"/>
  <c r="G122" i="41"/>
  <c r="Q122" i="41"/>
  <c r="N122" i="41"/>
  <c r="Q168" i="41"/>
  <c r="N124" i="41"/>
  <c r="M123" i="41"/>
  <c r="Q127" i="41"/>
  <c r="O123" i="41"/>
  <c r="O126" i="41"/>
  <c r="G127" i="41"/>
  <c r="G126" i="41"/>
  <c r="R168" i="41"/>
  <c r="G125" i="41"/>
  <c r="Q125" i="41"/>
  <c r="N125" i="41"/>
  <c r="L121" i="41"/>
  <c r="L120" i="41" s="1"/>
  <c r="N168" i="41"/>
  <c r="I121" i="41"/>
  <c r="I120" i="41" s="1"/>
  <c r="R121" i="41"/>
  <c r="R120" i="41" s="1"/>
  <c r="R177" i="41" s="1"/>
  <c r="M128" i="41"/>
  <c r="K125" i="41"/>
  <c r="R122" i="41"/>
  <c r="P124" i="41"/>
  <c r="L128" i="41"/>
  <c r="F124" i="41"/>
  <c r="F126" i="41"/>
  <c r="H127" i="41"/>
  <c r="K109" i="41"/>
  <c r="K176" i="41" s="1"/>
  <c r="K124" i="41"/>
  <c r="N123" i="41"/>
  <c r="J122" i="41"/>
  <c r="P128" i="41"/>
  <c r="I122" i="41"/>
  <c r="F122" i="41"/>
  <c r="E109" i="41" l="1"/>
  <c r="E125" i="44"/>
  <c r="E127" i="44"/>
  <c r="E126" i="44"/>
  <c r="E128" i="44"/>
  <c r="E131" i="44"/>
  <c r="E124" i="44"/>
  <c r="E123" i="44"/>
  <c r="E122" i="44"/>
  <c r="E121" i="44"/>
  <c r="E120" i="44" s="1"/>
  <c r="L159" i="23"/>
  <c r="M176" i="41"/>
  <c r="M183" i="41" s="1"/>
  <c r="I180" i="41"/>
  <c r="I187" i="41" s="1"/>
  <c r="G176" i="41"/>
  <c r="G183" i="41" s="1"/>
  <c r="R180" i="41"/>
  <c r="R187" i="41" s="1"/>
  <c r="E131" i="41"/>
  <c r="E178" i="41" s="1"/>
  <c r="E185" i="41" s="1"/>
  <c r="N176" i="41"/>
  <c r="N188" i="41" s="1"/>
  <c r="M180" i="41"/>
  <c r="M187" i="41" s="1"/>
  <c r="E157" i="23"/>
  <c r="O176" i="41"/>
  <c r="O183" i="41" s="1"/>
  <c r="O180" i="41"/>
  <c r="O187" i="41" s="1"/>
  <c r="H157" i="23"/>
  <c r="L180" i="41"/>
  <c r="L187" i="41" s="1"/>
  <c r="Q180" i="41"/>
  <c r="Q187" i="41" s="1"/>
  <c r="F161" i="23"/>
  <c r="E147" i="41" s="1"/>
  <c r="E125" i="41"/>
  <c r="E126" i="41"/>
  <c r="E127" i="41"/>
  <c r="E128" i="41"/>
  <c r="E122" i="41"/>
  <c r="E123" i="41"/>
  <c r="E124" i="41"/>
  <c r="E121" i="41"/>
  <c r="N180" i="41"/>
  <c r="N187" i="41" s="1"/>
  <c r="P177" i="41"/>
  <c r="P184" i="41" s="1"/>
  <c r="H177" i="41"/>
  <c r="H184" i="41" s="1"/>
  <c r="Q177" i="41"/>
  <c r="Q184" i="41" s="1"/>
  <c r="I177" i="41"/>
  <c r="I184" i="41" s="1"/>
  <c r="N177" i="41"/>
  <c r="N184" i="41" s="1"/>
  <c r="G177" i="41"/>
  <c r="G184" i="41" s="1"/>
  <c r="O177" i="41"/>
  <c r="O184" i="41" s="1"/>
  <c r="L177" i="41"/>
  <c r="L184" i="41" s="1"/>
  <c r="M177" i="41"/>
  <c r="M184" i="41" s="1"/>
  <c r="K177" i="41"/>
  <c r="K184" i="41" s="1"/>
  <c r="F120" i="41"/>
  <c r="Q188" i="41"/>
  <c r="Q167" i="41"/>
  <c r="Q169" i="41" s="1"/>
  <c r="J169" i="41"/>
  <c r="N167" i="41"/>
  <c r="N169" i="41" s="1"/>
  <c r="R167" i="41"/>
  <c r="R169" i="41" s="1"/>
  <c r="H188" i="41"/>
  <c r="O167" i="41"/>
  <c r="O169" i="41" s="1"/>
  <c r="M167" i="41"/>
  <c r="M169" i="41" s="1"/>
  <c r="F188" i="41"/>
  <c r="J188" i="41"/>
  <c r="R188" i="41"/>
  <c r="I161" i="23"/>
  <c r="S161" i="23"/>
  <c r="N161" i="23"/>
  <c r="N159" i="23"/>
  <c r="Q161" i="23"/>
  <c r="H159" i="23"/>
  <c r="G123" i="23"/>
  <c r="L123" i="23"/>
  <c r="P161" i="23"/>
  <c r="G161" i="23"/>
  <c r="M123" i="23"/>
  <c r="M161" i="23"/>
  <c r="J161" i="23"/>
  <c r="L161" i="23"/>
  <c r="O123" i="23"/>
  <c r="R161" i="23"/>
  <c r="R163" i="23"/>
  <c r="J163" i="23"/>
  <c r="G163" i="23"/>
  <c r="K161" i="23"/>
  <c r="O161" i="23"/>
  <c r="M159" i="23"/>
  <c r="F163" i="23"/>
  <c r="E149" i="41" s="1"/>
  <c r="G159" i="23"/>
  <c r="O159" i="23"/>
  <c r="S159" i="23"/>
  <c r="H161" i="23"/>
  <c r="H163" i="23"/>
  <c r="Q159" i="23"/>
  <c r="P159" i="23"/>
  <c r="I159" i="23"/>
  <c r="K159" i="23"/>
  <c r="F159" i="23"/>
  <c r="E145" i="41" s="1"/>
  <c r="R159" i="23"/>
  <c r="S163" i="23"/>
  <c r="O163" i="23"/>
  <c r="I163" i="23"/>
  <c r="J159" i="23"/>
  <c r="N163" i="23"/>
  <c r="M163" i="23"/>
  <c r="P163" i="23"/>
  <c r="Q163" i="23"/>
  <c r="L163" i="23"/>
  <c r="K163" i="23"/>
  <c r="I123" i="23"/>
  <c r="K123" i="23"/>
  <c r="F145" i="23"/>
  <c r="R123" i="23"/>
  <c r="S123" i="23"/>
  <c r="J123" i="23"/>
  <c r="P123" i="23"/>
  <c r="N123" i="23"/>
  <c r="F123" i="23"/>
  <c r="P188" i="41"/>
  <c r="L188" i="41"/>
  <c r="R183" i="41"/>
  <c r="I167" i="41"/>
  <c r="I169" i="41" s="1"/>
  <c r="I183" i="41"/>
  <c r="H167" i="41"/>
  <c r="H169" i="41" s="1"/>
  <c r="K167" i="41"/>
  <c r="K169" i="41" s="1"/>
  <c r="D191" i="41"/>
  <c r="R184" i="41"/>
  <c r="L167" i="41"/>
  <c r="L169" i="41" s="1"/>
  <c r="G167" i="41"/>
  <c r="G169" i="41" s="1"/>
  <c r="P167" i="41"/>
  <c r="P169" i="41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G188" i="41" l="1"/>
  <c r="M188" i="41"/>
  <c r="O188" i="41"/>
  <c r="D192" i="41"/>
  <c r="N183" i="41"/>
  <c r="E120" i="41"/>
  <c r="F177" i="41"/>
  <c r="F184" i="41" s="1"/>
  <c r="F167" i="41"/>
  <c r="F169" i="41" s="1"/>
  <c r="K183" i="41"/>
  <c r="K188" i="41"/>
  <c r="I188" i="41"/>
  <c r="C98" i="23"/>
  <c r="E4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77" i="41" l="1"/>
  <c r="E184" i="41" s="1"/>
  <c r="L51" i="23"/>
  <c r="H53" i="23"/>
  <c r="J52" i="23"/>
  <c r="F48" i="23"/>
  <c r="F62" i="23" s="1"/>
  <c r="P49" i="23"/>
  <c r="I55" i="23"/>
  <c r="N50" i="23"/>
  <c r="K54" i="23"/>
  <c r="F53" i="23"/>
  <c r="L55" i="23"/>
  <c r="M55" i="23"/>
  <c r="J54" i="23"/>
  <c r="I54" i="23"/>
  <c r="E55" i="23"/>
  <c r="K55" i="23"/>
  <c r="H54" i="23"/>
  <c r="E54" i="23"/>
  <c r="H55" i="23"/>
  <c r="G54" i="23"/>
  <c r="G55" i="23"/>
  <c r="F54" i="23"/>
  <c r="F55" i="23"/>
  <c r="R53" i="23"/>
  <c r="S54" i="23"/>
  <c r="S55" i="23"/>
  <c r="R54" i="23"/>
  <c r="H52" i="23"/>
  <c r="R55" i="23"/>
  <c r="P54" i="23"/>
  <c r="J51" i="23"/>
  <c r="Q55" i="23"/>
  <c r="O54" i="23"/>
  <c r="L50" i="23"/>
  <c r="P55" i="23"/>
  <c r="N54" i="23"/>
  <c r="N49" i="23"/>
  <c r="N55" i="23"/>
  <c r="M54" i="23"/>
  <c r="P48" i="23"/>
  <c r="E53" i="23"/>
  <c r="O55" i="23"/>
  <c r="Q54" i="23"/>
  <c r="S53" i="23"/>
  <c r="G53" i="23"/>
  <c r="I52" i="23"/>
  <c r="K51" i="23"/>
  <c r="M50" i="23"/>
  <c r="O49" i="23"/>
  <c r="Q48" i="23"/>
  <c r="Q53" i="23"/>
  <c r="S52" i="23"/>
  <c r="G52" i="23"/>
  <c r="I51" i="23"/>
  <c r="K50" i="23"/>
  <c r="M49" i="23"/>
  <c r="O48" i="23"/>
  <c r="P53" i="23"/>
  <c r="R52" i="23"/>
  <c r="F52" i="23"/>
  <c r="H51" i="23"/>
  <c r="J50" i="23"/>
  <c r="L49" i="23"/>
  <c r="N48" i="23"/>
  <c r="O53" i="23"/>
  <c r="Q52" i="23"/>
  <c r="S51" i="23"/>
  <c r="G51" i="23"/>
  <c r="I50" i="23"/>
  <c r="K49" i="23"/>
  <c r="M48" i="23"/>
  <c r="J55" i="23"/>
  <c r="L54" i="23"/>
  <c r="N53" i="23"/>
  <c r="P52" i="23"/>
  <c r="R51" i="23"/>
  <c r="F51" i="23"/>
  <c r="H50" i="23"/>
  <c r="J49" i="23"/>
  <c r="L48" i="23"/>
  <c r="M53" i="23"/>
  <c r="O52" i="23"/>
  <c r="Q51" i="23"/>
  <c r="S50" i="23"/>
  <c r="G50" i="23"/>
  <c r="I49" i="23"/>
  <c r="K48" i="23"/>
  <c r="L53" i="23"/>
  <c r="N52" i="23"/>
  <c r="P51" i="23"/>
  <c r="R50" i="23"/>
  <c r="F50" i="23"/>
  <c r="H49" i="23"/>
  <c r="J48" i="23"/>
  <c r="K53" i="23"/>
  <c r="M52" i="23"/>
  <c r="O51" i="23"/>
  <c r="Q50" i="23"/>
  <c r="S49" i="23"/>
  <c r="G49" i="23"/>
  <c r="I48" i="23"/>
  <c r="J53" i="23"/>
  <c r="L52" i="23"/>
  <c r="N51" i="23"/>
  <c r="P50" i="23"/>
  <c r="R49" i="23"/>
  <c r="F49" i="23"/>
  <c r="H48" i="23"/>
  <c r="I53" i="23"/>
  <c r="K52" i="23"/>
  <c r="M51" i="23"/>
  <c r="O50" i="23"/>
  <c r="Q49" i="23"/>
  <c r="S48" i="23"/>
  <c r="G48" i="23"/>
  <c r="R48" i="23"/>
  <c r="E50" i="23"/>
  <c r="E52" i="23"/>
  <c r="E51" i="23"/>
  <c r="F78" i="23" l="1"/>
  <c r="G65" i="23"/>
  <c r="F76" i="23"/>
  <c r="F68" i="23"/>
  <c r="E47" i="23"/>
  <c r="H67" i="23"/>
  <c r="H63" i="23"/>
  <c r="I67" i="23"/>
  <c r="I81" i="23"/>
  <c r="H79" i="23"/>
  <c r="N84" i="23"/>
  <c r="S64" i="23"/>
  <c r="K66" i="23"/>
  <c r="O71" i="23"/>
  <c r="P71" i="23"/>
  <c r="Q71" i="23"/>
  <c r="F71" i="23"/>
  <c r="S71" i="23"/>
  <c r="R72" i="23"/>
  <c r="H81" i="23"/>
  <c r="J80" i="23"/>
  <c r="K82" i="23"/>
  <c r="L85" i="23"/>
  <c r="P77" i="23"/>
  <c r="N78" i="23"/>
  <c r="I83" i="23"/>
  <c r="R64" i="23"/>
  <c r="J70" i="23"/>
  <c r="M70" i="23"/>
  <c r="G71" i="23"/>
  <c r="F72" i="23"/>
  <c r="S72" i="23"/>
  <c r="I72" i="23"/>
  <c r="K72" i="23"/>
  <c r="H64" i="23"/>
  <c r="J64" i="23"/>
  <c r="F64" i="23"/>
  <c r="G64" i="23"/>
  <c r="I64" i="23"/>
  <c r="G67" i="23"/>
  <c r="Q64" i="23"/>
  <c r="L64" i="23"/>
  <c r="J71" i="23"/>
  <c r="M66" i="23"/>
  <c r="O64" i="23"/>
  <c r="M71" i="23"/>
  <c r="G66" i="23"/>
  <c r="N68" i="23"/>
  <c r="I68" i="23"/>
  <c r="R66" i="23"/>
  <c r="I71" i="23"/>
  <c r="Q69" i="23"/>
  <c r="G69" i="23"/>
  <c r="K68" i="23"/>
  <c r="L66" i="23"/>
  <c r="J69" i="23"/>
  <c r="H71" i="23"/>
  <c r="G72" i="23"/>
  <c r="K71" i="23"/>
  <c r="H72" i="23"/>
  <c r="K64" i="23"/>
  <c r="N69" i="23"/>
  <c r="S69" i="23"/>
  <c r="K69" i="23"/>
  <c r="G62" i="23"/>
  <c r="Q79" i="23"/>
  <c r="Q65" i="23"/>
  <c r="S79" i="23"/>
  <c r="S65" i="23"/>
  <c r="Q81" i="23"/>
  <c r="Q67" i="23"/>
  <c r="S62" i="23"/>
  <c r="P64" i="23"/>
  <c r="O79" i="23"/>
  <c r="O65" i="23"/>
  <c r="N66" i="23"/>
  <c r="O66" i="23"/>
  <c r="N81" i="23"/>
  <c r="N67" i="23"/>
  <c r="Q66" i="23"/>
  <c r="P81" i="23"/>
  <c r="P67" i="23"/>
  <c r="K70" i="23"/>
  <c r="O69" i="23"/>
  <c r="O82" i="23"/>
  <c r="O68" i="23"/>
  <c r="F82" i="23"/>
  <c r="L69" i="23"/>
  <c r="Q77" i="23"/>
  <c r="Q63" i="23"/>
  <c r="L70" i="23"/>
  <c r="M81" i="23"/>
  <c r="M67" i="23"/>
  <c r="K81" i="23"/>
  <c r="K67" i="23"/>
  <c r="F70" i="23"/>
  <c r="G70" i="23"/>
  <c r="I70" i="23"/>
  <c r="J65" i="23"/>
  <c r="F67" i="23"/>
  <c r="L82" i="23"/>
  <c r="L68" i="23"/>
  <c r="J81" i="23"/>
  <c r="J67" i="23"/>
  <c r="Q84" i="23"/>
  <c r="Q70" i="23"/>
  <c r="H84" i="23"/>
  <c r="H70" i="23"/>
  <c r="P82" i="23"/>
  <c r="P68" i="23"/>
  <c r="G82" i="23"/>
  <c r="G68" i="23"/>
  <c r="L81" i="23"/>
  <c r="L67" i="23"/>
  <c r="R84" i="23"/>
  <c r="R70" i="23"/>
  <c r="P70" i="23"/>
  <c r="H69" i="23"/>
  <c r="O81" i="23"/>
  <c r="O67" i="23"/>
  <c r="R69" i="23"/>
  <c r="N71" i="23"/>
  <c r="M72" i="23"/>
  <c r="N72" i="23"/>
  <c r="O72" i="23"/>
  <c r="R71" i="23"/>
  <c r="Q72" i="23"/>
  <c r="O62" i="23"/>
  <c r="O63" i="23"/>
  <c r="P62" i="23"/>
  <c r="H66" i="23"/>
  <c r="I69" i="23"/>
  <c r="N79" i="23"/>
  <c r="N65" i="23"/>
  <c r="L79" i="23"/>
  <c r="L65" i="23"/>
  <c r="M79" i="23"/>
  <c r="M65" i="23"/>
  <c r="S84" i="23"/>
  <c r="S70" i="23"/>
  <c r="Q62" i="23"/>
  <c r="O84" i="23"/>
  <c r="O70" i="23"/>
  <c r="L86" i="23"/>
  <c r="L72" i="23"/>
  <c r="J86" i="23"/>
  <c r="J72" i="23"/>
  <c r="L76" i="23"/>
  <c r="L62" i="23"/>
  <c r="P72" i="23"/>
  <c r="N76" i="23"/>
  <c r="N62" i="23"/>
  <c r="M77" i="23"/>
  <c r="M63" i="23"/>
  <c r="M64" i="23"/>
  <c r="M82" i="23"/>
  <c r="M68" i="23"/>
  <c r="R82" i="23"/>
  <c r="R68" i="23"/>
  <c r="H82" i="23"/>
  <c r="H68" i="23"/>
  <c r="N70" i="23"/>
  <c r="J62" i="23"/>
  <c r="K62" i="23"/>
  <c r="J63" i="23"/>
  <c r="M62" i="23"/>
  <c r="L63" i="23"/>
  <c r="K65" i="23"/>
  <c r="L71" i="23"/>
  <c r="I76" i="23"/>
  <c r="I62" i="23"/>
  <c r="H77" i="23"/>
  <c r="I77" i="23"/>
  <c r="I63" i="23"/>
  <c r="K77" i="23"/>
  <c r="K63" i="23"/>
  <c r="I79" i="23"/>
  <c r="I65" i="23"/>
  <c r="I80" i="23"/>
  <c r="I66" i="23"/>
  <c r="N77" i="23"/>
  <c r="N63" i="23"/>
  <c r="S82" i="23"/>
  <c r="S68" i="23"/>
  <c r="J66" i="23"/>
  <c r="H62" i="23"/>
  <c r="G63" i="23"/>
  <c r="F65" i="23"/>
  <c r="H65" i="23"/>
  <c r="R67" i="23"/>
  <c r="N64" i="23"/>
  <c r="F77" i="23"/>
  <c r="F63" i="23"/>
  <c r="S77" i="23"/>
  <c r="S63" i="23"/>
  <c r="R79" i="23"/>
  <c r="R65" i="23"/>
  <c r="G79" i="23"/>
  <c r="F80" i="23"/>
  <c r="F66" i="23"/>
  <c r="S80" i="23"/>
  <c r="S66" i="23"/>
  <c r="S81" i="23"/>
  <c r="S67" i="23"/>
  <c r="P83" i="23"/>
  <c r="P69" i="23"/>
  <c r="F83" i="23"/>
  <c r="F69" i="23"/>
  <c r="J82" i="23"/>
  <c r="J68" i="23"/>
  <c r="P63" i="23"/>
  <c r="R76" i="23"/>
  <c r="R62" i="23"/>
  <c r="R77" i="23"/>
  <c r="R63" i="23"/>
  <c r="P79" i="23"/>
  <c r="P65" i="23"/>
  <c r="P80" i="23"/>
  <c r="P66" i="23"/>
  <c r="Q82" i="23"/>
  <c r="Q68" i="23"/>
  <c r="M69" i="23"/>
  <c r="K86" i="23"/>
  <c r="H78" i="23"/>
  <c r="J78" i="23"/>
  <c r="H76" i="23"/>
  <c r="G77" i="23"/>
  <c r="G78" i="23"/>
  <c r="F79" i="23"/>
  <c r="I78" i="23"/>
  <c r="G80" i="23"/>
  <c r="G81" i="23"/>
  <c r="N82" i="23"/>
  <c r="R81" i="23"/>
  <c r="I82" i="23"/>
  <c r="R80" i="23"/>
  <c r="L78" i="23"/>
  <c r="J85" i="23"/>
  <c r="M83" i="23"/>
  <c r="G76" i="23"/>
  <c r="S76" i="23"/>
  <c r="P78" i="23"/>
  <c r="N80" i="23"/>
  <c r="O80" i="23"/>
  <c r="Q80" i="23"/>
  <c r="K84" i="23"/>
  <c r="O83" i="23"/>
  <c r="L83" i="23"/>
  <c r="Q78" i="23"/>
  <c r="M80" i="23"/>
  <c r="J84" i="23"/>
  <c r="I85" i="23"/>
  <c r="M84" i="23"/>
  <c r="Q83" i="23"/>
  <c r="G83" i="23"/>
  <c r="L84" i="23"/>
  <c r="R78" i="23"/>
  <c r="O78" i="23"/>
  <c r="L80" i="23"/>
  <c r="F84" i="23"/>
  <c r="G84" i="23"/>
  <c r="J83" i="23"/>
  <c r="I84" i="23"/>
  <c r="H85" i="23"/>
  <c r="G86" i="23"/>
  <c r="K85" i="23"/>
  <c r="J79" i="23"/>
  <c r="H86" i="23"/>
  <c r="F81" i="23"/>
  <c r="S78" i="23"/>
  <c r="G85" i="23"/>
  <c r="F86" i="23"/>
  <c r="S86" i="23"/>
  <c r="I86" i="23"/>
  <c r="K80" i="23"/>
  <c r="P84" i="23"/>
  <c r="O85" i="23"/>
  <c r="P85" i="23"/>
  <c r="Q85" i="23"/>
  <c r="F85" i="23"/>
  <c r="S85" i="23"/>
  <c r="R86" i="23"/>
  <c r="Q76" i="23"/>
  <c r="R83" i="23"/>
  <c r="H83" i="23"/>
  <c r="N85" i="23"/>
  <c r="M86" i="23"/>
  <c r="N86" i="23"/>
  <c r="O86" i="23"/>
  <c r="R85" i="23"/>
  <c r="Q86" i="23"/>
  <c r="O76" i="23"/>
  <c r="O77" i="23"/>
  <c r="P76" i="23"/>
  <c r="H80" i="23"/>
  <c r="P86" i="23"/>
  <c r="M78" i="23"/>
  <c r="M85" i="23"/>
  <c r="J76" i="23"/>
  <c r="K76" i="23"/>
  <c r="J77" i="23"/>
  <c r="M76" i="23"/>
  <c r="L77" i="23"/>
  <c r="K78" i="23"/>
  <c r="K79" i="23"/>
  <c r="N83" i="23"/>
  <c r="S83" i="23"/>
  <c r="K83" i="23"/>
  <c r="H47" i="23"/>
  <c r="K47" i="23"/>
  <c r="F47" i="23"/>
  <c r="L47" i="23"/>
  <c r="N47" i="23"/>
  <c r="J47" i="23"/>
  <c r="M47" i="23"/>
  <c r="I47" i="23"/>
  <c r="R47" i="23"/>
  <c r="G47" i="23"/>
  <c r="S47" i="23"/>
  <c r="P47" i="23"/>
  <c r="Q47" i="23"/>
  <c r="O47" i="23"/>
  <c r="G61" i="23" l="1"/>
  <c r="F61" i="23"/>
  <c r="Q61" i="23"/>
  <c r="K61" i="23"/>
  <c r="R61" i="23"/>
  <c r="M61" i="23"/>
  <c r="P61" i="23"/>
  <c r="H61" i="23"/>
  <c r="J61" i="23"/>
  <c r="N61" i="23"/>
  <c r="O61" i="23"/>
  <c r="S61" i="23"/>
  <c r="L61" i="23"/>
  <c r="I61" i="23"/>
  <c r="E176" i="41" l="1"/>
  <c r="E183" i="41" s="1"/>
  <c r="E154" i="41" l="1"/>
  <c r="E153" i="41" s="1"/>
  <c r="E180" i="41" l="1"/>
  <c r="E187" i="41" l="1"/>
  <c r="Q160" i="23"/>
  <c r="H162" i="23"/>
  <c r="H158" i="23"/>
  <c r="N164" i="23"/>
  <c r="J158" i="23"/>
  <c r="J164" i="23"/>
  <c r="J162" i="23"/>
  <c r="M164" i="23"/>
  <c r="K164" i="23"/>
  <c r="S158" i="23"/>
  <c r="P160" i="23"/>
  <c r="N162" i="23"/>
  <c r="L160" i="23"/>
  <c r="G158" i="23"/>
  <c r="R164" i="23"/>
  <c r="Q164" i="23"/>
  <c r="S164" i="23"/>
  <c r="I158" i="23"/>
  <c r="M162" i="23"/>
  <c r="H160" i="23"/>
  <c r="I164" i="23"/>
  <c r="Q162" i="23"/>
  <c r="E150" i="41"/>
  <c r="F164" i="23"/>
  <c r="R158" i="23"/>
  <c r="Q158" i="23"/>
  <c r="O160" i="23"/>
  <c r="K162" i="23"/>
  <c r="G164" i="23"/>
  <c r="N158" i="23"/>
  <c r="R160" i="23"/>
  <c r="R162" i="23"/>
  <c r="M158" i="23"/>
  <c r="N160" i="23"/>
  <c r="G160" i="23"/>
  <c r="M160" i="23"/>
  <c r="J160" i="23"/>
  <c r="E146" i="41"/>
  <c r="F160" i="23"/>
  <c r="P164" i="23"/>
  <c r="K160" i="23"/>
  <c r="L164" i="23"/>
  <c r="E148" i="41"/>
  <c r="F162" i="23"/>
  <c r="P162" i="23"/>
  <c r="O158" i="23"/>
  <c r="K158" i="23"/>
  <c r="L162" i="23"/>
  <c r="I160" i="23"/>
  <c r="P158" i="23"/>
  <c r="O164" i="23"/>
  <c r="F158" i="23"/>
  <c r="E144" i="41"/>
  <c r="G162" i="23"/>
  <c r="I162" i="23"/>
  <c r="O162" i="23"/>
  <c r="E160" i="23"/>
  <c r="E162" i="23"/>
  <c r="S162" i="23"/>
  <c r="S160" i="23"/>
  <c r="H164" i="23"/>
  <c r="L158" i="23"/>
  <c r="E164" i="23"/>
  <c r="E158" i="23"/>
  <c r="E142" i="41" l="1"/>
  <c r="E167" i="41" l="1"/>
  <c r="E169" i="41" s="1"/>
  <c r="E179" i="41"/>
  <c r="E178" i="44"/>
  <c r="E185" i="44" s="1"/>
  <c r="E143" i="44"/>
  <c r="O110" i="44"/>
  <c r="O109" i="44" s="1"/>
  <c r="R110" i="44"/>
  <c r="R109" i="44" s="1"/>
  <c r="M110" i="44"/>
  <c r="M109" i="44" s="1"/>
  <c r="E177" i="44"/>
  <c r="E184" i="44" s="1"/>
  <c r="G110" i="44"/>
  <c r="G109" i="44" s="1"/>
  <c r="G167" i="44" s="1"/>
  <c r="G169" i="44" s="1"/>
  <c r="J110" i="44"/>
  <c r="J109" i="44" s="1"/>
  <c r="J167" i="44" s="1"/>
  <c r="J169" i="44" s="1"/>
  <c r="F110" i="44"/>
  <c r="F109" i="44" s="1"/>
  <c r="Q110" i="44"/>
  <c r="Q109" i="44" s="1"/>
  <c r="Q176" i="44" s="1"/>
  <c r="H110" i="44"/>
  <c r="H109" i="44" s="1"/>
  <c r="P110" i="44"/>
  <c r="P109" i="44" s="1"/>
  <c r="N110" i="44"/>
  <c r="N109" i="44" s="1"/>
  <c r="E154" i="44"/>
  <c r="K110" i="44"/>
  <c r="K109" i="44" s="1"/>
  <c r="I110" i="44"/>
  <c r="I109" i="44" s="1"/>
  <c r="I176" i="44" s="1"/>
  <c r="L110" i="44"/>
  <c r="L109" i="44" s="1"/>
  <c r="L176" i="44" s="1"/>
  <c r="L116" i="44"/>
  <c r="M114" i="44"/>
  <c r="H114" i="44"/>
  <c r="K114" i="44"/>
  <c r="F115" i="44"/>
  <c r="P114" i="44"/>
  <c r="L115" i="44"/>
  <c r="H117" i="44"/>
  <c r="R115" i="44"/>
  <c r="R114" i="44"/>
  <c r="Q114" i="44"/>
  <c r="M115" i="44"/>
  <c r="I117" i="44"/>
  <c r="O117" i="44"/>
  <c r="E147" i="44"/>
  <c r="E160" i="44"/>
  <c r="M116" i="44"/>
  <c r="P115" i="44"/>
  <c r="N115" i="44"/>
  <c r="J117" i="44"/>
  <c r="F117" i="44"/>
  <c r="Q117" i="44"/>
  <c r="R117" i="44"/>
  <c r="E149" i="44"/>
  <c r="E148" i="44"/>
  <c r="M117" i="44"/>
  <c r="N117" i="44"/>
  <c r="Q115" i="44"/>
  <c r="O115" i="44"/>
  <c r="K117" i="44"/>
  <c r="E150" i="44"/>
  <c r="F111" i="44"/>
  <c r="E158" i="44"/>
  <c r="L117" i="44"/>
  <c r="P116" i="44"/>
  <c r="N116" i="44"/>
  <c r="E144" i="44"/>
  <c r="L114" i="44"/>
  <c r="E155" i="44"/>
  <c r="F116" i="44"/>
  <c r="H111" i="44"/>
  <c r="P111" i="44"/>
  <c r="G111" i="44"/>
  <c r="N112" i="44"/>
  <c r="G117" i="44"/>
  <c r="O116" i="44"/>
  <c r="J116" i="44"/>
  <c r="E145" i="44"/>
  <c r="E156" i="44"/>
  <c r="I111" i="44"/>
  <c r="F112" i="44"/>
  <c r="R112" i="44"/>
  <c r="Q111" i="44"/>
  <c r="O111" i="44"/>
  <c r="K116" i="44"/>
  <c r="E146" i="44"/>
  <c r="J111" i="44"/>
  <c r="R111" i="44"/>
  <c r="O112" i="44"/>
  <c r="E159" i="44"/>
  <c r="K113" i="44"/>
  <c r="E157" i="44"/>
  <c r="J114" i="44"/>
  <c r="R116" i="44"/>
  <c r="K111" i="44"/>
  <c r="H112" i="44"/>
  <c r="F113" i="44"/>
  <c r="P112" i="44"/>
  <c r="M112" i="44"/>
  <c r="I114" i="44"/>
  <c r="G115" i="44"/>
  <c r="L113" i="44"/>
  <c r="H115" i="44"/>
  <c r="L111" i="44"/>
  <c r="J112" i="44"/>
  <c r="I112" i="44"/>
  <c r="G113" i="44"/>
  <c r="P113" i="44"/>
  <c r="Q112" i="44"/>
  <c r="M113" i="44"/>
  <c r="I115" i="44"/>
  <c r="G116" i="44"/>
  <c r="P117" i="44"/>
  <c r="N111" i="44"/>
  <c r="M111" i="44"/>
  <c r="K112" i="44"/>
  <c r="H113" i="44"/>
  <c r="F114" i="44"/>
  <c r="Q113" i="44"/>
  <c r="N114" i="44"/>
  <c r="N113" i="44"/>
  <c r="J115" i="44"/>
  <c r="H116" i="44"/>
  <c r="Q116" i="44"/>
  <c r="G112" i="44"/>
  <c r="E161" i="44"/>
  <c r="L112" i="44"/>
  <c r="J113" i="44"/>
  <c r="I113" i="44"/>
  <c r="G114" i="44"/>
  <c r="R113" i="44"/>
  <c r="O114" i="44"/>
  <c r="O113" i="44"/>
  <c r="K115" i="44"/>
  <c r="I116" i="44"/>
  <c r="T111" i="44"/>
  <c r="E188" i="41" l="1"/>
  <c r="E186" i="41"/>
  <c r="E142" i="44"/>
  <c r="E179" i="44" s="1"/>
  <c r="E186" i="44" s="1"/>
  <c r="E153" i="44"/>
  <c r="E167" i="44" s="1"/>
  <c r="E169" i="44" s="1"/>
  <c r="K167" i="44"/>
  <c r="K169" i="44" s="1"/>
  <c r="K176" i="44"/>
  <c r="H176" i="44"/>
  <c r="H167" i="44"/>
  <c r="H169" i="44" s="1"/>
  <c r="O167" i="44"/>
  <c r="O169" i="44" s="1"/>
  <c r="O176" i="44"/>
  <c r="M176" i="44"/>
  <c r="M167" i="44"/>
  <c r="M169" i="44" s="1"/>
  <c r="P167" i="44"/>
  <c r="P169" i="44" s="1"/>
  <c r="P176" i="44"/>
  <c r="F167" i="44"/>
  <c r="F169" i="44" s="1"/>
  <c r="F176" i="44"/>
  <c r="R176" i="44"/>
  <c r="D190" i="44" s="1"/>
  <c r="R167" i="44"/>
  <c r="R169" i="44" s="1"/>
  <c r="Q188" i="44"/>
  <c r="Q183" i="44"/>
  <c r="L188" i="44"/>
  <c r="L183" i="44"/>
  <c r="N176" i="44"/>
  <c r="N167" i="44"/>
  <c r="N169" i="44" s="1"/>
  <c r="I188" i="44"/>
  <c r="I183" i="44"/>
  <c r="I167" i="44"/>
  <c r="I169" i="44" s="1"/>
  <c r="G176" i="44"/>
  <c r="L167" i="44"/>
  <c r="L169" i="44" s="1"/>
  <c r="J176" i="44"/>
  <c r="Q167" i="44"/>
  <c r="Q169" i="44" s="1"/>
  <c r="E180" i="44" l="1"/>
  <c r="E187" i="44" s="1"/>
  <c r="F188" i="44"/>
  <c r="F183" i="44"/>
  <c r="E188" i="44"/>
  <c r="E183" i="44"/>
  <c r="N183" i="44"/>
  <c r="N188" i="44"/>
  <c r="M183" i="44"/>
  <c r="M188" i="44"/>
  <c r="H183" i="44"/>
  <c r="H188" i="44"/>
  <c r="P188" i="44"/>
  <c r="P183" i="44"/>
  <c r="O188" i="44"/>
  <c r="O183" i="44"/>
  <c r="J188" i="44"/>
  <c r="J183" i="44"/>
  <c r="G183" i="44"/>
  <c r="G188" i="44"/>
  <c r="K188" i="44"/>
  <c r="K183" i="44"/>
  <c r="R188" i="44"/>
  <c r="R183" i="44"/>
  <c r="A52" i="36" l="1"/>
  <c r="A76" i="36"/>
  <c r="A63" i="38"/>
  <c r="A49" i="38"/>
  <c r="A77" i="38"/>
  <c r="A79" i="38"/>
  <c r="A51" i="38"/>
  <c r="A65" i="38"/>
  <c r="A74" i="36"/>
  <c r="A50" i="36"/>
  <c r="A134" i="44"/>
  <c r="A145" i="44"/>
  <c r="A50" i="44"/>
  <c r="A64" i="44"/>
  <c r="A79" i="36"/>
  <c r="A55" i="36"/>
  <c r="A137" i="41"/>
  <c r="A67" i="41"/>
  <c r="A53" i="41"/>
  <c r="A148" i="41"/>
  <c r="A66" i="44"/>
  <c r="A147" i="44"/>
  <c r="A52" i="44"/>
  <c r="A136" i="44"/>
  <c r="A78" i="43"/>
  <c r="A50" i="43"/>
  <c r="A64" i="43"/>
  <c r="A49" i="36"/>
  <c r="A73" i="36"/>
  <c r="A147" i="41"/>
  <c r="A66" i="41"/>
  <c r="A52" i="41"/>
  <c r="A136" i="41"/>
  <c r="A77" i="36"/>
  <c r="A53" i="36"/>
  <c r="A67" i="44"/>
  <c r="A148" i="44"/>
  <c r="A53" i="44"/>
  <c r="A137" i="44"/>
  <c r="A126" i="23"/>
  <c r="A78" i="23"/>
  <c r="A50" i="23"/>
  <c r="A64" i="23"/>
  <c r="A75" i="36"/>
  <c r="A51" i="36"/>
  <c r="A72" i="36"/>
  <c r="A48" i="36"/>
  <c r="A63" i="43"/>
  <c r="A49" i="43"/>
  <c r="A77" i="43"/>
  <c r="A135" i="44"/>
  <c r="A65" i="44"/>
  <c r="A51" i="44"/>
  <c r="A146" i="44"/>
  <c r="A68" i="41"/>
  <c r="A138" i="41"/>
  <c r="A54" i="41"/>
  <c r="A149" i="41"/>
  <c r="A76" i="38"/>
  <c r="A48" i="38"/>
  <c r="A62" i="38"/>
  <c r="A83" i="43"/>
  <c r="A55" i="43"/>
  <c r="A69" i="43"/>
  <c r="A68" i="43"/>
  <c r="A54" i="43"/>
  <c r="A82" i="43"/>
  <c r="A131" i="23"/>
  <c r="A83" i="23"/>
  <c r="A55" i="23"/>
  <c r="A69" i="23"/>
  <c r="A76" i="43"/>
  <c r="A48" i="43"/>
  <c r="A62" i="43"/>
  <c r="A65" i="43"/>
  <c r="A51" i="43"/>
  <c r="A79" i="43"/>
  <c r="A69" i="38"/>
  <c r="A55" i="38"/>
  <c r="A83" i="38"/>
  <c r="A81" i="23"/>
  <c r="A67" i="23"/>
  <c r="A53" i="23"/>
  <c r="A129" i="23"/>
  <c r="A139" i="44"/>
  <c r="A69" i="44"/>
  <c r="A55" i="44"/>
  <c r="A150" i="44"/>
  <c r="A64" i="41"/>
  <c r="A145" i="41"/>
  <c r="A50" i="41"/>
  <c r="A134" i="41"/>
  <c r="A63" i="23"/>
  <c r="A125" i="23"/>
  <c r="A49" i="23"/>
  <c r="A77" i="23"/>
  <c r="A68" i="44"/>
  <c r="A138" i="44"/>
  <c r="A54" i="44"/>
  <c r="A149" i="44"/>
  <c r="A143" i="44"/>
  <c r="A62" i="44"/>
  <c r="A48" i="44"/>
  <c r="A132" i="44"/>
  <c r="A66" i="38"/>
  <c r="A52" i="38"/>
  <c r="A80" i="38"/>
  <c r="A143" i="41"/>
  <c r="A62" i="41"/>
  <c r="A48" i="41"/>
  <c r="A132" i="41"/>
  <c r="A67" i="43"/>
  <c r="A53" i="43"/>
  <c r="A81" i="43"/>
  <c r="A65" i="23"/>
  <c r="A127" i="23"/>
  <c r="A51" i="23"/>
  <c r="A79" i="23"/>
  <c r="A124" i="23"/>
  <c r="A76" i="23"/>
  <c r="A48" i="23"/>
  <c r="A62" i="23"/>
  <c r="A135" i="41"/>
  <c r="A65" i="41"/>
  <c r="A51" i="41"/>
  <c r="A146" i="41"/>
  <c r="A78" i="36"/>
  <c r="A54" i="36"/>
  <c r="A133" i="41"/>
  <c r="A144" i="41"/>
  <c r="A49" i="41"/>
  <c r="A63" i="41"/>
  <c r="A82" i="23"/>
  <c r="A130" i="23"/>
  <c r="A54" i="23"/>
  <c r="A68" i="23"/>
  <c r="A67" i="38"/>
  <c r="A53" i="38"/>
  <c r="A81" i="38"/>
  <c r="A82" i="38"/>
  <c r="A54" i="38"/>
  <c r="A68" i="38"/>
  <c r="A150" i="41"/>
  <c r="A69" i="41"/>
  <c r="A55" i="41"/>
  <c r="A139" i="41"/>
  <c r="A64" i="38"/>
  <c r="A50" i="38"/>
  <c r="A78" i="38"/>
  <c r="A133" i="44"/>
  <c r="A63" i="44"/>
  <c r="A49" i="44"/>
  <c r="A144" i="44"/>
  <c r="A66" i="23"/>
  <c r="A128" i="23"/>
  <c r="A52" i="23"/>
  <c r="A80" i="23"/>
  <c r="A80" i="43"/>
  <c r="A52" i="43"/>
  <c r="A66" i="43"/>
</calcChain>
</file>

<file path=xl/sharedStrings.xml><?xml version="1.0" encoding="utf-8"?>
<sst xmlns="http://schemas.openxmlformats.org/spreadsheetml/2006/main" count="42333" uniqueCount="342">
  <si>
    <t>Summary</t>
  </si>
  <si>
    <t>TFEC</t>
  </si>
  <si>
    <t>Activity effect</t>
  </si>
  <si>
    <t>Structure effect</t>
  </si>
  <si>
    <t>Intensity effect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</si>
  <si>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</si>
  <si>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</si>
  <si>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</si>
  <si>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</si>
  <si>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</si>
  <si>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</si>
  <si>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</si>
  <si>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</si>
  <si>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</si>
  <si>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</si>
  <si>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</si>
  <si>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</si>
  <si>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</si>
  <si>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</si>
  <si>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</si>
  <si>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</si>
  <si>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</si>
  <si>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</si>
  <si>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</si>
  <si>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</si>
  <si>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</si>
  <si>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</si>
  <si>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</si>
  <si>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</si>
  <si>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</si>
  <si>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</si>
  <si>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</si>
  <si>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</si>
  <si>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</si>
  <si>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</si>
  <si>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</si>
  <si>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</si>
  <si>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</si>
  <si>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</si>
  <si>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</si>
  <si>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</si>
  <si>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</si>
  <si>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</si>
  <si>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</si>
  <si>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</si>
  <si>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</si>
  <si>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</si>
  <si>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</si>
  <si>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</si>
  <si>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</si>
  <si>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</si>
  <si>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</si>
  <si>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</si>
  <si>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</si>
  <si>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</si>
  <si>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</si>
  <si>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</si>
  <si>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</si>
  <si>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</si>
  <si>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</si>
  <si>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</si>
  <si>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</si>
  <si>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</si>
  <si>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</si>
  <si>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</si>
  <si>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</si>
  <si>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</si>
  <si>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</si>
  <si>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</si>
  <si>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</si>
  <si>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</si>
  <si>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</si>
  <si>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</si>
  <si>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</si>
  <si>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</si>
  <si>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</si>
  <si>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</si>
  <si>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</si>
  <si>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</si>
  <si>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</si>
  <si>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</si>
  <si>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</si>
  <si>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</si>
  <si>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</si>
  <si>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</si>
  <si>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</si>
  <si>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</si>
  <si>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</si>
  <si>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</si>
  <si>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</si>
  <si>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</si>
  <si>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</si>
  <si>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</si>
  <si>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</si>
  <si>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</si>
  <si>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</si>
  <si>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</si>
  <si>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</si>
  <si>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</si>
  <si>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</si>
  <si>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</si>
  <si>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</si>
  <si>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</si>
  <si>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</si>
  <si>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</si>
  <si>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</si>
  <si>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</si>
  <si>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</si>
  <si>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</si>
  <si>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</si>
  <si>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</si>
  <si>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</si>
  <si>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</si>
  <si>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</si>
  <si>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</si>
  <si>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</si>
  <si>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</si>
  <si>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</si>
  <si>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</si>
  <si>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</si>
  <si>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</si>
  <si>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</si>
  <si>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</si>
  <si>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</si>
  <si>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</si>
  <si>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</si>
  <si>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</si>
  <si>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</si>
  <si>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</si>
  <si>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</si>
  <si>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</si>
  <si>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</si>
  <si>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</si>
  <si>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</si>
  <si>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</si>
  <si>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</si>
  <si>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</si>
  <si>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</si>
  <si>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</si>
  <si>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</si>
  <si>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</si>
  <si>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</si>
  <si>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</si>
  <si>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</si>
  <si>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</si>
  <si>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</si>
  <si>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</si>
  <si>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</si>
  <si>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</si>
  <si>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</si>
  <si>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</si>
  <si>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</si>
  <si>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</si>
  <si>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</si>
  <si>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</si>
  <si>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</si>
  <si>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</si>
  <si>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</si>
  <si>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</si>
  <si>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</si>
  <si>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</si>
  <si>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</si>
  <si>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</si>
  <si>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</si>
  <si>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</si>
  <si>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</si>
  <si>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</si>
  <si>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</si>
  <si>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</si>
  <si>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</si>
  <si>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</si>
  <si>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</si>
  <si>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</si>
  <si>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</si>
  <si>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</si>
  <si>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</si>
  <si>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</si>
  <si>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</si>
  <si>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</si>
  <si>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</si>
  <si>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</si>
  <si>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</si>
  <si>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</si>
  <si>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</si>
  <si>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</si>
  <si>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</si>
  <si>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</si>
  <si>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</si>
  <si>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</si>
  <si>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</si>
  <si>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</si>
  <si>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</si>
  <si>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</si>
  <si>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</si>
  <si>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</si>
  <si>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</si>
  <si>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</si>
  <si>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</si>
  <si>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</si>
  <si>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</si>
  <si>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</si>
  <si>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</si>
  <si>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</si>
  <si>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</si>
  <si>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</si>
  <si>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</si>
  <si>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</si>
  <si>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</si>
  <si>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</si>
  <si>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</si>
  <si>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</si>
  <si>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</si>
  <si>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</si>
  <si>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</si>
  <si>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</si>
  <si>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</si>
  <si>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</si>
  <si>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</si>
  <si>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</si>
  <si>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</si>
  <si>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</si>
  <si>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</si>
  <si>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</si>
  <si>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</si>
  <si>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</si>
  <si>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</si>
  <si>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</si>
  <si>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</si>
  <si>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</si>
  <si>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</si>
  <si>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</si>
  <si>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</si>
  <si>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</si>
  <si>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</si>
  <si>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</si>
  <si>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</si>
  <si>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</si>
  <si>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</si>
  <si>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</si>
  <si>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</si>
  <si>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</si>
  <si>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</si>
  <si>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</si>
  <si>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</si>
  <si>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</si>
  <si>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</si>
  <si>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</si>
  <si>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</si>
  <si>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</si>
  <si>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</si>
  <si>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</si>
  <si>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</si>
  <si>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</si>
  <si>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</si>
  <si>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</si>
  <si>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</si>
  <si>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</si>
  <si>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</si>
  <si>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</si>
  <si>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</si>
  <si>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</si>
  <si>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</si>
  <si>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</si>
  <si>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</si>
  <si>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</si>
  <si>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</si>
  <si>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</si>
  <si>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</si>
  <si>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</si>
  <si>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</si>
  <si>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</si>
  <si>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</si>
  <si>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</si>
  <si>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</si>
  <si>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</si>
  <si>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</si>
  <si>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</si>
  <si>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</si>
  <si>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</si>
  <si>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</si>
  <si>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</si>
  <si>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</si>
  <si>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</si>
  <si>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</si>
  <si>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</si>
  <si>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</si>
  <si>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</si>
  <si>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</si>
  <si>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</si>
  <si>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</si>
  <si>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</si>
  <si>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</si>
  <si>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</si>
  <si>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</si>
  <si>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</si>
  <si>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</si>
  <si>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</si>
  <si>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</si>
  <si>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</si>
  <si>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</si>
  <si>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</si>
  <si>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</si>
  <si>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</si>
  <si>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</si>
  <si>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</si>
  <si>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</si>
  <si>
    <t>Structure i effect</t>
  </si>
  <si>
    <t>Structure j effect</t>
  </si>
  <si>
    <t>Structure k effect</t>
  </si>
  <si>
    <t>Lookup ijk</t>
  </si>
  <si>
    <t>look up ijk</t>
  </si>
  <si>
    <t>lookup ij</t>
  </si>
  <si>
    <t>lookup i</t>
  </si>
  <si>
    <t>look up ij</t>
  </si>
  <si>
    <t>LnET-lnE0</t>
  </si>
  <si>
    <t>ET-E0</t>
  </si>
  <si>
    <t>(ET-E0)/(LnET-lnE0)</t>
  </si>
  <si>
    <t>w*ijk ((EijkT - Eijk0) / (lnEijkT-lnEijk0)) / ((ET-E0)/(LnET-lnE0))</t>
  </si>
  <si>
    <t>(ET/E0)</t>
  </si>
  <si>
    <t>% Change in energy from base</t>
  </si>
  <si>
    <t>Iron &amp; steel</t>
  </si>
  <si>
    <t xml:space="preserve">Coal </t>
  </si>
  <si>
    <t>Biomass</t>
  </si>
  <si>
    <t xml:space="preserve">Others </t>
  </si>
  <si>
    <t>Electricity</t>
  </si>
  <si>
    <t xml:space="preserve">Heat </t>
  </si>
  <si>
    <t>Oil</t>
  </si>
  <si>
    <t xml:space="preserve">Gas </t>
  </si>
  <si>
    <t>Chemicals</t>
  </si>
  <si>
    <t>Aluminium</t>
  </si>
  <si>
    <t>Non-metallic minerals</t>
  </si>
  <si>
    <t>Other</t>
  </si>
  <si>
    <t>Pulp &amp; paper</t>
  </si>
  <si>
    <t>Non-specified industry</t>
  </si>
  <si>
    <t>Aviation</t>
  </si>
  <si>
    <t>Road</t>
  </si>
  <si>
    <t>Rail</t>
  </si>
  <si>
    <t>Marine</t>
  </si>
  <si>
    <t>Pipeline</t>
  </si>
  <si>
    <t>Non-specified transport</t>
  </si>
  <si>
    <t>Services</t>
  </si>
  <si>
    <t>Residential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</si>
</sst>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  <numFmt numFmtId="171" formatCode="0.00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  <font>
      <sz val="11"/>
      <color rgb="FF9C0006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  <xf numFmtId="0" fontId="32" fillId="11" borderId="0" applyNumberFormat="0" applyBorder="0" applyAlignment="0" applyProtection="0"/>
  </cellStyleXfs>
  <cellXfs count="99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4" xfId="0" applyBorder="1" applyAlignment="1">
      <alignment horizontal="left" indent="2"/>
    </xf>
    <xf numFmtId="2" fontId="0" fillId="0" borderId="0" xfId="0" applyNumberFormat="1"/>
    <xf numFmtId="171" fontId="0" fillId="0" borderId="0" xfId="0" applyNumberFormat="1"/>
    <xf numFmtId="0" fontId="32" fillId="11" borderId="0" xfId="8"/>
    <xf numFmtId="3" fontId="32" fillId="11" borderId="0" xfId="8" applyNumberFormat="1"/>
    <xf numFmtId="9" fontId="32" fillId="11" borderId="0" xfId="8" applyNumberFormat="1"/>
    <xf numFmtId="0" fontId="0" fillId="0" borderId="0" xfId="0"/>
    <xf numFmtId="1" fontId="0" fillId="0" borderId="0" xfId="0" applyNumberFormat="1"/>
  </cellXfs>
  <cellStyles count="9">
    <cellStyle name="Bad" xfId="8" builtinId="27"/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9AD-97CC-AE1AE09D3368}"/>
            </c:ext>
          </c:extLst>
        </c:ser>
        <c:ser>
          <c:idx val="1"/>
          <c:order val="1"/>
          <c:tx>
            <c:strRef>
              <c:f>multiplicative_final!$A$183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9AD-97CC-AE1AE09D3368}"/>
            </c:ext>
          </c:extLst>
        </c:ser>
        <c:ser>
          <c:idx val="2"/>
          <c:order val="2"/>
          <c:tx>
            <c:strRef>
              <c:f>multiplicative_final!$A$184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9AD-97CC-AE1AE09D3368}"/>
            </c:ext>
          </c:extLst>
        </c:ser>
        <c:ser>
          <c:idx val="3"/>
          <c:order val="3"/>
          <c:tx>
            <c:strRef>
              <c:f>multiplicative_final!$A$187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9AD-97CC-AE1AE09D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31385-1689-4471-8B0C-8B279657B346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A78EE-4233-4140-AD96-4CD4B1272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F9C94-0C00-485A-A425-9B3282787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F684C4-B0DF-4953-816B-77D25283CE10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8ACC5-C1AA-4F8C-9C97-915D86A0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1018" y="6579054"/>
          <a:ext cx="1913701" cy="1093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765298</xdr:colOff>
      <xdr:row>40</xdr:row>
      <xdr:rowOff>45176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336083</xdr:colOff>
      <xdr:row>40</xdr:row>
      <xdr:rowOff>64770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J2" sqref="J2:K3"/>
    </sheetView>
  </sheetViews>
  <sheetFormatPr defaultColWidth="9.28515625" defaultRowHeight="15"/>
  <cols>
    <col min="4" max="4" width="31.42578125" customWidth="1"/>
  </cols>
  <sheetData>
    <row r="1" spans="1:24">
      <c r="A1" s="39" t="s">
        <v>53</v>
      </c>
      <c r="B1" s="39" t="s">
        <v>55</v>
      </c>
      <c r="C1" s="39" t="s">
        <v>267</v>
      </c>
      <c r="D1" s="39" t="s">
        <v>56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>
      <c r="A2" s="1"/>
      <c r="B2" s="1"/>
      <c r="C2" s="1" t="s">
        <v>270</v>
      </c>
      <c r="D2" t="str">
        <f>_xlfn.CONCAT(A2,B2,C2)</f>
        <v>a</v>
      </c>
      <c r="J2" s="26">
        <f>SUMIFS('GDP ij'!K:K, 'GDP ij'!$C:$C,'GDP i'!$C2)</f>
        <v>50</v>
      </c>
      <c r="K2" s="26">
        <f>SUMIFS('GDP ij'!L:L, 'GDP ij'!$C:$C,'GDP i'!$C2)</f>
        <v>80</v>
      </c>
    </row>
    <row r="3" spans="1:24">
      <c r="A3" s="1"/>
      <c r="B3" s="1"/>
      <c r="C3" s="1" t="s">
        <v>271</v>
      </c>
      <c r="D3" t="str">
        <f t="shared" ref="D3:D9" si="0">_xlfn.CONCAT(A3,B3,C3)</f>
        <v>b</v>
      </c>
      <c r="J3" s="26">
        <f>SUMIFS('GDP ij'!K:K, 'GDP ij'!$C:$C,'GDP i'!$C3)</f>
        <v>50</v>
      </c>
      <c r="K3" s="26">
        <f>SUMIFS('GDP ij'!L:L, 'GDP ij'!$C:$C,'GDP i'!$C3)</f>
        <v>100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22">
      <c r="A17" s="1"/>
      <c r="B17" s="1"/>
      <c r="C17" s="1"/>
    </row>
    <row r="18" spans="1:22">
      <c r="A18" s="1"/>
      <c r="B18" s="1"/>
      <c r="C18" s="1"/>
    </row>
    <row r="19" spans="1:22">
      <c r="A19" s="1"/>
      <c r="B19" s="1"/>
      <c r="C19" s="1"/>
    </row>
    <row r="20" spans="1:22">
      <c r="A20" s="1"/>
      <c r="B20" s="1"/>
      <c r="C20" s="1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</row>
    <row r="21" spans="1:22">
      <c r="A21" s="1"/>
      <c r="B21" s="1"/>
      <c r="C21" s="1"/>
      <c r="P21" s="97"/>
      <c r="Q21" s="97"/>
      <c r="R21" s="97"/>
      <c r="S21" s="97"/>
    </row>
    <row r="22" spans="1:22">
      <c r="A22" s="1"/>
      <c r="B22" s="1"/>
      <c r="C22" s="1"/>
      <c r="P22" s="97"/>
      <c r="Q22" s="97"/>
    </row>
    <row r="23" spans="1:22">
      <c r="A23" s="1"/>
      <c r="B23" s="1"/>
      <c r="C23" s="1"/>
    </row>
    <row r="24" spans="1:22">
      <c r="A24" s="1"/>
      <c r="B24" s="1"/>
      <c r="C24" s="1"/>
      <c r="F24" s="97"/>
      <c r="G24" s="97"/>
      <c r="J24" s="97"/>
      <c r="K24" s="97"/>
      <c r="L24" s="97"/>
      <c r="M24" s="97"/>
    </row>
    <row r="25" spans="1:22">
      <c r="A25" s="1"/>
      <c r="B25" s="1"/>
      <c r="C25" s="1"/>
      <c r="J25" s="97"/>
      <c r="K25" s="97"/>
      <c r="L25" s="97"/>
      <c r="M25" s="97"/>
    </row>
    <row r="26" spans="1:22">
      <c r="A26" s="1"/>
      <c r="B26" s="1"/>
      <c r="C26" s="1"/>
      <c r="F26" s="97"/>
      <c r="G26" s="97"/>
      <c r="J26" s="97"/>
      <c r="K26" s="97"/>
      <c r="L26" s="97"/>
      <c r="M26" s="97"/>
    </row>
    <row r="27" spans="1:22">
      <c r="A27" s="1"/>
      <c r="B27" s="1"/>
      <c r="C27" s="1"/>
      <c r="J27" s="97"/>
      <c r="K27" s="97"/>
      <c r="L27" s="97"/>
      <c r="M27" s="97"/>
    </row>
    <row r="28" spans="1:22">
      <c r="A28" s="1"/>
      <c r="B28" s="1"/>
      <c r="C28" s="1"/>
      <c r="F28" s="97"/>
      <c r="G28" s="97"/>
      <c r="J28" s="97"/>
      <c r="K28" s="97"/>
      <c r="L28" s="97"/>
      <c r="M28" s="97"/>
    </row>
    <row r="29" spans="1:22">
      <c r="A29" s="1"/>
      <c r="B29" s="1"/>
      <c r="C29" s="1"/>
    </row>
    <row r="30" spans="1:22">
      <c r="A30" s="42"/>
      <c r="B30" s="1"/>
      <c r="C30" s="1"/>
      <c r="J30" s="97"/>
      <c r="K30" s="97"/>
      <c r="L30" s="97"/>
      <c r="M30" s="97"/>
    </row>
    <row r="31" spans="1:22">
      <c r="A31" s="42"/>
      <c r="B31" s="1"/>
      <c r="C31" s="1"/>
      <c r="F31" s="97"/>
      <c r="G31" s="97"/>
      <c r="J31" s="97"/>
      <c r="K31" s="97"/>
      <c r="L31" s="97"/>
      <c r="M31" s="97"/>
    </row>
    <row r="32" spans="1:22">
      <c r="A32" s="42"/>
      <c r="B32" s="1"/>
      <c r="C32" s="1"/>
      <c r="J32" s="97"/>
      <c r="K32" s="97"/>
      <c r="L32" s="97"/>
      <c r="M32" s="97"/>
    </row>
    <row r="33" spans="1:24">
      <c r="A33" s="42"/>
      <c r="B33" s="1"/>
      <c r="C33" s="1"/>
      <c r="P33" s="98"/>
      <c r="Q33" s="97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mergeCells count="16">
    <mergeCell ref="J25:M25"/>
    <mergeCell ref="E20:V20"/>
    <mergeCell ref="P21:S21"/>
    <mergeCell ref="P22:Q22"/>
    <mergeCell ref="F24:G24"/>
    <mergeCell ref="J24:M24"/>
    <mergeCell ref="F31:G31"/>
    <mergeCell ref="J31:M31"/>
    <mergeCell ref="J32:M32"/>
    <mergeCell ref="P33:Q33"/>
    <mergeCell ref="F26:G26"/>
    <mergeCell ref="J26:M26"/>
    <mergeCell ref="J27:M27"/>
    <mergeCell ref="F28:G28"/>
    <mergeCell ref="J28:M28"/>
    <mergeCell ref="J30:M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>
      <selection activeCell="K2" sqref="K2:L5"/>
    </sheetView>
  </sheetViews>
  <sheetFormatPr defaultColWidth="9.28515625" defaultRowHeight="15"/>
  <cols>
    <col min="5" max="5" width="31.42578125" customWidth="1"/>
  </cols>
  <sheetData>
    <row r="1" spans="1:25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56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>
      <c r="A2" s="1"/>
      <c r="B2" s="1"/>
      <c r="C2" s="1" t="s">
        <v>270</v>
      </c>
      <c r="D2">
        <v>1</v>
      </c>
      <c r="E2" t="str">
        <f>_xlfn.CONCAT(B2,C2,D2)</f>
        <v>a1</v>
      </c>
      <c r="K2" s="26">
        <f>SUMIFS('GDP ijk'!L:L, 'GDP ijk'!$C:$C,'GDP ij'!$C2,'GDP ijk'!$D:$D,'GDP ij'!$D2)</f>
        <v>10</v>
      </c>
      <c r="L2" s="26">
        <f>SUMIFS('GDP ijk'!M:M, 'GDP ijk'!$C:$C,'GDP ij'!$C2,'GDP ijk'!$D:$D,'GDP ij'!$D2)</f>
        <v>40</v>
      </c>
    </row>
    <row r="3" spans="1:25">
      <c r="A3" s="1"/>
      <c r="B3" s="1"/>
      <c r="C3" s="1" t="s">
        <v>271</v>
      </c>
      <c r="D3">
        <v>1</v>
      </c>
      <c r="E3" t="str">
        <f t="shared" ref="E3:E9" si="0">_xlfn.CONCAT(B3,C3,D3)</f>
        <v>b1</v>
      </c>
      <c r="K3" s="26">
        <f>SUMIFS('GDP ijk'!L:L, 'GDP ijk'!$C:$C,'GDP ij'!$C3,'GDP ijk'!$D:$D,'GDP ij'!$D3)</f>
        <v>20</v>
      </c>
      <c r="L3" s="26">
        <f>SUMIFS('GDP ijk'!M:M, 'GDP ijk'!$C:$C,'GDP ij'!$C3,'GDP ijk'!$D:$D,'GDP ij'!$D3)</f>
        <v>25</v>
      </c>
    </row>
    <row r="4" spans="1:25">
      <c r="A4" s="1"/>
      <c r="B4" s="1"/>
      <c r="C4" s="1" t="s">
        <v>270</v>
      </c>
      <c r="D4">
        <v>2</v>
      </c>
      <c r="E4" t="str">
        <f t="shared" si="0"/>
        <v>a2</v>
      </c>
      <c r="K4" s="26">
        <f>SUMIFS('GDP ijk'!L:L, 'GDP ijk'!$C:$C,'GDP ij'!$C4,'GDP ijk'!$D:$D,'GDP ij'!$D4)</f>
        <v>40</v>
      </c>
      <c r="L4" s="26">
        <f>SUMIFS('GDP ijk'!M:M, 'GDP ijk'!$C:$C,'GDP ij'!$C4,'GDP ijk'!$D:$D,'GDP ij'!$D4)</f>
        <v>40</v>
      </c>
    </row>
    <row r="5" spans="1:25">
      <c r="A5" s="1"/>
      <c r="B5" s="1"/>
      <c r="C5" s="1" t="s">
        <v>271</v>
      </c>
      <c r="D5">
        <v>2</v>
      </c>
      <c r="E5" t="str">
        <f t="shared" si="0"/>
        <v>b2</v>
      </c>
      <c r="K5" s="26">
        <f>SUMIFS('GDP ijk'!L:L, 'GDP ijk'!$C:$C,'GDP ij'!$C5,'GDP ijk'!$D:$D,'GDP ij'!$D5)</f>
        <v>30</v>
      </c>
      <c r="L5" s="26">
        <f>SUMIFS('GDP ijk'!M:M, 'GDP ijk'!$C:$C,'GDP ij'!$C5,'GDP ijk'!$D:$D,'GDP ij'!$D5)</f>
        <v>75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>
      <c r="A13" s="1"/>
      <c r="B13" s="1"/>
      <c r="C13" s="1"/>
      <c r="D13" s="1"/>
      <c r="M13" s="26"/>
      <c r="N13" s="26"/>
    </row>
    <row r="14" spans="1:25">
      <c r="A14" s="1"/>
      <c r="B14" s="1"/>
      <c r="C14" s="1"/>
      <c r="D14" s="1"/>
      <c r="M14" s="26"/>
      <c r="N14" s="26"/>
    </row>
    <row r="15" spans="1:25">
      <c r="A15" s="1"/>
      <c r="B15" s="1"/>
      <c r="C15" s="1"/>
      <c r="D15" s="1"/>
      <c r="M15" s="26"/>
      <c r="N15" s="26"/>
    </row>
    <row r="16" spans="1:25">
      <c r="A16" s="1"/>
      <c r="B16" s="1"/>
      <c r="C16" s="1"/>
      <c r="D16" s="1"/>
      <c r="M16" s="26"/>
      <c r="N16" s="26"/>
    </row>
    <row r="17" spans="1:14">
      <c r="A17" s="1"/>
      <c r="B17" s="1"/>
      <c r="C17" s="1"/>
      <c r="D17" s="1"/>
      <c r="M17" s="26"/>
      <c r="N17" s="26"/>
    </row>
    <row r="18" spans="1:14">
      <c r="A18" s="1"/>
      <c r="B18" s="1"/>
      <c r="C18" s="1"/>
      <c r="D18" s="1"/>
      <c r="M18" s="26"/>
      <c r="N18" s="26"/>
    </row>
    <row r="19" spans="1:14">
      <c r="A19" s="1"/>
      <c r="B19" s="1"/>
      <c r="C19" s="1"/>
    </row>
    <row r="20" spans="1:14">
      <c r="A20" s="1"/>
      <c r="B20" s="1"/>
      <c r="C20" s="1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/>
  </sheetViews>
  <sheetFormatPr defaultColWidth="8.5703125" defaultRowHeight="15"/>
  <cols>
    <col min="2" max="2" width="13.42578125" bestFit="1" customWidth="1"/>
    <col min="3" max="3" width="30.5703125" bestFit="1" customWidth="1"/>
    <col min="4" max="4" width="30.5703125" customWidth="1"/>
    <col min="5" max="6" width="12" bestFit="1" customWidth="1"/>
  </cols>
  <sheetData>
    <row r="1" spans="1:27">
      <c r="A1" s="45" t="s">
        <v>53</v>
      </c>
      <c r="B1" s="45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>
      <c r="C2" s="1" t="s">
        <v>270</v>
      </c>
      <c r="D2">
        <v>1</v>
      </c>
      <c r="E2">
        <v>1</v>
      </c>
      <c r="F2" t="str">
        <f>_xlfn.CONCAT(C2,D2,E2)</f>
        <v>a11</v>
      </c>
      <c r="L2" s="26">
        <v>7</v>
      </c>
      <c r="M2" s="26">
        <v>30</v>
      </c>
    </row>
    <row r="3" spans="1:27">
      <c r="A3" s="47"/>
      <c r="B3" s="47"/>
      <c r="C3" s="1" t="s">
        <v>270</v>
      </c>
      <c r="D3">
        <v>1</v>
      </c>
      <c r="E3">
        <v>2</v>
      </c>
      <c r="F3" t="str">
        <f t="shared" ref="F3:F9" si="0">_xlfn.CONCAT(C3,D3,E3)</f>
        <v>a12</v>
      </c>
      <c r="L3" s="26">
        <v>3</v>
      </c>
      <c r="M3" s="26">
        <v>10</v>
      </c>
    </row>
    <row r="4" spans="1:27">
      <c r="A4" s="47"/>
      <c r="B4" s="47"/>
      <c r="C4" s="1" t="s">
        <v>270</v>
      </c>
      <c r="D4">
        <v>2</v>
      </c>
      <c r="E4">
        <v>1</v>
      </c>
      <c r="F4" t="str">
        <f t="shared" si="0"/>
        <v>a21</v>
      </c>
      <c r="L4" s="26">
        <v>30</v>
      </c>
      <c r="M4" s="26">
        <v>15</v>
      </c>
    </row>
    <row r="5" spans="1:27">
      <c r="A5" s="47"/>
      <c r="B5" s="47"/>
      <c r="C5" s="1" t="s">
        <v>270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25</v>
      </c>
    </row>
    <row r="6" spans="1:27">
      <c r="A6" s="47"/>
      <c r="B6" s="47"/>
      <c r="C6" s="1" t="s">
        <v>271</v>
      </c>
      <c r="D6">
        <v>1</v>
      </c>
      <c r="E6">
        <v>1</v>
      </c>
      <c r="F6" t="str">
        <f t="shared" si="0"/>
        <v>b11</v>
      </c>
      <c r="L6" s="26">
        <v>15</v>
      </c>
      <c r="M6" s="26">
        <v>15</v>
      </c>
    </row>
    <row r="7" spans="1:27">
      <c r="A7" s="47"/>
      <c r="B7" s="47"/>
      <c r="C7" s="1" t="s">
        <v>271</v>
      </c>
      <c r="D7">
        <v>1</v>
      </c>
      <c r="E7">
        <v>2</v>
      </c>
      <c r="F7" t="str">
        <f t="shared" si="0"/>
        <v>b12</v>
      </c>
      <c r="L7" s="26">
        <v>5</v>
      </c>
      <c r="M7" s="26">
        <v>10</v>
      </c>
    </row>
    <row r="8" spans="1:27">
      <c r="A8" s="47"/>
      <c r="B8" s="47"/>
      <c r="C8" s="1" t="s">
        <v>271</v>
      </c>
      <c r="D8">
        <v>2</v>
      </c>
      <c r="E8">
        <v>1</v>
      </c>
      <c r="F8" t="str">
        <f t="shared" si="0"/>
        <v>b21</v>
      </c>
      <c r="L8" s="26">
        <v>15</v>
      </c>
      <c r="M8" s="26">
        <v>50</v>
      </c>
    </row>
    <row r="9" spans="1:27">
      <c r="A9" s="47"/>
      <c r="B9" s="47"/>
      <c r="C9" s="1" t="s">
        <v>271</v>
      </c>
      <c r="D9">
        <v>2</v>
      </c>
      <c r="E9">
        <v>2</v>
      </c>
      <c r="F9" t="str">
        <f t="shared" si="0"/>
        <v>b22</v>
      </c>
      <c r="L9" s="26">
        <v>15</v>
      </c>
      <c r="M9" s="26">
        <v>25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>
      <c r="A14" s="47"/>
      <c r="B14" s="47"/>
    </row>
    <row r="15" spans="1:27">
      <c r="A15" s="47"/>
      <c r="B15" s="47"/>
    </row>
    <row r="16" spans="1:27">
      <c r="A16" s="47"/>
      <c r="B16" s="47"/>
    </row>
    <row r="17" spans="1:7">
      <c r="A17" s="47"/>
      <c r="B17" s="47"/>
    </row>
    <row r="18" spans="1:7">
      <c r="A18" s="47"/>
      <c r="B18" s="47"/>
    </row>
    <row r="19" spans="1:7">
      <c r="A19" s="47"/>
      <c r="B19" s="47"/>
    </row>
    <row r="20" spans="1:7">
      <c r="A20" s="47"/>
      <c r="B20" s="47"/>
    </row>
    <row r="21" spans="1:7">
      <c r="A21" s="47"/>
      <c r="B21" s="47"/>
    </row>
    <row r="22" spans="1:7">
      <c r="A22" s="47"/>
      <c r="B22" s="47"/>
    </row>
    <row r="23" spans="1:7">
      <c r="A23" s="47"/>
      <c r="B23" s="47"/>
    </row>
    <row r="24" spans="1:7">
      <c r="A24" s="47"/>
      <c r="B24" s="47"/>
      <c r="F24" s="98"/>
      <c r="G24" s="97"/>
    </row>
    <row r="25" spans="1:7">
      <c r="A25" s="47"/>
      <c r="B25" s="47"/>
      <c r="F25" s="98"/>
      <c r="G25" s="97"/>
    </row>
    <row r="26" spans="1:7">
      <c r="A26" s="47"/>
      <c r="B26" s="47"/>
      <c r="F26" s="98"/>
      <c r="G26" s="97"/>
    </row>
    <row r="27" spans="1:7">
      <c r="A27" s="47"/>
      <c r="B27" s="47"/>
      <c r="F27" s="98"/>
      <c r="G27" s="97"/>
    </row>
    <row r="28" spans="1:7">
      <c r="A28" s="47"/>
      <c r="B28" s="47"/>
      <c r="F28" s="98"/>
      <c r="G28" s="97"/>
    </row>
    <row r="29" spans="1:7">
      <c r="A29" s="47"/>
      <c r="B29" s="47"/>
    </row>
    <row r="30" spans="1:7">
      <c r="A30" s="47"/>
      <c r="B30" s="47"/>
      <c r="F30" s="98"/>
      <c r="G30" s="97"/>
    </row>
    <row r="31" spans="1:7">
      <c r="A31" s="27"/>
      <c r="B31" s="47"/>
      <c r="F31" s="98"/>
      <c r="G31" s="97"/>
    </row>
    <row r="32" spans="1:7">
      <c r="A32" s="47"/>
      <c r="B32" s="47"/>
      <c r="F32" s="98"/>
      <c r="G32" s="97"/>
    </row>
    <row r="33" spans="1:7">
      <c r="A33" s="47"/>
      <c r="B33" s="47"/>
      <c r="D33" s="26"/>
      <c r="E33" s="26"/>
      <c r="F33" s="98"/>
      <c r="G33" s="97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9">
    <mergeCell ref="F24:G24"/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/>
  </sheetViews>
  <sheetFormatPr defaultRowHeight="15"/>
  <cols>
    <col min="6" max="6" width="31.42578125" customWidth="1"/>
  </cols>
  <sheetData>
    <row r="1" spans="1:26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>
      <c r="A2" s="1"/>
      <c r="B2" s="1"/>
      <c r="C2" s="1" t="s">
        <v>270</v>
      </c>
      <c r="D2">
        <v>1</v>
      </c>
      <c r="E2">
        <v>1</v>
      </c>
      <c r="F2" t="str">
        <f>_xlfn.CONCAT(C2,D2,E2)</f>
        <v>a11</v>
      </c>
      <c r="L2" s="26">
        <v>20</v>
      </c>
      <c r="M2" s="26">
        <v>50</v>
      </c>
    </row>
    <row r="3" spans="1:26">
      <c r="A3" s="1"/>
      <c r="B3" s="1"/>
      <c r="C3" s="1" t="s">
        <v>270</v>
      </c>
      <c r="D3">
        <v>1</v>
      </c>
      <c r="E3">
        <v>2</v>
      </c>
      <c r="F3" t="str">
        <f t="shared" ref="F3:F9" si="0">_xlfn.CONCAT(C3,D3,E3)</f>
        <v>a12</v>
      </c>
      <c r="L3" s="26">
        <v>10</v>
      </c>
      <c r="M3" s="26">
        <v>30</v>
      </c>
    </row>
    <row r="4" spans="1:26">
      <c r="A4" s="1"/>
      <c r="B4" s="1"/>
      <c r="C4" s="1" t="s">
        <v>270</v>
      </c>
      <c r="D4">
        <v>2</v>
      </c>
      <c r="E4">
        <v>1</v>
      </c>
      <c r="F4" t="str">
        <f t="shared" si="0"/>
        <v>a21</v>
      </c>
      <c r="L4" s="26">
        <v>10</v>
      </c>
      <c r="M4" s="26">
        <v>12</v>
      </c>
    </row>
    <row r="5" spans="1:26">
      <c r="A5" s="1"/>
      <c r="B5" s="1"/>
      <c r="C5" s="1" t="s">
        <v>270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4</v>
      </c>
    </row>
    <row r="6" spans="1:26">
      <c r="A6" s="1"/>
      <c r="B6" s="1"/>
      <c r="C6" s="1" t="s">
        <v>271</v>
      </c>
      <c r="D6">
        <v>1</v>
      </c>
      <c r="E6">
        <v>1</v>
      </c>
      <c r="F6" t="str">
        <f t="shared" si="0"/>
        <v>b11</v>
      </c>
      <c r="L6" s="26">
        <v>20</v>
      </c>
      <c r="M6" s="26">
        <v>30</v>
      </c>
    </row>
    <row r="7" spans="1:26">
      <c r="A7" s="1"/>
      <c r="B7" s="1"/>
      <c r="C7" s="1" t="s">
        <v>271</v>
      </c>
      <c r="D7">
        <v>1</v>
      </c>
      <c r="E7">
        <v>2</v>
      </c>
      <c r="F7" t="str">
        <f t="shared" si="0"/>
        <v>b12</v>
      </c>
      <c r="L7" s="26">
        <v>20</v>
      </c>
      <c r="M7" s="26">
        <v>10</v>
      </c>
    </row>
    <row r="8" spans="1:26">
      <c r="A8" s="1"/>
      <c r="B8" s="1"/>
      <c r="C8" s="1" t="s">
        <v>271</v>
      </c>
      <c r="D8">
        <v>2</v>
      </c>
      <c r="E8">
        <v>1</v>
      </c>
      <c r="F8" t="str">
        <f t="shared" si="0"/>
        <v>b21</v>
      </c>
      <c r="L8" s="26">
        <v>20</v>
      </c>
      <c r="M8" s="26">
        <v>35</v>
      </c>
    </row>
    <row r="9" spans="1:26">
      <c r="A9" s="1"/>
      <c r="B9" s="1"/>
      <c r="C9" s="1" t="s">
        <v>271</v>
      </c>
      <c r="D9">
        <v>2</v>
      </c>
      <c r="E9">
        <v>2</v>
      </c>
      <c r="F9" t="str">
        <f t="shared" si="0"/>
        <v>b22</v>
      </c>
      <c r="L9" s="26">
        <v>10</v>
      </c>
      <c r="M9" s="26">
        <v>25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/>
  </sheetViews>
  <sheetFormatPr defaultRowHeight="15"/>
  <sheetData>
    <row r="1" spans="1:26">
      <c r="A1" t="s">
        <v>53</v>
      </c>
      <c r="B1" t="s">
        <v>55</v>
      </c>
      <c r="C1" t="s">
        <v>267</v>
      </c>
      <c r="D1" t="s">
        <v>268</v>
      </c>
      <c r="E1" t="s">
        <v>269</v>
      </c>
      <c r="F1" t="s">
        <v>56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270</v>
      </c>
      <c r="D2">
        <v>1</v>
      </c>
      <c r="E2">
        <v>1</v>
      </c>
      <c r="F2" t="s">
        <v>272</v>
      </c>
      <c r="L2">
        <v>20</v>
      </c>
      <c r="M2">
        <v>50</v>
      </c>
    </row>
    <row r="3" spans="1:26">
      <c r="C3" t="s">
        <v>270</v>
      </c>
      <c r="D3">
        <v>1</v>
      </c>
      <c r="E3">
        <v>2</v>
      </c>
      <c r="F3" t="s">
        <v>273</v>
      </c>
      <c r="L3">
        <v>10</v>
      </c>
      <c r="M3">
        <v>30</v>
      </c>
    </row>
    <row r="4" spans="1:26">
      <c r="C4" t="s">
        <v>270</v>
      </c>
      <c r="D4">
        <v>2</v>
      </c>
      <c r="E4">
        <v>1</v>
      </c>
      <c r="F4" t="s">
        <v>274</v>
      </c>
      <c r="L4">
        <v>10</v>
      </c>
      <c r="M4">
        <v>12</v>
      </c>
    </row>
    <row r="5" spans="1:26">
      <c r="C5" t="s">
        <v>270</v>
      </c>
      <c r="D5">
        <v>2</v>
      </c>
      <c r="E5">
        <v>2</v>
      </c>
      <c r="F5" t="s">
        <v>275</v>
      </c>
      <c r="L5">
        <v>10</v>
      </c>
      <c r="M5">
        <v>4</v>
      </c>
    </row>
    <row r="6" spans="1:26">
      <c r="C6" t="s">
        <v>271</v>
      </c>
      <c r="D6">
        <v>1</v>
      </c>
      <c r="E6">
        <v>1</v>
      </c>
      <c r="F6" t="s">
        <v>279</v>
      </c>
      <c r="L6">
        <v>20</v>
      </c>
      <c r="M6">
        <v>30</v>
      </c>
    </row>
    <row r="7" spans="1:26">
      <c r="C7" t="s">
        <v>271</v>
      </c>
      <c r="D7">
        <v>1</v>
      </c>
      <c r="E7">
        <v>2</v>
      </c>
      <c r="F7" t="s">
        <v>280</v>
      </c>
      <c r="L7">
        <v>20</v>
      </c>
      <c r="M7">
        <v>10</v>
      </c>
    </row>
    <row r="8" spans="1:26">
      <c r="C8" t="s">
        <v>271</v>
      </c>
      <c r="D8">
        <v>2</v>
      </c>
      <c r="E8">
        <v>1</v>
      </c>
      <c r="F8" t="s">
        <v>281</v>
      </c>
      <c r="L8">
        <v>20</v>
      </c>
      <c r="M8">
        <v>35</v>
      </c>
    </row>
    <row r="9" spans="1:26">
      <c r="C9" t="s">
        <v>271</v>
      </c>
      <c r="D9">
        <v>2</v>
      </c>
      <c r="E9">
        <v>2</v>
      </c>
      <c r="F9" t="s">
        <v>282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5D18-F618-4D72-B405-98FBE2565EF4}">
  <sheetPr>
    <tabColor theme="5"/>
  </sheetPr>
  <dimension ref="A1:T193"/>
  <sheetViews>
    <sheetView topLeftCell="A125" workbookViewId="0">
      <selection activeCell="E160" sqref="E160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INDEX(Energy!$A$1:$AAC$999,MATCH(multiplicative_final!$C48,Energy!$F:$F,0),MATCH(multiplicative_final!D$46,Energy!$1:$1,0))</f>
        <v>20</v>
      </c>
      <c r="E48" s="2">
        <f>INDEX(Energy!$A$1:$AAC$999,MATCH(multiplicative_final!$C48,Energy!$F:$F,0),MATCH(multiplicative_final!E$46,Energy!$1:$1,0))</f>
        <v>50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INDEX(Energy!$A$1:$AAC$999,MATCH(multiplicative_final!$C49,Energy!$F:$F,0),MATCH(multiplicative_final!D$46,Energy!$1:$1,0))</f>
        <v>10</v>
      </c>
      <c r="E49" s="2">
        <f>INDEX(Energy!$A$1:$AAC$999,MATCH(multiplicative_final!$C49,Energy!$F:$F,0),MATCH(multiplicative_final!E$46,Energy!$1:$1,0))</f>
        <v>30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INDEX(Energy!$A$1:$AAC$999,MATCH(multiplicative_final!$C50,Energy!$F:$F,0),MATCH(multiplicative_final!D$46,Energy!$1:$1,0))</f>
        <v>10</v>
      </c>
      <c r="E50" s="2">
        <f>INDEX(Energy!$A$1:$AAC$999,MATCH(multiplicative_final!$C50,Energy!$F:$F,0),MATCH(multiplicative_final!E$46,Energy!$1:$1,0))</f>
        <v>12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INDEX(Energy!$A$1:$AAC$999,MATCH(multiplicative_final!$C51,Energy!$F:$F,0),MATCH(multiplicative_final!D$46,Energy!$1:$1,0))</f>
        <v>10</v>
      </c>
      <c r="E51" s="2">
        <f>INDEX(Energy!$A$1:$AAC$999,MATCH(multiplicative_final!$C51,Energy!$F:$F,0),MATCH(multiplicative_final!E$46,Energy!$1:$1,0))</f>
        <v>4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INDEX(Energy!$A$1:$AAC$999,MATCH(multiplicative_final!$C52,Energy!$F:$F,0),MATCH(multiplicative_final!D$46,Energy!$1:$1,0))</f>
        <v>20</v>
      </c>
      <c r="E52" s="2">
        <f>INDEX(Energy!$A$1:$AAC$999,MATCH(multiplicative_final!$C52,Energy!$F:$F,0),MATCH(multiplicative_final!E$46,Energy!$1:$1,0))</f>
        <v>30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INDEX(Energy!$A$1:$AAC$999,MATCH(multiplicative_final!$C53,Energy!$F:$F,0),MATCH(multiplicative_final!D$46,Energy!$1:$1,0))</f>
        <v>20</v>
      </c>
      <c r="E53" s="2">
        <f>INDEX(Energy!$A$1:$AAC$999,MATCH(multiplicative_final!$C53,Energy!$F:$F,0),MATCH(multiplicative_final!E$46,Energy!$1:$1,0))</f>
        <v>10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INDEX(Energy!$A$1:$AAC$999,MATCH(multiplicative_final!$C54,Energy!$F:$F,0),MATCH(multiplicative_final!D$46,Energy!$1:$1,0))</f>
        <v>20</v>
      </c>
      <c r="E54" s="2">
        <f>INDEX(Energy!$A$1:$AAC$999,MATCH(multiplicative_final!$C54,Energy!$F:$F,0),MATCH(multiplicative_final!E$46,Energy!$1:$1,0))</f>
        <v>35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INDEX(Energy!$A$1:$AAC$999,MATCH(multiplicative_final!$C55,Energy!$F:$F,0),MATCH(multiplicative_final!D$46,Energy!$1:$1,0))</f>
        <v>10</v>
      </c>
      <c r="E55" s="2">
        <f>INDEX(Energy!$A$1:$AAC$999,MATCH(multiplicative_final!$C55,Energy!$F:$F,0),MATCH(multiplicative_final!E$46,Energy!$1:$1,0))</f>
        <v>25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48" t="s">
        <v>272</v>
      </c>
      <c r="D77" s="2">
        <f>INDEX('GDP ijk'!$A$1:$AAA$990,MATCH(multiplicative_final!$C77,'GDP ijk'!$F:$F,0),MATCH(multiplicative_final!D$75,'GDP ijk'!$1:$1,0))</f>
        <v>7</v>
      </c>
      <c r="E77" s="2">
        <f>INDEX('GDP ijk'!$A$1:$AAA$990,MATCH(multiplicative_final!$C77,'GDP ijk'!$F:$F,0),MATCH(multiplicative_final!E$75,'GDP ijk'!$1:$1,0))</f>
        <v>30</v>
      </c>
      <c r="F77" s="2">
        <f>INDEX('GDP ijk'!$A$1:$AAA$990,MATCH(multiplicative_final!$C77,'GDP ijk'!$F:$F,0),MATCH(multiplicative_final!F$75,'GDP ijk'!$1:$1,0))</f>
        <v>0</v>
      </c>
      <c r="G77" s="2">
        <f>INDEX('GDP ijk'!$A$1:$AAA$990,MATCH(multiplicative_final!$C77,'GDP ijk'!$F:$F,0),MATCH(multiplicative_final!G$75,'GDP ijk'!$1:$1,0))</f>
        <v>0</v>
      </c>
      <c r="H77" s="2">
        <f>INDEX('GDP ijk'!$A$1:$AAA$990,MATCH(multiplicative_final!$C77,'GDP ijk'!$F:$F,0),MATCH(multiplicative_final!H$75,'GDP ijk'!$1:$1,0))</f>
        <v>0</v>
      </c>
      <c r="I77" s="2">
        <f>INDEX('GDP ijk'!$A$1:$AAA$990,MATCH(multiplicative_final!$C77,'GDP ijk'!$F:$F,0),MATCH(multiplicative_final!I$75,'GDP ijk'!$1:$1,0))</f>
        <v>0</v>
      </c>
      <c r="J77" s="2">
        <f>INDEX('GDP ijk'!$A$1:$AAA$990,MATCH(multiplicative_final!$C77,'GDP ijk'!$F:$F,0),MATCH(multiplicative_final!J$75,'GDP ijk'!$1:$1,0))</f>
        <v>0</v>
      </c>
      <c r="K77" s="2">
        <f>INDEX('GDP ijk'!$A$1:$AAA$990,MATCH(multiplicative_final!$C77,'GDP ijk'!$F:$F,0),MATCH(multiplicative_final!K$75,'GDP ijk'!$1:$1,0))</f>
        <v>0</v>
      </c>
      <c r="L77" s="2">
        <f>INDEX('GDP ijk'!$A$1:$AAA$990,MATCH(multiplicative_final!$C77,'GDP ijk'!$F:$F,0),MATCH(multiplicative_final!L$75,'GDP ijk'!$1:$1,0))</f>
        <v>0</v>
      </c>
      <c r="M77" s="2">
        <f>INDEX('GDP ijk'!$A$1:$AAA$990,MATCH(multiplicative_final!$C77,'GDP ijk'!$F:$F,0),MATCH(multiplicative_final!M$75,'GDP ijk'!$1:$1,0))</f>
        <v>0</v>
      </c>
      <c r="N77" s="2">
        <f>INDEX('GDP ijk'!$A$1:$AAA$990,MATCH(multiplicative_final!$C77,'GDP ijk'!$F:$F,0),MATCH(multiplicative_final!N$75,'GDP ijk'!$1:$1,0))</f>
        <v>0</v>
      </c>
      <c r="O77" s="2">
        <f>INDEX('GDP ijk'!$A$1:$AAA$990,MATCH(multiplicative_final!$C77,'GDP ijk'!$F:$F,0),MATCH(multiplicative_final!O$75,'GDP ijk'!$1:$1,0))</f>
        <v>0</v>
      </c>
      <c r="P77" s="2">
        <f>INDEX('GDP ijk'!$A$1:$AAA$990,MATCH(multiplicative_final!$C77,'GDP ijk'!$F:$F,0),MATCH(multiplicative_final!P$75,'GDP ijk'!$1:$1,0))</f>
        <v>0</v>
      </c>
      <c r="Q77" s="2">
        <f>INDEX('GDP ijk'!$A$1:$AAA$990,MATCH(multiplicative_final!$C77,'GDP ijk'!$F:$F,0),MATCH(multiplicative_final!Q$75,'GDP ijk'!$1:$1,0))</f>
        <v>0</v>
      </c>
      <c r="R77" s="2">
        <f>INDEX('GDP ijk'!$A$1:$AAA$990,MATCH(multiplicative_final!$C77,'GDP ijk'!$F:$F,0),MATCH(multiplicative_final!R$75,'GDP ijk'!$1:$1,0))</f>
        <v>0</v>
      </c>
    </row>
    <row r="78" spans="1:18">
      <c r="A78">
        <v>2</v>
      </c>
      <c r="B78" s="11"/>
      <c r="C78" s="48" t="s">
        <v>273</v>
      </c>
      <c r="D78" s="2">
        <f>INDEX('GDP ijk'!$A$1:$AAA$990,MATCH(multiplicative_final!$C78,'GDP ijk'!$F:$F,0),MATCH(multiplicative_final!D$75,'GDP ijk'!$1:$1,0))</f>
        <v>3</v>
      </c>
      <c r="E78" s="2">
        <f>INDEX('GDP ijk'!$A$1:$AAA$990,MATCH(multiplicative_final!$C78,'GDP ijk'!$F:$F,0),MATCH(multiplicative_final!E$75,'GDP ijk'!$1:$1,0))</f>
        <v>10</v>
      </c>
      <c r="F78" s="2">
        <f>INDEX('GDP ijk'!$A$1:$AAA$990,MATCH(multiplicative_final!$C78,'GDP ijk'!$F:$F,0),MATCH(multiplicative_final!F$75,'GDP ijk'!$1:$1,0))</f>
        <v>0</v>
      </c>
      <c r="G78" s="2">
        <f>INDEX('GDP ijk'!$A$1:$AAA$990,MATCH(multiplicative_final!$C78,'GDP ijk'!$F:$F,0),MATCH(multiplicative_final!G$75,'GDP ijk'!$1:$1,0))</f>
        <v>0</v>
      </c>
      <c r="H78" s="2">
        <f>INDEX('GDP ijk'!$A$1:$AAA$990,MATCH(multiplicative_final!$C78,'GDP ijk'!$F:$F,0),MATCH(multiplicative_final!H$75,'GDP ijk'!$1:$1,0))</f>
        <v>0</v>
      </c>
      <c r="I78" s="2">
        <f>INDEX('GDP ijk'!$A$1:$AAA$990,MATCH(multiplicative_final!$C78,'GDP ijk'!$F:$F,0),MATCH(multiplicative_final!I$75,'GDP ijk'!$1:$1,0))</f>
        <v>0</v>
      </c>
      <c r="J78" s="2">
        <f>INDEX('GDP ijk'!$A$1:$AAA$990,MATCH(multiplicative_final!$C78,'GDP ijk'!$F:$F,0),MATCH(multiplicative_final!J$75,'GDP ijk'!$1:$1,0))</f>
        <v>0</v>
      </c>
      <c r="K78" s="2">
        <f>INDEX('GDP ijk'!$A$1:$AAA$990,MATCH(multiplicative_final!$C78,'GDP ijk'!$F:$F,0),MATCH(multiplicative_final!K$75,'GDP ijk'!$1:$1,0))</f>
        <v>0</v>
      </c>
      <c r="L78" s="2">
        <f>INDEX('GDP ijk'!$A$1:$AAA$990,MATCH(multiplicative_final!$C78,'GDP ijk'!$F:$F,0),MATCH(multiplicative_final!L$75,'GDP ijk'!$1:$1,0))</f>
        <v>0</v>
      </c>
      <c r="M78" s="2">
        <f>INDEX('GDP ijk'!$A$1:$AAA$990,MATCH(multiplicative_final!$C78,'GDP ijk'!$F:$F,0),MATCH(multiplicative_final!M$75,'GDP ijk'!$1:$1,0))</f>
        <v>0</v>
      </c>
      <c r="N78" s="2">
        <f>INDEX('GDP ijk'!$A$1:$AAA$990,MATCH(multiplicative_final!$C78,'GDP ijk'!$F:$F,0),MATCH(multiplicative_final!N$75,'GDP ijk'!$1:$1,0))</f>
        <v>0</v>
      </c>
      <c r="O78" s="2">
        <f>INDEX('GDP ijk'!$A$1:$AAA$990,MATCH(multiplicative_final!$C78,'GDP ijk'!$F:$F,0),MATCH(multiplicative_final!O$75,'GDP ijk'!$1:$1,0))</f>
        <v>0</v>
      </c>
      <c r="P78" s="2">
        <f>INDEX('GDP ijk'!$A$1:$AAA$990,MATCH(multiplicative_final!$C78,'GDP ijk'!$F:$F,0),MATCH(multiplicative_final!P$75,'GDP ijk'!$1:$1,0))</f>
        <v>0</v>
      </c>
      <c r="Q78" s="2">
        <f>INDEX('GDP ijk'!$A$1:$AAA$990,MATCH(multiplicative_final!$C78,'GDP ijk'!$F:$F,0),MATCH(multiplicative_final!Q$75,'GDP ijk'!$1:$1,0))</f>
        <v>0</v>
      </c>
      <c r="R78" s="2">
        <f>INDEX('GDP ijk'!$A$1:$AAA$990,MATCH(multiplicative_final!$C78,'GDP ijk'!$F:$F,0),MATCH(multiplicative_final!R$75,'GDP ijk'!$1:$1,0))</f>
        <v>0</v>
      </c>
    </row>
    <row r="79" spans="1:18">
      <c r="A79">
        <v>1</v>
      </c>
      <c r="B79" s="11"/>
      <c r="C79" s="48" t="s">
        <v>274</v>
      </c>
      <c r="D79" s="2">
        <f>INDEX('GDP ijk'!$A$1:$AAA$990,MATCH(multiplicative_final!$C79,'GDP ijk'!$F:$F,0),MATCH(multiplicative_final!D$75,'GDP ijk'!$1:$1,0))</f>
        <v>30</v>
      </c>
      <c r="E79" s="2">
        <f>INDEX('GDP ijk'!$A$1:$AAA$990,MATCH(multiplicative_final!$C79,'GDP ijk'!$F:$F,0),MATCH(multiplicative_final!E$75,'GDP ijk'!$1:$1,0))</f>
        <v>15</v>
      </c>
      <c r="F79" s="2">
        <f>INDEX('GDP ijk'!$A$1:$AAA$990,MATCH(multiplicative_final!$C79,'GDP ijk'!$F:$F,0),MATCH(multiplicative_final!F$75,'GDP ijk'!$1:$1,0))</f>
        <v>0</v>
      </c>
      <c r="G79" s="2">
        <f>INDEX('GDP ijk'!$A$1:$AAA$990,MATCH(multiplicative_final!$C79,'GDP ijk'!$F:$F,0),MATCH(multiplicative_final!G$75,'GDP ijk'!$1:$1,0))</f>
        <v>0</v>
      </c>
      <c r="H79" s="2">
        <f>INDEX('GDP ijk'!$A$1:$AAA$990,MATCH(multiplicative_final!$C79,'GDP ijk'!$F:$F,0),MATCH(multiplicative_final!H$75,'GDP ijk'!$1:$1,0))</f>
        <v>0</v>
      </c>
      <c r="I79" s="2">
        <f>INDEX('GDP ijk'!$A$1:$AAA$990,MATCH(multiplicative_final!$C79,'GDP ijk'!$F:$F,0),MATCH(multiplicative_final!I$75,'GDP ijk'!$1:$1,0))</f>
        <v>0</v>
      </c>
      <c r="J79" s="2">
        <f>INDEX('GDP ijk'!$A$1:$AAA$990,MATCH(multiplicative_final!$C79,'GDP ijk'!$F:$F,0),MATCH(multiplicative_final!J$75,'GDP ijk'!$1:$1,0))</f>
        <v>0</v>
      </c>
      <c r="K79" s="2">
        <f>INDEX('GDP ijk'!$A$1:$AAA$990,MATCH(multiplicative_final!$C79,'GDP ijk'!$F:$F,0),MATCH(multiplicative_final!K$75,'GDP ijk'!$1:$1,0))</f>
        <v>0</v>
      </c>
      <c r="L79" s="2">
        <f>INDEX('GDP ijk'!$A$1:$AAA$990,MATCH(multiplicative_final!$C79,'GDP ijk'!$F:$F,0),MATCH(multiplicative_final!L$75,'GDP ijk'!$1:$1,0))</f>
        <v>0</v>
      </c>
      <c r="M79" s="2">
        <f>INDEX('GDP ijk'!$A$1:$AAA$990,MATCH(multiplicative_final!$C79,'GDP ijk'!$F:$F,0),MATCH(multiplicative_final!M$75,'GDP ijk'!$1:$1,0))</f>
        <v>0</v>
      </c>
      <c r="N79" s="2">
        <f>INDEX('GDP ijk'!$A$1:$AAA$990,MATCH(multiplicative_final!$C79,'GDP ijk'!$F:$F,0),MATCH(multiplicative_final!N$75,'GDP ijk'!$1:$1,0))</f>
        <v>0</v>
      </c>
      <c r="O79" s="2">
        <f>INDEX('GDP ijk'!$A$1:$AAA$990,MATCH(multiplicative_final!$C79,'GDP ijk'!$F:$F,0),MATCH(multiplicative_final!O$75,'GDP ijk'!$1:$1,0))</f>
        <v>0</v>
      </c>
      <c r="P79" s="2">
        <f>INDEX('GDP ijk'!$A$1:$AAA$990,MATCH(multiplicative_final!$C79,'GDP ijk'!$F:$F,0),MATCH(multiplicative_final!P$75,'GDP ijk'!$1:$1,0))</f>
        <v>0</v>
      </c>
      <c r="Q79" s="2">
        <f>INDEX('GDP ijk'!$A$1:$AAA$990,MATCH(multiplicative_final!$C79,'GDP ijk'!$F:$F,0),MATCH(multiplicative_final!Q$75,'GDP ijk'!$1:$1,0))</f>
        <v>0</v>
      </c>
      <c r="R79" s="2">
        <f>INDEX('GDP ijk'!$A$1:$AAA$990,MATCH(multiplicative_final!$C79,'GDP ijk'!$F:$F,0),MATCH(multiplicative_final!R$75,'GDP ijk'!$1:$1,0))</f>
        <v>0</v>
      </c>
    </row>
    <row r="80" spans="1:18" ht="18">
      <c r="A80">
        <v>2</v>
      </c>
      <c r="B80" s="11" t="s">
        <v>21</v>
      </c>
      <c r="C80" s="48" t="s">
        <v>275</v>
      </c>
      <c r="D80" s="2">
        <f>INDEX('GDP ijk'!$A$1:$AAA$990,MATCH(multiplicative_final!$C80,'GDP ijk'!$F:$F,0),MATCH(multiplicative_final!D$75,'GDP ijk'!$1:$1,0))</f>
        <v>10</v>
      </c>
      <c r="E80" s="2">
        <f>INDEX('GDP ijk'!$A$1:$AAA$990,MATCH(multiplicative_final!$C80,'GDP ijk'!$F:$F,0),MATCH(multiplicative_final!E$75,'GDP ijk'!$1:$1,0))</f>
        <v>25</v>
      </c>
      <c r="F80" s="2">
        <f>INDEX('GDP ijk'!$A$1:$AAA$990,MATCH(multiplicative_final!$C80,'GDP ijk'!$F:$F,0),MATCH(multiplicative_final!F$75,'GDP ijk'!$1:$1,0))</f>
        <v>0</v>
      </c>
      <c r="G80" s="2">
        <f>INDEX('GDP ijk'!$A$1:$AAA$990,MATCH(multiplicative_final!$C80,'GDP ijk'!$F:$F,0),MATCH(multiplicative_final!G$75,'GDP ijk'!$1:$1,0))</f>
        <v>0</v>
      </c>
      <c r="H80" s="2">
        <f>INDEX('GDP ijk'!$A$1:$AAA$990,MATCH(multiplicative_final!$C80,'GDP ijk'!$F:$F,0),MATCH(multiplicative_final!H$75,'GDP ijk'!$1:$1,0))</f>
        <v>0</v>
      </c>
      <c r="I80" s="2">
        <f>INDEX('GDP ijk'!$A$1:$AAA$990,MATCH(multiplicative_final!$C80,'GDP ijk'!$F:$F,0),MATCH(multiplicative_final!I$75,'GDP ijk'!$1:$1,0))</f>
        <v>0</v>
      </c>
      <c r="J80" s="2">
        <f>INDEX('GDP ijk'!$A$1:$AAA$990,MATCH(multiplicative_final!$C80,'GDP ijk'!$F:$F,0),MATCH(multiplicative_final!J$75,'GDP ijk'!$1:$1,0))</f>
        <v>0</v>
      </c>
      <c r="K80" s="2">
        <f>INDEX('GDP ijk'!$A$1:$AAA$990,MATCH(multiplicative_final!$C80,'GDP ijk'!$F:$F,0),MATCH(multiplicative_final!K$75,'GDP ijk'!$1:$1,0))</f>
        <v>0</v>
      </c>
      <c r="L80" s="2">
        <f>INDEX('GDP ijk'!$A$1:$AAA$990,MATCH(multiplicative_final!$C80,'GDP ijk'!$F:$F,0),MATCH(multiplicative_final!L$75,'GDP ijk'!$1:$1,0))</f>
        <v>0</v>
      </c>
      <c r="M80" s="2">
        <f>INDEX('GDP ijk'!$A$1:$AAA$990,MATCH(multiplicative_final!$C80,'GDP ijk'!$F:$F,0),MATCH(multiplicative_final!M$75,'GDP ijk'!$1:$1,0))</f>
        <v>0</v>
      </c>
      <c r="N80" s="2">
        <f>INDEX('GDP ijk'!$A$1:$AAA$990,MATCH(multiplicative_final!$C80,'GDP ijk'!$F:$F,0),MATCH(multiplicative_final!N$75,'GDP ijk'!$1:$1,0))</f>
        <v>0</v>
      </c>
      <c r="O80" s="2">
        <f>INDEX('GDP ijk'!$A$1:$AAA$990,MATCH(multiplicative_final!$C80,'GDP ijk'!$F:$F,0),MATCH(multiplicative_final!O$75,'GDP ijk'!$1:$1,0))</f>
        <v>0</v>
      </c>
      <c r="P80" s="2">
        <f>INDEX('GDP ijk'!$A$1:$AAA$990,MATCH(multiplicative_final!$C80,'GDP ijk'!$F:$F,0),MATCH(multiplicative_final!P$75,'GDP ijk'!$1:$1,0))</f>
        <v>0</v>
      </c>
      <c r="Q80" s="2">
        <f>INDEX('GDP ijk'!$A$1:$AAA$990,MATCH(multiplicative_final!$C80,'GDP ijk'!$F:$F,0),MATCH(multiplicative_final!Q$75,'GDP ijk'!$1:$1,0))</f>
        <v>0</v>
      </c>
      <c r="R80" s="2">
        <f>INDEX('GDP ijk'!$A$1:$AAA$990,MATCH(multiplicative_final!$C80,'GDP ijk'!$F:$F,0),MATCH(multiplicative_final!R$75,'GDP ijk'!$1:$1,0))</f>
        <v>0</v>
      </c>
    </row>
    <row r="81" spans="1:20" ht="18">
      <c r="A81">
        <v>1</v>
      </c>
      <c r="B81" s="11" t="s">
        <v>22</v>
      </c>
      <c r="C81" s="48" t="s">
        <v>279</v>
      </c>
      <c r="D81" s="2">
        <f>INDEX('GDP ijk'!$A$1:$AAA$990,MATCH(multiplicative_final!$C81,'GDP ijk'!$F:$F,0),MATCH(multiplicative_final!D$75,'GDP ijk'!$1:$1,0))</f>
        <v>15</v>
      </c>
      <c r="E81" s="2">
        <f>INDEX('GDP ijk'!$A$1:$AAA$990,MATCH(multiplicative_final!$C81,'GDP ijk'!$F:$F,0),MATCH(multiplicative_final!E$75,'GDP ijk'!$1:$1,0))</f>
        <v>15</v>
      </c>
      <c r="F81" s="2">
        <f>INDEX('GDP ijk'!$A$1:$AAA$990,MATCH(multiplicative_final!$C81,'GDP ijk'!$F:$F,0),MATCH(multiplicative_final!F$75,'GDP ijk'!$1:$1,0))</f>
        <v>0</v>
      </c>
      <c r="G81" s="2">
        <f>INDEX('GDP ijk'!$A$1:$AAA$990,MATCH(multiplicative_final!$C81,'GDP ijk'!$F:$F,0),MATCH(multiplicative_final!G$75,'GDP ijk'!$1:$1,0))</f>
        <v>0</v>
      </c>
      <c r="H81" s="2">
        <f>INDEX('GDP ijk'!$A$1:$AAA$990,MATCH(multiplicative_final!$C81,'GDP ijk'!$F:$F,0),MATCH(multiplicative_final!H$75,'GDP ijk'!$1:$1,0))</f>
        <v>0</v>
      </c>
      <c r="I81" s="2">
        <f>INDEX('GDP ijk'!$A$1:$AAA$990,MATCH(multiplicative_final!$C81,'GDP ijk'!$F:$F,0),MATCH(multiplicative_final!I$75,'GDP ijk'!$1:$1,0))</f>
        <v>0</v>
      </c>
      <c r="J81" s="2">
        <f>INDEX('GDP ijk'!$A$1:$AAA$990,MATCH(multiplicative_final!$C81,'GDP ijk'!$F:$F,0),MATCH(multiplicative_final!J$75,'GDP ijk'!$1:$1,0))</f>
        <v>0</v>
      </c>
      <c r="K81" s="2">
        <f>INDEX('GDP ijk'!$A$1:$AAA$990,MATCH(multiplicative_final!$C81,'GDP ijk'!$F:$F,0),MATCH(multiplicative_final!K$75,'GDP ijk'!$1:$1,0))</f>
        <v>0</v>
      </c>
      <c r="L81" s="2">
        <f>INDEX('GDP ijk'!$A$1:$AAA$990,MATCH(multiplicative_final!$C81,'GDP ijk'!$F:$F,0),MATCH(multiplicative_final!L$75,'GDP ijk'!$1:$1,0))</f>
        <v>0</v>
      </c>
      <c r="M81" s="2">
        <f>INDEX('GDP ijk'!$A$1:$AAA$990,MATCH(multiplicative_final!$C81,'GDP ijk'!$F:$F,0),MATCH(multiplicative_final!M$75,'GDP ijk'!$1:$1,0))</f>
        <v>0</v>
      </c>
      <c r="N81" s="2">
        <f>INDEX('GDP ijk'!$A$1:$AAA$990,MATCH(multiplicative_final!$C81,'GDP ijk'!$F:$F,0),MATCH(multiplicative_final!N$75,'GDP ijk'!$1:$1,0))</f>
        <v>0</v>
      </c>
      <c r="O81" s="2">
        <f>INDEX('GDP ijk'!$A$1:$AAA$990,MATCH(multiplicative_final!$C81,'GDP ijk'!$F:$F,0),MATCH(multiplicative_final!O$75,'GDP ijk'!$1:$1,0))</f>
        <v>0</v>
      </c>
      <c r="P81" s="2">
        <f>INDEX('GDP ijk'!$A$1:$AAA$990,MATCH(multiplicative_final!$C81,'GDP ijk'!$F:$F,0),MATCH(multiplicative_final!P$75,'GDP ijk'!$1:$1,0))</f>
        <v>0</v>
      </c>
      <c r="Q81" s="2">
        <f>INDEX('GDP ijk'!$A$1:$AAA$990,MATCH(multiplicative_final!$C81,'GDP ijk'!$F:$F,0),MATCH(multiplicative_final!Q$75,'GDP ijk'!$1:$1,0))</f>
        <v>0</v>
      </c>
      <c r="R81" s="2">
        <f>INDEX('GDP ijk'!$A$1:$AAA$990,MATCH(multiplicative_final!$C81,'GDP ijk'!$F:$F,0),MATCH(multiplicative_final!R$75,'GDP ijk'!$1:$1,0))</f>
        <v>0</v>
      </c>
    </row>
    <row r="82" spans="1:20">
      <c r="A82">
        <v>2</v>
      </c>
      <c r="B82" s="48"/>
      <c r="C82" s="48" t="s">
        <v>280</v>
      </c>
      <c r="D82" s="2">
        <f>INDEX('GDP ijk'!$A$1:$AAA$990,MATCH(multiplicative_final!$C82,'GDP ijk'!$F:$F,0),MATCH(multiplicative_final!D$75,'GDP ijk'!$1:$1,0))</f>
        <v>5</v>
      </c>
      <c r="E82" s="2">
        <f>INDEX('GDP ijk'!$A$1:$AAA$990,MATCH(multiplicative_final!$C82,'GDP ijk'!$F:$F,0),MATCH(multiplicative_final!E$75,'GDP ijk'!$1:$1,0))</f>
        <v>10</v>
      </c>
      <c r="F82" s="2">
        <f>INDEX('GDP ijk'!$A$1:$AAA$990,MATCH(multiplicative_final!$C82,'GDP ijk'!$F:$F,0),MATCH(multiplicative_final!F$75,'GDP ijk'!$1:$1,0))</f>
        <v>0</v>
      </c>
      <c r="G82" s="2">
        <f>INDEX('GDP ijk'!$A$1:$AAA$990,MATCH(multiplicative_final!$C82,'GDP ijk'!$F:$F,0),MATCH(multiplicative_final!G$75,'GDP ijk'!$1:$1,0))</f>
        <v>0</v>
      </c>
      <c r="H82" s="2">
        <f>INDEX('GDP ijk'!$A$1:$AAA$990,MATCH(multiplicative_final!$C82,'GDP ijk'!$F:$F,0),MATCH(multiplicative_final!H$75,'GDP ijk'!$1:$1,0))</f>
        <v>0</v>
      </c>
      <c r="I82" s="2">
        <f>INDEX('GDP ijk'!$A$1:$AAA$990,MATCH(multiplicative_final!$C82,'GDP ijk'!$F:$F,0),MATCH(multiplicative_final!I$75,'GDP ijk'!$1:$1,0))</f>
        <v>0</v>
      </c>
      <c r="J82" s="2">
        <f>INDEX('GDP ijk'!$A$1:$AAA$990,MATCH(multiplicative_final!$C82,'GDP ijk'!$F:$F,0),MATCH(multiplicative_final!J$75,'GDP ijk'!$1:$1,0))</f>
        <v>0</v>
      </c>
      <c r="K82" s="2">
        <f>INDEX('GDP ijk'!$A$1:$AAA$990,MATCH(multiplicative_final!$C82,'GDP ijk'!$F:$F,0),MATCH(multiplicative_final!K$75,'GDP ijk'!$1:$1,0))</f>
        <v>0</v>
      </c>
      <c r="L82" s="2">
        <f>INDEX('GDP ijk'!$A$1:$AAA$990,MATCH(multiplicative_final!$C82,'GDP ijk'!$F:$F,0),MATCH(multiplicative_final!L$75,'GDP ijk'!$1:$1,0))</f>
        <v>0</v>
      </c>
      <c r="M82" s="2">
        <f>INDEX('GDP ijk'!$A$1:$AAA$990,MATCH(multiplicative_final!$C82,'GDP ijk'!$F:$F,0),MATCH(multiplicative_final!M$75,'GDP ijk'!$1:$1,0))</f>
        <v>0</v>
      </c>
      <c r="N82" s="2">
        <f>INDEX('GDP ijk'!$A$1:$AAA$990,MATCH(multiplicative_final!$C82,'GDP ijk'!$F:$F,0),MATCH(multiplicative_final!N$75,'GDP ijk'!$1:$1,0))</f>
        <v>0</v>
      </c>
      <c r="O82" s="2">
        <f>INDEX('GDP ijk'!$A$1:$AAA$990,MATCH(multiplicative_final!$C82,'GDP ijk'!$F:$F,0),MATCH(multiplicative_final!O$75,'GDP ijk'!$1:$1,0))</f>
        <v>0</v>
      </c>
      <c r="P82" s="2">
        <f>INDEX('GDP ijk'!$A$1:$AAA$990,MATCH(multiplicative_final!$C82,'GDP ijk'!$F:$F,0),MATCH(multiplicative_final!P$75,'GDP ijk'!$1:$1,0))</f>
        <v>0</v>
      </c>
      <c r="Q82" s="2">
        <f>INDEX('GDP ijk'!$A$1:$AAA$990,MATCH(multiplicative_final!$C82,'GDP ijk'!$F:$F,0),MATCH(multiplicative_final!Q$75,'GDP ijk'!$1:$1,0))</f>
        <v>0</v>
      </c>
      <c r="R82" s="2">
        <f>INDEX('GDP ijk'!$A$1:$AAA$990,MATCH(multiplicative_final!$C82,'GDP ijk'!$F:$F,0),MATCH(multiplicative_final!R$75,'GDP ijk'!$1:$1,0))</f>
        <v>0</v>
      </c>
    </row>
    <row r="83" spans="1:20">
      <c r="A83">
        <v>1</v>
      </c>
      <c r="B83" s="48"/>
      <c r="C83" s="48" t="s">
        <v>281</v>
      </c>
      <c r="D83" s="2">
        <f>INDEX('GDP ijk'!$A$1:$AAA$990,MATCH(multiplicative_final!$C83,'GDP ijk'!$F:$F,0),MATCH(multiplicative_final!D$75,'GDP ijk'!$1:$1,0))</f>
        <v>15</v>
      </c>
      <c r="E83" s="2">
        <f>INDEX('GDP ijk'!$A$1:$AAA$990,MATCH(multiplicative_final!$C83,'GDP ijk'!$F:$F,0),MATCH(multiplicative_final!E$75,'GDP ijk'!$1:$1,0))</f>
        <v>50</v>
      </c>
      <c r="F83" s="2">
        <f>INDEX('GDP ijk'!$A$1:$AAA$990,MATCH(multiplicative_final!$C83,'GDP ijk'!$F:$F,0),MATCH(multiplicative_final!F$75,'GDP ijk'!$1:$1,0))</f>
        <v>0</v>
      </c>
      <c r="G83" s="2">
        <f>INDEX('GDP ijk'!$A$1:$AAA$990,MATCH(multiplicative_final!$C83,'GDP ijk'!$F:$F,0),MATCH(multiplicative_final!G$75,'GDP ijk'!$1:$1,0))</f>
        <v>0</v>
      </c>
      <c r="H83" s="2">
        <f>INDEX('GDP ijk'!$A$1:$AAA$990,MATCH(multiplicative_final!$C83,'GDP ijk'!$F:$F,0),MATCH(multiplicative_final!H$75,'GDP ijk'!$1:$1,0))</f>
        <v>0</v>
      </c>
      <c r="I83" s="2">
        <f>INDEX('GDP ijk'!$A$1:$AAA$990,MATCH(multiplicative_final!$C83,'GDP ijk'!$F:$F,0),MATCH(multiplicative_final!I$75,'GDP ijk'!$1:$1,0))</f>
        <v>0</v>
      </c>
      <c r="J83" s="2">
        <f>INDEX('GDP ijk'!$A$1:$AAA$990,MATCH(multiplicative_final!$C83,'GDP ijk'!$F:$F,0),MATCH(multiplicative_final!J$75,'GDP ijk'!$1:$1,0))</f>
        <v>0</v>
      </c>
      <c r="K83" s="2">
        <f>INDEX('GDP ijk'!$A$1:$AAA$990,MATCH(multiplicative_final!$C83,'GDP ijk'!$F:$F,0),MATCH(multiplicative_final!K$75,'GDP ijk'!$1:$1,0))</f>
        <v>0</v>
      </c>
      <c r="L83" s="2">
        <f>INDEX('GDP ijk'!$A$1:$AAA$990,MATCH(multiplicative_final!$C83,'GDP ijk'!$F:$F,0),MATCH(multiplicative_final!L$75,'GDP ijk'!$1:$1,0))</f>
        <v>0</v>
      </c>
      <c r="M83" s="2">
        <f>INDEX('GDP ijk'!$A$1:$AAA$990,MATCH(multiplicative_final!$C83,'GDP ijk'!$F:$F,0),MATCH(multiplicative_final!M$75,'GDP ijk'!$1:$1,0))</f>
        <v>0</v>
      </c>
      <c r="N83" s="2">
        <f>INDEX('GDP ijk'!$A$1:$AAA$990,MATCH(multiplicative_final!$C83,'GDP ijk'!$F:$F,0),MATCH(multiplicative_final!N$75,'GDP ijk'!$1:$1,0))</f>
        <v>0</v>
      </c>
      <c r="O83" s="2">
        <f>INDEX('GDP ijk'!$A$1:$AAA$990,MATCH(multiplicative_final!$C83,'GDP ijk'!$F:$F,0),MATCH(multiplicative_final!O$75,'GDP ijk'!$1:$1,0))</f>
        <v>0</v>
      </c>
      <c r="P83" s="2">
        <f>INDEX('GDP ijk'!$A$1:$AAA$990,MATCH(multiplicative_final!$C83,'GDP ijk'!$F:$F,0),MATCH(multiplicative_final!P$75,'GDP ijk'!$1:$1,0))</f>
        <v>0</v>
      </c>
      <c r="Q83" s="2">
        <f>INDEX('GDP ijk'!$A$1:$AAA$990,MATCH(multiplicative_final!$C83,'GDP ijk'!$F:$F,0),MATCH(multiplicative_final!Q$75,'GDP ijk'!$1:$1,0))</f>
        <v>0</v>
      </c>
      <c r="R83" s="2">
        <f>INDEX('GDP ijk'!$A$1:$AAA$990,MATCH(multiplicative_final!$C83,'GDP ijk'!$F:$F,0),MATCH(multiplicative_final!R$75,'GDP ijk'!$1:$1,0))</f>
        <v>0</v>
      </c>
    </row>
    <row r="84" spans="1:20">
      <c r="A84">
        <v>2</v>
      </c>
      <c r="B84" s="48"/>
      <c r="C84" s="48" t="s">
        <v>282</v>
      </c>
      <c r="D84" s="2">
        <f>INDEX('GDP ijk'!$A$1:$AAA$990,MATCH(multiplicative_final!$C84,'GDP ijk'!$F:$F,0),MATCH(multiplicative_final!D$75,'GDP ijk'!$1:$1,0))</f>
        <v>15</v>
      </c>
      <c r="E84" s="2">
        <f>INDEX('GDP ijk'!$A$1:$AAA$990,MATCH(multiplicative_final!$C84,'GDP ijk'!$F:$F,0),MATCH(multiplicative_final!E$75,'GDP ijk'!$1:$1,0))</f>
        <v>25</v>
      </c>
      <c r="F84" s="2">
        <f>INDEX('GDP ijk'!$A$1:$AAA$990,MATCH(multiplicative_final!$C84,'GDP ijk'!$F:$F,0),MATCH(multiplicative_final!F$75,'GDP ijk'!$1:$1,0))</f>
        <v>0</v>
      </c>
      <c r="G84" s="2">
        <f>INDEX('GDP ijk'!$A$1:$AAA$990,MATCH(multiplicative_final!$C84,'GDP ijk'!$F:$F,0),MATCH(multiplicative_final!G$75,'GDP ijk'!$1:$1,0))</f>
        <v>0</v>
      </c>
      <c r="H84" s="2">
        <f>INDEX('GDP ijk'!$A$1:$AAA$990,MATCH(multiplicative_final!$C84,'GDP ijk'!$F:$F,0),MATCH(multiplicative_final!H$75,'GDP ijk'!$1:$1,0))</f>
        <v>0</v>
      </c>
      <c r="I84" s="2">
        <f>INDEX('GDP ijk'!$A$1:$AAA$990,MATCH(multiplicative_final!$C84,'GDP ijk'!$F:$F,0),MATCH(multiplicative_final!I$75,'GDP ijk'!$1:$1,0))</f>
        <v>0</v>
      </c>
      <c r="J84" s="2">
        <f>INDEX('GDP ijk'!$A$1:$AAA$990,MATCH(multiplicative_final!$C84,'GDP ijk'!$F:$F,0),MATCH(multiplicative_final!J$75,'GDP ijk'!$1:$1,0))</f>
        <v>0</v>
      </c>
      <c r="K84" s="2">
        <f>INDEX('GDP ijk'!$A$1:$AAA$990,MATCH(multiplicative_final!$C84,'GDP ijk'!$F:$F,0),MATCH(multiplicative_final!K$75,'GDP ijk'!$1:$1,0))</f>
        <v>0</v>
      </c>
      <c r="L84" s="2">
        <f>INDEX('GDP ijk'!$A$1:$AAA$990,MATCH(multiplicative_final!$C84,'GDP ijk'!$F:$F,0),MATCH(multiplicative_final!L$75,'GDP ijk'!$1:$1,0))</f>
        <v>0</v>
      </c>
      <c r="M84" s="2">
        <f>INDEX('GDP ijk'!$A$1:$AAA$990,MATCH(multiplicative_final!$C84,'GDP ijk'!$F:$F,0),MATCH(multiplicative_final!M$75,'GDP ijk'!$1:$1,0))</f>
        <v>0</v>
      </c>
      <c r="N84" s="2">
        <f>INDEX('GDP ijk'!$A$1:$AAA$990,MATCH(multiplicative_final!$C84,'GDP ijk'!$F:$F,0),MATCH(multiplicative_final!N$75,'GDP ijk'!$1:$1,0))</f>
        <v>0</v>
      </c>
      <c r="O84" s="2">
        <f>INDEX('GDP ijk'!$A$1:$AAA$990,MATCH(multiplicative_final!$C84,'GDP ijk'!$F:$F,0),MATCH(multiplicative_final!O$75,'GDP ijk'!$1:$1,0))</f>
        <v>0</v>
      </c>
      <c r="P84" s="2">
        <f>INDEX('GDP ijk'!$A$1:$AAA$990,MATCH(multiplicative_final!$C84,'GDP ijk'!$F:$F,0),MATCH(multiplicative_final!P$75,'GDP ijk'!$1:$1,0))</f>
        <v>0</v>
      </c>
      <c r="Q84" s="2">
        <f>INDEX('GDP ijk'!$A$1:$AAA$990,MATCH(multiplicative_final!$C84,'GDP ijk'!$F:$F,0),MATCH(multiplicative_final!Q$75,'GDP ijk'!$1:$1,0))</f>
        <v>0</v>
      </c>
      <c r="R84" s="2">
        <f>INDEX('GDP ijk'!$A$1:$AAA$990,MATCH(multiplicative_final!$C84,'GDP ijk'!$F:$F,0),MATCH(multiplicative_final!R$75,'GDP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s="48" t="s">
        <v>287</v>
      </c>
      <c r="D88" s="2">
        <f>INDEX('GDP ij'!$A$1:$AAA$990,MATCH(multiplicative_final!$C88,'GDP ij'!$E:$E,0),MATCH(multiplicative_final!D$75,'GDP ij'!$1:$1,0))</f>
        <v>10</v>
      </c>
      <c r="E88" s="2">
        <f>INDEX('GDP ij'!$A$1:$AAA$990,MATCH(multiplicative_final!$C88,'GDP ij'!$E:$E,0),MATCH(multiplicative_final!E$75,'GDP ij'!$1:$1,0))</f>
        <v>40</v>
      </c>
      <c r="F88" s="2">
        <f>INDEX('GDP ij'!$A$1:$AAA$990,MATCH(multiplicative_final!$C88,'GDP ij'!$E:$E,0),MATCH(multiplicative_final!F$75,'GDP ij'!$1:$1,0))</f>
        <v>0</v>
      </c>
      <c r="G88" s="2">
        <f>INDEX('GDP ij'!$A$1:$AAA$990,MATCH(multiplicative_final!$C88,'GDP ij'!$E:$E,0),MATCH(multiplicative_final!G$75,'GDP ij'!$1:$1,0))</f>
        <v>0</v>
      </c>
      <c r="H88" s="2">
        <f>INDEX('GDP ij'!$A$1:$AAA$990,MATCH(multiplicative_final!$C88,'GDP ij'!$E:$E,0),MATCH(multiplicative_final!H$75,'GDP ij'!$1:$1,0))</f>
        <v>0</v>
      </c>
      <c r="I88" s="2">
        <f>INDEX('GDP ij'!$A$1:$AAA$990,MATCH(multiplicative_final!$C88,'GDP ij'!$E:$E,0),MATCH(multiplicative_final!I$75,'GDP ij'!$1:$1,0))</f>
        <v>0</v>
      </c>
      <c r="J88" s="2">
        <f>INDEX('GDP ij'!$A$1:$AAA$990,MATCH(multiplicative_final!$C88,'GDP ij'!$E:$E,0),MATCH(multiplicative_final!J$75,'GDP ij'!$1:$1,0))</f>
        <v>0</v>
      </c>
      <c r="K88" s="2">
        <f>INDEX('GDP ij'!$A$1:$AAA$990,MATCH(multiplicative_final!$C88,'GDP ij'!$E:$E,0),MATCH(multiplicative_final!K$75,'GDP ij'!$1:$1,0))</f>
        <v>0</v>
      </c>
      <c r="L88" s="2">
        <f>INDEX('GDP ij'!$A$1:$AAA$990,MATCH(multiplicative_final!$C88,'GDP ij'!$E:$E,0),MATCH(multiplicative_final!L$75,'GDP ij'!$1:$1,0))</f>
        <v>0</v>
      </c>
      <c r="M88" s="2">
        <f>INDEX('GDP ij'!$A$1:$AAA$990,MATCH(multiplicative_final!$C88,'GDP ij'!$E:$E,0),MATCH(multiplicative_final!M$75,'GDP ij'!$1:$1,0))</f>
        <v>0</v>
      </c>
      <c r="N88" s="2">
        <f>INDEX('GDP ij'!$A$1:$AAA$990,MATCH(multiplicative_final!$C88,'GDP ij'!$E:$E,0),MATCH(multiplicative_final!N$75,'GDP ij'!$1:$1,0))</f>
        <v>0</v>
      </c>
      <c r="O88" s="2">
        <f>INDEX('GDP ij'!$A$1:$AAA$990,MATCH(multiplicative_final!$C88,'GDP ij'!$E:$E,0),MATCH(multiplicative_final!O$75,'GDP ij'!$1:$1,0))</f>
        <v>0</v>
      </c>
      <c r="P88" s="2">
        <f>INDEX('GDP ij'!$A$1:$AAA$990,MATCH(multiplicative_final!$C88,'GDP ij'!$E:$E,0),MATCH(multiplicative_final!P$75,'GDP ij'!$1:$1,0))</f>
        <v>0</v>
      </c>
      <c r="Q88" s="2">
        <f>INDEX('GDP ij'!$A$1:$AAA$990,MATCH(multiplicative_final!$C88,'GDP ij'!$E:$E,0),MATCH(multiplicative_final!Q$75,'GDP ij'!$1:$1,0))</f>
        <v>0</v>
      </c>
      <c r="R88" s="2">
        <f>INDEX('GDP ij'!$A$1:$AAA$990,MATCH(multiplicative_final!$C88,'GDP ij'!$E:$E,0),MATCH(multiplicative_final!R$75,'GDP ij'!$1:$1,0))</f>
        <v>0</v>
      </c>
    </row>
    <row r="89" spans="1:20">
      <c r="A89" s="12"/>
      <c r="B89" s="11"/>
      <c r="C89" s="48" t="s">
        <v>289</v>
      </c>
      <c r="D89" s="2">
        <f>INDEX('GDP ij'!$A$1:$AAA$990,MATCH(multiplicative_final!$C89,'GDP ij'!$E:$E,0),MATCH(multiplicative_final!D$75,'GDP ij'!$1:$1,0))</f>
        <v>20</v>
      </c>
      <c r="E89" s="2">
        <f>INDEX('GDP ij'!$A$1:$AAA$990,MATCH(multiplicative_final!$C89,'GDP ij'!$E:$E,0),MATCH(multiplicative_final!E$75,'GDP ij'!$1:$1,0))</f>
        <v>25</v>
      </c>
      <c r="F89" s="2">
        <f>INDEX('GDP ij'!$A$1:$AAA$990,MATCH(multiplicative_final!$C89,'GDP ij'!$E:$E,0),MATCH(multiplicative_final!F$75,'GDP ij'!$1:$1,0))</f>
        <v>0</v>
      </c>
      <c r="G89" s="2">
        <f>INDEX('GDP ij'!$A$1:$AAA$990,MATCH(multiplicative_final!$C89,'GDP ij'!$E:$E,0),MATCH(multiplicative_final!G$75,'GDP ij'!$1:$1,0))</f>
        <v>0</v>
      </c>
      <c r="H89" s="2">
        <f>INDEX('GDP ij'!$A$1:$AAA$990,MATCH(multiplicative_final!$C89,'GDP ij'!$E:$E,0),MATCH(multiplicative_final!H$75,'GDP ij'!$1:$1,0))</f>
        <v>0</v>
      </c>
      <c r="I89" s="2">
        <f>INDEX('GDP ij'!$A$1:$AAA$990,MATCH(multiplicative_final!$C89,'GDP ij'!$E:$E,0),MATCH(multiplicative_final!I$75,'GDP ij'!$1:$1,0))</f>
        <v>0</v>
      </c>
      <c r="J89" s="2">
        <f>INDEX('GDP ij'!$A$1:$AAA$990,MATCH(multiplicative_final!$C89,'GDP ij'!$E:$E,0),MATCH(multiplicative_final!J$75,'GDP ij'!$1:$1,0))</f>
        <v>0</v>
      </c>
      <c r="K89" s="2">
        <f>INDEX('GDP ij'!$A$1:$AAA$990,MATCH(multiplicative_final!$C89,'GDP ij'!$E:$E,0),MATCH(multiplicative_final!K$75,'GDP ij'!$1:$1,0))</f>
        <v>0</v>
      </c>
      <c r="L89" s="2">
        <f>INDEX('GDP ij'!$A$1:$AAA$990,MATCH(multiplicative_final!$C89,'GDP ij'!$E:$E,0),MATCH(multiplicative_final!L$75,'GDP ij'!$1:$1,0))</f>
        <v>0</v>
      </c>
      <c r="M89" s="2">
        <f>INDEX('GDP ij'!$A$1:$AAA$990,MATCH(multiplicative_final!$C89,'GDP ij'!$E:$E,0),MATCH(multiplicative_final!M$75,'GDP ij'!$1:$1,0))</f>
        <v>0</v>
      </c>
      <c r="N89" s="2">
        <f>INDEX('GDP ij'!$A$1:$AAA$990,MATCH(multiplicative_final!$C89,'GDP ij'!$E:$E,0),MATCH(multiplicative_final!N$75,'GDP ij'!$1:$1,0))</f>
        <v>0</v>
      </c>
      <c r="O89" s="2">
        <f>INDEX('GDP ij'!$A$1:$AAA$990,MATCH(multiplicative_final!$C89,'GDP ij'!$E:$E,0),MATCH(multiplicative_final!O$75,'GDP ij'!$1:$1,0))</f>
        <v>0</v>
      </c>
      <c r="P89" s="2">
        <f>INDEX('GDP ij'!$A$1:$AAA$990,MATCH(multiplicative_final!$C89,'GDP ij'!$E:$E,0),MATCH(multiplicative_final!P$75,'GDP ij'!$1:$1,0))</f>
        <v>0</v>
      </c>
      <c r="Q89" s="2">
        <f>INDEX('GDP ij'!$A$1:$AAA$990,MATCH(multiplicative_final!$C89,'GDP ij'!$E:$E,0),MATCH(multiplicative_final!Q$75,'GDP ij'!$1:$1,0))</f>
        <v>0</v>
      </c>
      <c r="R89" s="2">
        <f>INDEX('GDP ij'!$A$1:$AAA$990,MATCH(multiplicative_final!$C89,'GDP ij'!$E:$E,0),MATCH(multiplicative_final!R$75,'GDP ij'!$1:$1,0))</f>
        <v>0</v>
      </c>
      <c r="S89" s="4"/>
      <c r="T89" s="5"/>
    </row>
    <row r="90" spans="1:20">
      <c r="A90" s="12"/>
      <c r="B90" s="11"/>
      <c r="C90" s="48" t="s">
        <v>288</v>
      </c>
      <c r="D90" s="2">
        <f>INDEX('GDP ij'!$A$1:$AAA$990,MATCH(multiplicative_final!$C90,'GDP ij'!$E:$E,0),MATCH(multiplicative_final!D$75,'GDP ij'!$1:$1,0))</f>
        <v>40</v>
      </c>
      <c r="E90" s="2">
        <f>INDEX('GDP ij'!$A$1:$AAA$990,MATCH(multiplicative_final!$C90,'GDP ij'!$E:$E,0),MATCH(multiplicative_final!E$75,'GDP ij'!$1:$1,0))</f>
        <v>40</v>
      </c>
      <c r="F90" s="2">
        <f>INDEX('GDP ij'!$A$1:$AAA$990,MATCH(multiplicative_final!$C90,'GDP ij'!$E:$E,0),MATCH(multiplicative_final!F$75,'GDP ij'!$1:$1,0))</f>
        <v>0</v>
      </c>
      <c r="G90" s="2">
        <f>INDEX('GDP ij'!$A$1:$AAA$990,MATCH(multiplicative_final!$C90,'GDP ij'!$E:$E,0),MATCH(multiplicative_final!G$75,'GDP ij'!$1:$1,0))</f>
        <v>0</v>
      </c>
      <c r="H90" s="2">
        <f>INDEX('GDP ij'!$A$1:$AAA$990,MATCH(multiplicative_final!$C90,'GDP ij'!$E:$E,0),MATCH(multiplicative_final!H$75,'GDP ij'!$1:$1,0))</f>
        <v>0</v>
      </c>
      <c r="I90" s="2">
        <f>INDEX('GDP ij'!$A$1:$AAA$990,MATCH(multiplicative_final!$C90,'GDP ij'!$E:$E,0),MATCH(multiplicative_final!I$75,'GDP ij'!$1:$1,0))</f>
        <v>0</v>
      </c>
      <c r="J90" s="2">
        <f>INDEX('GDP ij'!$A$1:$AAA$990,MATCH(multiplicative_final!$C90,'GDP ij'!$E:$E,0),MATCH(multiplicative_final!J$75,'GDP ij'!$1:$1,0))</f>
        <v>0</v>
      </c>
      <c r="K90" s="2">
        <f>INDEX('GDP ij'!$A$1:$AAA$990,MATCH(multiplicative_final!$C90,'GDP ij'!$E:$E,0),MATCH(multiplicative_final!K$75,'GDP ij'!$1:$1,0))</f>
        <v>0</v>
      </c>
      <c r="L90" s="2">
        <f>INDEX('GDP ij'!$A$1:$AAA$990,MATCH(multiplicative_final!$C90,'GDP ij'!$E:$E,0),MATCH(multiplicative_final!L$75,'GDP ij'!$1:$1,0))</f>
        <v>0</v>
      </c>
      <c r="M90" s="2">
        <f>INDEX('GDP ij'!$A$1:$AAA$990,MATCH(multiplicative_final!$C90,'GDP ij'!$E:$E,0),MATCH(multiplicative_final!M$75,'GDP ij'!$1:$1,0))</f>
        <v>0</v>
      </c>
      <c r="N90" s="2">
        <f>INDEX('GDP ij'!$A$1:$AAA$990,MATCH(multiplicative_final!$C90,'GDP ij'!$E:$E,0),MATCH(multiplicative_final!N$75,'GDP ij'!$1:$1,0))</f>
        <v>0</v>
      </c>
      <c r="O90" s="2">
        <f>INDEX('GDP ij'!$A$1:$AAA$990,MATCH(multiplicative_final!$C90,'GDP ij'!$E:$E,0),MATCH(multiplicative_final!O$75,'GDP ij'!$1:$1,0))</f>
        <v>0</v>
      </c>
      <c r="P90" s="2">
        <f>INDEX('GDP ij'!$A$1:$AAA$990,MATCH(multiplicative_final!$C90,'GDP ij'!$E:$E,0),MATCH(multiplicative_final!P$75,'GDP ij'!$1:$1,0))</f>
        <v>0</v>
      </c>
      <c r="Q90" s="2">
        <f>INDEX('GDP ij'!$A$1:$AAA$990,MATCH(multiplicative_final!$C90,'GDP ij'!$E:$E,0),MATCH(multiplicative_final!Q$75,'GDP ij'!$1:$1,0))</f>
        <v>0</v>
      </c>
      <c r="R90" s="2">
        <f>INDEX('GDP ij'!$A$1:$AAA$990,MATCH(multiplicative_final!$C90,'GDP ij'!$E:$E,0),MATCH(multiplicative_final!R$75,'GDP ij'!$1:$1,0))</f>
        <v>0</v>
      </c>
      <c r="S90" s="3"/>
      <c r="T90" s="5"/>
    </row>
    <row r="91" spans="1:20" ht="18">
      <c r="A91" s="12"/>
      <c r="B91" s="11" t="s">
        <v>21</v>
      </c>
      <c r="C91" s="48" t="s">
        <v>290</v>
      </c>
      <c r="D91" s="2">
        <f>INDEX('GDP ij'!$A$1:$AAA$990,MATCH(multiplicative_final!$C91,'GDP ij'!$E:$E,0),MATCH(multiplicative_final!D$75,'GDP ij'!$1:$1,0))</f>
        <v>30</v>
      </c>
      <c r="E91" s="2">
        <f>INDEX('GDP ij'!$A$1:$AAA$990,MATCH(multiplicative_final!$C91,'GDP ij'!$E:$E,0),MATCH(multiplicative_final!E$75,'GDP ij'!$1:$1,0))</f>
        <v>75</v>
      </c>
      <c r="F91" s="2">
        <f>INDEX('GDP ij'!$A$1:$AAA$990,MATCH(multiplicative_final!$C91,'GDP ij'!$E:$E,0),MATCH(multiplicative_final!F$75,'GDP ij'!$1:$1,0))</f>
        <v>0</v>
      </c>
      <c r="G91" s="2">
        <f>INDEX('GDP ij'!$A$1:$AAA$990,MATCH(multiplicative_final!$C91,'GDP ij'!$E:$E,0),MATCH(multiplicative_final!G$75,'GDP ij'!$1:$1,0))</f>
        <v>0</v>
      </c>
      <c r="H91" s="2">
        <f>INDEX('GDP ij'!$A$1:$AAA$990,MATCH(multiplicative_final!$C91,'GDP ij'!$E:$E,0),MATCH(multiplicative_final!H$75,'GDP ij'!$1:$1,0))</f>
        <v>0</v>
      </c>
      <c r="I91" s="2">
        <f>INDEX('GDP ij'!$A$1:$AAA$990,MATCH(multiplicative_final!$C91,'GDP ij'!$E:$E,0),MATCH(multiplicative_final!I$75,'GDP ij'!$1:$1,0))</f>
        <v>0</v>
      </c>
      <c r="J91" s="2">
        <f>INDEX('GDP ij'!$A$1:$AAA$990,MATCH(multiplicative_final!$C91,'GDP ij'!$E:$E,0),MATCH(multiplicative_final!J$75,'GDP ij'!$1:$1,0))</f>
        <v>0</v>
      </c>
      <c r="K91" s="2">
        <f>INDEX('GDP ij'!$A$1:$AAA$990,MATCH(multiplicative_final!$C91,'GDP ij'!$E:$E,0),MATCH(multiplicative_final!K$75,'GDP ij'!$1:$1,0))</f>
        <v>0</v>
      </c>
      <c r="L91" s="2">
        <f>INDEX('GDP ij'!$A$1:$AAA$990,MATCH(multiplicative_final!$C91,'GDP ij'!$E:$E,0),MATCH(multiplicative_final!L$75,'GDP ij'!$1:$1,0))</f>
        <v>0</v>
      </c>
      <c r="M91" s="2">
        <f>INDEX('GDP ij'!$A$1:$AAA$990,MATCH(multiplicative_final!$C91,'GDP ij'!$E:$E,0),MATCH(multiplicative_final!M$75,'GDP ij'!$1:$1,0))</f>
        <v>0</v>
      </c>
      <c r="N91" s="2">
        <f>INDEX('GDP ij'!$A$1:$AAA$990,MATCH(multiplicative_final!$C91,'GDP ij'!$E:$E,0),MATCH(multiplicative_final!N$75,'GDP ij'!$1:$1,0))</f>
        <v>0</v>
      </c>
      <c r="O91" s="2">
        <f>INDEX('GDP ij'!$A$1:$AAA$990,MATCH(multiplicative_final!$C91,'GDP ij'!$E:$E,0),MATCH(multiplicative_final!O$75,'GDP ij'!$1:$1,0))</f>
        <v>0</v>
      </c>
      <c r="P91" s="2">
        <f>INDEX('GDP ij'!$A$1:$AAA$990,MATCH(multiplicative_final!$C91,'GDP ij'!$E:$E,0),MATCH(multiplicative_final!P$75,'GDP ij'!$1:$1,0))</f>
        <v>0</v>
      </c>
      <c r="Q91" s="2">
        <f>INDEX('GDP ij'!$A$1:$AAA$990,MATCH(multiplicative_final!$C91,'GDP ij'!$E:$E,0),MATCH(multiplicative_final!Q$75,'GDP ij'!$1:$1,0))</f>
        <v>0</v>
      </c>
      <c r="R91" s="2">
        <f>INDEX('GDP ij'!$A$1:$AAA$990,MATCH(multiplicative_final!$C91,'GDP ij'!$E:$E,0),MATCH(multiplicative_final!R$75,'GDP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t="s">
        <v>270</v>
      </c>
      <c r="D99" s="2">
        <f>INDEX('GDP i'!$A$1:$AAA$990,MATCH(multiplicative_final!$C99,'GDP i'!$D:$D,0),MATCH(multiplicative_final!D$75,'GDP i'!$1:$1,0))</f>
        <v>50</v>
      </c>
      <c r="E99" s="2">
        <f>INDEX('GDP i'!$A$1:$AAA$990,MATCH(multiplicative_final!$C99,'GDP i'!$D:$D,0),MATCH(multiplicative_final!E$75,'GDP i'!$1:$1,0))</f>
        <v>80</v>
      </c>
      <c r="F99" s="2">
        <f>INDEX('GDP i'!$A$1:$AAA$990,MATCH(multiplicative_final!$C99,'GDP i'!$D:$D,0),MATCH(multiplicative_final!F$75,'GDP i'!$1:$1,0))</f>
        <v>0</v>
      </c>
      <c r="G99" s="2">
        <f>INDEX('GDP i'!$A$1:$AAA$990,MATCH(multiplicative_final!$C99,'GDP i'!$D:$D,0),MATCH(multiplicative_final!G$75,'GDP i'!$1:$1,0))</f>
        <v>0</v>
      </c>
      <c r="H99" s="2">
        <f>INDEX('GDP i'!$A$1:$AAA$990,MATCH(multiplicative_final!$C99,'GDP i'!$D:$D,0),MATCH(multiplicative_final!H$75,'GDP i'!$1:$1,0))</f>
        <v>0</v>
      </c>
      <c r="I99" s="2">
        <f>INDEX('GDP i'!$A$1:$AAA$990,MATCH(multiplicative_final!$C99,'GDP i'!$D:$D,0),MATCH(multiplicative_final!I$75,'GDP i'!$1:$1,0))</f>
        <v>0</v>
      </c>
      <c r="J99" s="2">
        <f>INDEX('GDP i'!$A$1:$AAA$990,MATCH(multiplicative_final!$C99,'GDP i'!$D:$D,0),MATCH(multiplicative_final!J$75,'GDP i'!$1:$1,0))</f>
        <v>0</v>
      </c>
      <c r="K99" s="2">
        <f>INDEX('GDP i'!$A$1:$AAA$990,MATCH(multiplicative_final!$C99,'GDP i'!$D:$D,0),MATCH(multiplicative_final!K$75,'GDP i'!$1:$1,0))</f>
        <v>0</v>
      </c>
      <c r="L99" s="2">
        <f>INDEX('GDP i'!$A$1:$AAA$990,MATCH(multiplicative_final!$C99,'GDP i'!$D:$D,0),MATCH(multiplicative_final!L$75,'GDP i'!$1:$1,0))</f>
        <v>0</v>
      </c>
      <c r="M99" s="2">
        <f>INDEX('GDP i'!$A$1:$AAA$990,MATCH(multiplicative_final!$C99,'GDP i'!$D:$D,0),MATCH(multiplicative_final!M$75,'GDP i'!$1:$1,0))</f>
        <v>0</v>
      </c>
      <c r="N99" s="2">
        <f>INDEX('GDP i'!$A$1:$AAA$990,MATCH(multiplicative_final!$C99,'GDP i'!$D:$D,0),MATCH(multiplicative_final!N$75,'GDP i'!$1:$1,0))</f>
        <v>0</v>
      </c>
      <c r="O99" s="2">
        <f>INDEX('GDP i'!$A$1:$AAA$990,MATCH(multiplicative_final!$C99,'GDP i'!$D:$D,0),MATCH(multiplicative_final!O$75,'GDP i'!$1:$1,0))</f>
        <v>0</v>
      </c>
      <c r="P99" s="2">
        <f>INDEX('GDP i'!$A$1:$AAA$990,MATCH(multiplicative_final!$C99,'GDP i'!$D:$D,0),MATCH(multiplicative_final!P$75,'GDP i'!$1:$1,0))</f>
        <v>0</v>
      </c>
      <c r="Q99" s="2">
        <f>INDEX('GDP i'!$A$1:$AAA$990,MATCH(multiplicative_final!$C99,'GDP i'!$D:$D,0),MATCH(multiplicative_final!Q$75,'GDP i'!$1:$1,0))</f>
        <v>0</v>
      </c>
      <c r="R99" s="2">
        <f>INDEX('GDP i'!$A$1:$AAA$990,MATCH(multiplicative_final!$C99,'GDP i'!$D:$D,0),MATCH(multiplicative_final!R$75,'GDP i'!$1:$1,0))</f>
        <v>0</v>
      </c>
    </row>
    <row r="100" spans="1:20">
      <c r="A100" s="12"/>
      <c r="B100" s="11"/>
      <c r="C100" t="s">
        <v>271</v>
      </c>
      <c r="D100" s="2">
        <f>INDEX('GDP i'!$A$1:$AAA$990,MATCH(multiplicative_final!$C100,'GDP i'!$D:$D,0),MATCH(multiplicative_final!D$75,'GDP i'!$1:$1,0))</f>
        <v>50</v>
      </c>
      <c r="E100" s="2">
        <f>INDEX('GDP i'!$A$1:$AAA$990,MATCH(multiplicative_final!$C100,'GDP i'!$D:$D,0),MATCH(multiplicative_final!E$75,'GDP i'!$1:$1,0))</f>
        <v>100</v>
      </c>
      <c r="F100" s="2">
        <f>INDEX('GDP i'!$A$1:$AAA$990,MATCH(multiplicative_final!$C100,'GDP i'!$D:$D,0),MATCH(multiplicative_final!F$75,'GDP i'!$1:$1,0))</f>
        <v>0</v>
      </c>
      <c r="G100" s="2">
        <f>INDEX('GDP i'!$A$1:$AAA$990,MATCH(multiplicative_final!$C100,'GDP i'!$D:$D,0),MATCH(multiplicative_final!G$75,'GDP i'!$1:$1,0))</f>
        <v>0</v>
      </c>
      <c r="H100" s="2">
        <f>INDEX('GDP i'!$A$1:$AAA$990,MATCH(multiplicative_final!$C100,'GDP i'!$D:$D,0),MATCH(multiplicative_final!H$75,'GDP i'!$1:$1,0))</f>
        <v>0</v>
      </c>
      <c r="I100" s="2">
        <f>INDEX('GDP i'!$A$1:$AAA$990,MATCH(multiplicative_final!$C100,'GDP i'!$D:$D,0),MATCH(multiplicative_final!I$75,'GDP i'!$1:$1,0))</f>
        <v>0</v>
      </c>
      <c r="J100" s="2">
        <f>INDEX('GDP i'!$A$1:$AAA$990,MATCH(multiplicative_final!$C100,'GDP i'!$D:$D,0),MATCH(multiplicative_final!J$75,'GDP i'!$1:$1,0))</f>
        <v>0</v>
      </c>
      <c r="K100" s="2">
        <f>INDEX('GDP i'!$A$1:$AAA$990,MATCH(multiplicative_final!$C100,'GDP i'!$D:$D,0),MATCH(multiplicative_final!K$75,'GDP i'!$1:$1,0))</f>
        <v>0</v>
      </c>
      <c r="L100" s="2">
        <f>INDEX('GDP i'!$A$1:$AAA$990,MATCH(multiplicative_final!$C100,'GDP i'!$D:$D,0),MATCH(multiplicative_final!L$75,'GDP i'!$1:$1,0))</f>
        <v>0</v>
      </c>
      <c r="M100" s="2">
        <f>INDEX('GDP i'!$A$1:$AAA$990,MATCH(multiplicative_final!$C100,'GDP i'!$D:$D,0),MATCH(multiplicative_final!M$75,'GDP i'!$1:$1,0))</f>
        <v>0</v>
      </c>
      <c r="N100" s="2">
        <f>INDEX('GDP i'!$A$1:$AAA$990,MATCH(multiplicative_final!$C100,'GDP i'!$D:$D,0),MATCH(multiplicative_final!N$75,'GDP i'!$1:$1,0))</f>
        <v>0</v>
      </c>
      <c r="O100" s="2">
        <f>INDEX('GDP i'!$A$1:$AAA$990,MATCH(multiplicative_final!$C100,'GDP i'!$D:$D,0),MATCH(multiplicative_final!O$75,'GDP i'!$1:$1,0))</f>
        <v>0</v>
      </c>
      <c r="P100" s="2">
        <f>INDEX('GDP i'!$A$1:$AAA$990,MATCH(multiplicative_final!$C100,'GDP i'!$D:$D,0),MATCH(multiplicative_final!P$75,'GDP i'!$1:$1,0))</f>
        <v>0</v>
      </c>
      <c r="Q100" s="2">
        <f>INDEX('GDP i'!$A$1:$AAA$990,MATCH(multiplicative_final!$C100,'GDP i'!$D:$D,0),MATCH(multiplicative_final!Q$75,'GDP i'!$1:$1,0))</f>
        <v>0</v>
      </c>
      <c r="R100" s="2">
        <f>INDEX('GDP i'!$A$1:$AAA$990,MATCH(multiplicative_final!$C100,'GDP i'!$D:$D,0),MATCH(multiplicative_final!R$75,'GDP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>EXP(SUM(E110:E118))</f>
        <v>1.7716927698567424</v>
      </c>
      <c r="F109" s="31" t="e">
        <f t="shared" ref="F109:R109" si="7">SUM(F110:F118)</f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272</v>
      </c>
      <c r="E110" s="6">
        <f>INDEX(weighting_multiplicative!$A$134:$R$143,MATCH($A110,weighting_multiplicative!$A$134:$A$143,0),MATCH(E$108,weighting_multiplicative!$134:$134,0))*INDEX(activity_driver!$A$58:$R$67,MATCH($A110,activity_driver!$A$58:$A$67,0),MATCH(E$108,activity_driver!$58:$58,0))</f>
        <v>0.12423441732841752</v>
      </c>
      <c r="F110" s="6" t="e">
        <f>INDEX(weighting_multiplicative!$A$134:$R$143,MATCH($A110,weighting_multiplicative!$A$134:$A$143,0),MATCH(F$108,weighting_multiplicative!$134:$134,0)) * INDEX(activity_driver!$A$58:$R$67,MATCH($A110,activity_driver!$A$58:$A$67,0),MATCH(F$108,activity_driver!$58:$58,0))</f>
        <v>#N/A</v>
      </c>
      <c r="G110" s="6" t="e">
        <f>INDEX(weighting_multiplicative!$A$134:$R$143,MATCH($A110,weighting_multiplicative!$A$134:$A$143,0),MATCH(G$108,weighting_multiplicative!$134:$134,0)) * INDEX(activity_driver!$A$58:$R$67,MATCH($A110,activity_driver!$A$58:$A$67,0),MATCH(G$108,activity_driver!$58:$58,0))</f>
        <v>#N/A</v>
      </c>
      <c r="H110" s="6" t="e">
        <f>INDEX(weighting_multiplicative!$A$134:$R$143,MATCH($A110,weighting_multiplicative!$A$134:$A$143,0),MATCH(H$108,weighting_multiplicative!$134:$134,0)) * INDEX(activity_driver!$A$58:$R$67,MATCH($A110,activity_driver!$A$58:$A$67,0),MATCH(H$108,activity_driver!$58:$58,0))</f>
        <v>#N/A</v>
      </c>
      <c r="I110" s="6" t="e">
        <f>INDEX(weighting_multiplicative!$A$134:$R$143,MATCH($A110,weighting_multiplicative!$A$134:$A$143,0),MATCH(I$108,weighting_multiplicative!$134:$134,0)) * INDEX(activity_driver!$A$58:$R$67,MATCH($A110,activity_driver!$A$58:$A$67,0),MATCH(I$108,activity_driver!$58:$58,0))</f>
        <v>#N/A</v>
      </c>
      <c r="J110" s="6" t="e">
        <f>INDEX(weighting_multiplicative!$A$134:$R$143,MATCH($A110,weighting_multiplicative!$A$134:$A$143,0),MATCH(J$108,weighting_multiplicative!$134:$134,0)) * INDEX(activity_driver!$A$58:$R$67,MATCH($A110,activity_driver!$A$58:$A$67,0),MATCH(J$108,activity_driver!$58:$58,0))</f>
        <v>#N/A</v>
      </c>
      <c r="K110" s="6" t="e">
        <f>INDEX(weighting_multiplicative!$A$134:$R$143,MATCH($A110,weighting_multiplicative!$A$134:$A$143,0),MATCH(K$108,weighting_multiplicative!$134:$134,0)) * INDEX(activity_driver!$A$58:$R$67,MATCH($A110,activity_driver!$A$58:$A$67,0),MATCH(K$108,activity_driver!$58:$58,0))</f>
        <v>#N/A</v>
      </c>
      <c r="L110" s="6" t="e">
        <f>INDEX(weighting_multiplicative!$A$134:$R$143,MATCH($A110,weighting_multiplicative!$A$134:$A$143,0),MATCH(L$108,weighting_multiplicative!$134:$134,0)) * INDEX(activity_driver!$A$58:$R$67,MATCH($A110,activity_driver!$A$58:$A$67,0),MATCH(L$108,activity_driver!$58:$58,0))</f>
        <v>#N/A</v>
      </c>
      <c r="M110" s="6" t="e">
        <f>INDEX(weighting_multiplicative!$A$134:$R$143,MATCH($A110,weighting_multiplicative!$A$134:$A$143,0),MATCH(M$108,weighting_multiplicative!$134:$134,0)) * INDEX(activity_driver!$A$58:$R$67,MATCH($A110,activity_driver!$A$58:$A$67,0),MATCH(M$108,activity_driver!$58:$58,0))</f>
        <v>#N/A</v>
      </c>
      <c r="N110" s="6" t="e">
        <f>INDEX(weighting_multiplicative!$A$134:$R$143,MATCH($A110,weighting_multiplicative!$A$134:$A$143,0),MATCH(N$108,weighting_multiplicative!$134:$134,0)) * INDEX(activity_driver!$A$58:$R$67,MATCH($A110,activity_driver!$A$58:$A$67,0),MATCH(N$108,activity_driver!$58:$58,0))</f>
        <v>#N/A</v>
      </c>
      <c r="O110" s="6" t="e">
        <f>INDEX(weighting_multiplicative!$A$134:$R$143,MATCH($A110,weighting_multiplicative!$A$134:$A$143,0),MATCH(O$108,weighting_multiplicative!$134:$134,0)) * INDEX(activity_driver!$A$58:$R$67,MATCH($A110,activity_driver!$A$58:$A$67,0),MATCH(O$108,activity_driver!$58:$58,0))</f>
        <v>#N/A</v>
      </c>
      <c r="P110" s="6" t="e">
        <f>INDEX(weighting_multiplicative!$A$134:$R$143,MATCH($A110,weighting_multiplicative!$A$134:$A$143,0),MATCH(P$108,weighting_multiplicative!$134:$134,0)) * INDEX(activity_driver!$A$58:$R$67,MATCH($A110,activity_driver!$A$58:$A$67,0),MATCH(P$108,activity_driver!$58:$58,0))</f>
        <v>#N/A</v>
      </c>
      <c r="Q110" s="6" t="e">
        <f>INDEX(weighting_multiplicative!$A$134:$R$143,MATCH($A110,weighting_multiplicative!$A$134:$A$143,0),MATCH(Q$108,weighting_multiplicative!$134:$134,0)) * INDEX(activity_driver!$A$58:$R$67,MATCH($A110,activity_driver!$A$58:$A$67,0),MATCH(Q$108,activity_driver!$58:$58,0))</f>
        <v>#N/A</v>
      </c>
      <c r="R110" s="6" t="e">
        <f>INDEX(weighting_multiplicative!$A$134:$R$143,MATCH($A110,weighting_multiplicative!$A$134:$A$143,0),MATCH(R$108,weighting_multiplicative!$134:$134,0)) * INDEX(activity_driver!$A$58:$R$67,MATCH($A110,activity_driver!$A$58:$A$67,0),MATCH(R$108,activity_driver!$58:$58,0))</f>
        <v>#N/A</v>
      </c>
    </row>
    <row r="111" spans="1:20">
      <c r="A111" s="12" t="s">
        <v>273</v>
      </c>
      <c r="E111" s="6">
        <f>INDEX(weighting_multiplicative!$A$134:$R$143,MATCH($A111,weighting_multiplicative!$A$134:$A$143,0),MATCH(E$108,weighting_multiplicative!$134:$134,0))*INDEX(activity_driver!$A$58:$R$67,MATCH($A111,activity_driver!$A$58:$A$67,0),MATCH(E$108,activity_driver!$58:$58,0))</f>
        <v>6.9077960958560017E-2</v>
      </c>
      <c r="F111" s="6" t="e">
        <f>INDEX(weighting_multiplicative!$A$134:$R$143,MATCH($A111,weighting_multiplicative!$A$134:$A$143,0),MATCH(F$108,weighting_multiplicative!$134:$134,0)) * INDEX(activity_driver!$A$58:$R$67,MATCH($A111,activity_driver!$A$58:$A$67,0),MATCH(F$108,activity_driver!$58:$58,0))</f>
        <v>#N/A</v>
      </c>
      <c r="G111" s="6" t="e">
        <f>INDEX(weighting_multiplicative!$A$134:$R$143,MATCH($A111,weighting_multiplicative!$A$134:$A$143,0),MATCH(G$108,weighting_multiplicative!$134:$134,0)) * INDEX(activity_driver!$A$58:$R$67,MATCH($A111,activity_driver!$A$58:$A$67,0),MATCH(G$108,activity_driver!$58:$58,0))</f>
        <v>#N/A</v>
      </c>
      <c r="H111" s="6" t="e">
        <f>INDEX(weighting_multiplicative!$A$134:$R$143,MATCH($A111,weighting_multiplicative!$A$134:$A$143,0),MATCH(H$108,weighting_multiplicative!$134:$134,0)) * INDEX(activity_driver!$A$58:$R$67,MATCH($A111,activity_driver!$A$58:$A$67,0),MATCH(H$108,activity_driver!$58:$58,0))</f>
        <v>#N/A</v>
      </c>
      <c r="I111" s="6" t="e">
        <f>INDEX(weighting_multiplicative!$A$134:$R$143,MATCH($A111,weighting_multiplicative!$A$134:$A$143,0),MATCH(I$108,weighting_multiplicative!$134:$134,0)) * INDEX(activity_driver!$A$58:$R$67,MATCH($A111,activity_driver!$A$58:$A$67,0),MATCH(I$108,activity_driver!$58:$58,0))</f>
        <v>#N/A</v>
      </c>
      <c r="J111" s="6" t="e">
        <f>INDEX(weighting_multiplicative!$A$134:$R$143,MATCH($A111,weighting_multiplicative!$A$134:$A$143,0),MATCH(J$108,weighting_multiplicative!$134:$134,0)) * INDEX(activity_driver!$A$58:$R$67,MATCH($A111,activity_driver!$A$58:$A$67,0),MATCH(J$108,activity_driver!$58:$58,0))</f>
        <v>#N/A</v>
      </c>
      <c r="K111" s="6" t="e">
        <f>INDEX(weighting_multiplicative!$A$134:$R$143,MATCH($A111,weighting_multiplicative!$A$134:$A$143,0),MATCH(K$108,weighting_multiplicative!$134:$134,0)) * INDEX(activity_driver!$A$58:$R$67,MATCH($A111,activity_driver!$A$58:$A$67,0),MATCH(K$108,activity_driver!$58:$58,0))</f>
        <v>#N/A</v>
      </c>
      <c r="L111" s="6" t="e">
        <f>INDEX(weighting_multiplicative!$A$134:$R$143,MATCH($A111,weighting_multiplicative!$A$134:$A$143,0),MATCH(L$108,weighting_multiplicative!$134:$134,0)) * INDEX(activity_driver!$A$58:$R$67,MATCH($A111,activity_driver!$A$58:$A$67,0),MATCH(L$108,activity_driver!$58:$58,0))</f>
        <v>#N/A</v>
      </c>
      <c r="M111" s="6" t="e">
        <f>INDEX(weighting_multiplicative!$A$134:$R$143,MATCH($A111,weighting_multiplicative!$A$134:$A$143,0),MATCH(M$108,weighting_multiplicative!$134:$134,0)) * INDEX(activity_driver!$A$58:$R$67,MATCH($A111,activity_driver!$A$58:$A$67,0),MATCH(M$108,activity_driver!$58:$58,0))</f>
        <v>#N/A</v>
      </c>
      <c r="N111" s="6" t="e">
        <f>INDEX(weighting_multiplicative!$A$134:$R$143,MATCH($A111,weighting_multiplicative!$A$134:$A$143,0),MATCH(N$108,weighting_multiplicative!$134:$134,0)) * INDEX(activity_driver!$A$58:$R$67,MATCH($A111,activity_driver!$A$58:$A$67,0),MATCH(N$108,activity_driver!$58:$58,0))</f>
        <v>#N/A</v>
      </c>
      <c r="O111" s="6" t="e">
        <f>INDEX(weighting_multiplicative!$A$134:$R$143,MATCH($A111,weighting_multiplicative!$A$134:$A$143,0),MATCH(O$108,weighting_multiplicative!$134:$134,0)) * INDEX(activity_driver!$A$58:$R$67,MATCH($A111,activity_driver!$A$58:$A$67,0),MATCH(O$108,activity_driver!$58:$58,0))</f>
        <v>#N/A</v>
      </c>
      <c r="P111" s="6" t="e">
        <f>INDEX(weighting_multiplicative!$A$134:$R$143,MATCH($A111,weighting_multiplicative!$A$134:$A$143,0),MATCH(P$108,weighting_multiplicative!$134:$134,0)) * INDEX(activity_driver!$A$58:$R$67,MATCH($A111,activity_driver!$A$58:$A$67,0),MATCH(P$108,activity_driver!$58:$58,0))</f>
        <v>#N/A</v>
      </c>
      <c r="Q111" s="6" t="e">
        <f>INDEX(weighting_multiplicative!$A$134:$R$143,MATCH($A111,weighting_multiplicative!$A$134:$A$143,0),MATCH(Q$108,weighting_multiplicative!$134:$134,0)) * INDEX(activity_driver!$A$58:$R$67,MATCH($A111,activity_driver!$A$58:$A$67,0),MATCH(Q$108,activity_driver!$58:$58,0))</f>
        <v>#N/A</v>
      </c>
      <c r="R111" s="6" t="e">
        <f>INDEX(weighting_multiplicative!$A$134:$R$143,MATCH($A111,weighting_multiplicative!$A$134:$A$143,0),MATCH(R$108,weighting_multiplicative!$134:$134,0)) * INDEX(activity_driver!$A$58:$R$67,MATCH($A111,activity_driver!$A$58:$A$67,0),MATCH(R$108,activity_driver!$58:$58,0))</f>
        <v>#N/A</v>
      </c>
      <c r="S111" s="4"/>
      <c r="T111" s="93">
        <f>INDEX(weighting_multiplicative!$A$134:$R$143,MATCH($A112,weighting_multiplicative!$A$134:$A$143,0),MATCH(E$108,weighting_multiplicative!$134:$134,0))</f>
        <v>7.0815155416943207E-2</v>
      </c>
    </row>
    <row r="112" spans="1:20">
      <c r="A112" s="12" t="s">
        <v>274</v>
      </c>
      <c r="E112" s="6">
        <f>INDEX(weighting_multiplicative!$A$134:$R$143,MATCH($A112,weighting_multiplicative!$A$134:$A$143,0),MATCH(E$108,weighting_multiplicative!$134:$134,0))*INDEX(activity_driver!$A$58:$R$67,MATCH($A112,activity_driver!$A$58:$A$67,0),MATCH(E$108,activity_driver!$58:$58,0))</f>
        <v>4.1624204027050277E-2</v>
      </c>
      <c r="F112" s="6" t="e">
        <f>INDEX(weighting_multiplicative!$A$134:$R$143,MATCH($A112,weighting_multiplicative!$A$134:$A$143,0),MATCH(F$108,weighting_multiplicative!$134:$134,0)) * INDEX(activity_driver!$A$58:$R$67,MATCH($A112,activity_driver!$A$58:$A$67,0),MATCH(F$108,activity_driver!$58:$58,0))</f>
        <v>#N/A</v>
      </c>
      <c r="G112" s="6" t="e">
        <f>INDEX(weighting_multiplicative!$A$134:$R$143,MATCH($A112,weighting_multiplicative!$A$134:$A$143,0),MATCH(G$108,weighting_multiplicative!$134:$134,0)) * INDEX(activity_driver!$A$58:$R$67,MATCH($A112,activity_driver!$A$58:$A$67,0),MATCH(G$108,activity_driver!$58:$58,0))</f>
        <v>#N/A</v>
      </c>
      <c r="H112" s="6" t="e">
        <f>INDEX(weighting_multiplicative!$A$134:$R$143,MATCH($A112,weighting_multiplicative!$A$134:$A$143,0),MATCH(H$108,weighting_multiplicative!$134:$134,0)) * INDEX(activity_driver!$A$58:$R$67,MATCH($A112,activity_driver!$A$58:$A$67,0),MATCH(H$108,activity_driver!$58:$58,0))</f>
        <v>#N/A</v>
      </c>
      <c r="I112" s="6" t="e">
        <f>INDEX(weighting_multiplicative!$A$134:$R$143,MATCH($A112,weighting_multiplicative!$A$134:$A$143,0),MATCH(I$108,weighting_multiplicative!$134:$134,0)) * INDEX(activity_driver!$A$58:$R$67,MATCH($A112,activity_driver!$A$58:$A$67,0),MATCH(I$108,activity_driver!$58:$58,0))</f>
        <v>#N/A</v>
      </c>
      <c r="J112" s="6" t="e">
        <f>INDEX(weighting_multiplicative!$A$134:$R$143,MATCH($A112,weighting_multiplicative!$A$134:$A$143,0),MATCH(J$108,weighting_multiplicative!$134:$134,0)) * INDEX(activity_driver!$A$58:$R$67,MATCH($A112,activity_driver!$A$58:$A$67,0),MATCH(J$108,activity_driver!$58:$58,0))</f>
        <v>#N/A</v>
      </c>
      <c r="K112" s="6" t="e">
        <f>INDEX(weighting_multiplicative!$A$134:$R$143,MATCH($A112,weighting_multiplicative!$A$134:$A$143,0),MATCH(K$108,weighting_multiplicative!$134:$134,0)) * INDEX(activity_driver!$A$58:$R$67,MATCH($A112,activity_driver!$A$58:$A$67,0),MATCH(K$108,activity_driver!$58:$58,0))</f>
        <v>#N/A</v>
      </c>
      <c r="L112" s="6" t="e">
        <f>INDEX(weighting_multiplicative!$A$134:$R$143,MATCH($A112,weighting_multiplicative!$A$134:$A$143,0),MATCH(L$108,weighting_multiplicative!$134:$134,0)) * INDEX(activity_driver!$A$58:$R$67,MATCH($A112,activity_driver!$A$58:$A$67,0),MATCH(L$108,activity_driver!$58:$58,0))</f>
        <v>#N/A</v>
      </c>
      <c r="M112" s="6" t="e">
        <f>INDEX(weighting_multiplicative!$A$134:$R$143,MATCH($A112,weighting_multiplicative!$A$134:$A$143,0),MATCH(M$108,weighting_multiplicative!$134:$134,0)) * INDEX(activity_driver!$A$58:$R$67,MATCH($A112,activity_driver!$A$58:$A$67,0),MATCH(M$108,activity_driver!$58:$58,0))</f>
        <v>#N/A</v>
      </c>
      <c r="N112" s="6" t="e">
        <f>INDEX(weighting_multiplicative!$A$134:$R$143,MATCH($A112,weighting_multiplicative!$A$134:$A$143,0),MATCH(N$108,weighting_multiplicative!$134:$134,0)) * INDEX(activity_driver!$A$58:$R$67,MATCH($A112,activity_driver!$A$58:$A$67,0),MATCH(N$108,activity_driver!$58:$58,0))</f>
        <v>#N/A</v>
      </c>
      <c r="O112" s="6" t="e">
        <f>INDEX(weighting_multiplicative!$A$134:$R$143,MATCH($A112,weighting_multiplicative!$A$134:$A$143,0),MATCH(O$108,weighting_multiplicative!$134:$134,0)) * INDEX(activity_driver!$A$58:$R$67,MATCH($A112,activity_driver!$A$58:$A$67,0),MATCH(O$108,activity_driver!$58:$58,0))</f>
        <v>#N/A</v>
      </c>
      <c r="P112" s="6" t="e">
        <f>INDEX(weighting_multiplicative!$A$134:$R$143,MATCH($A112,weighting_multiplicative!$A$134:$A$143,0),MATCH(P$108,weighting_multiplicative!$134:$134,0)) * INDEX(activity_driver!$A$58:$R$67,MATCH($A112,activity_driver!$A$58:$A$67,0),MATCH(P$108,activity_driver!$58:$58,0))</f>
        <v>#N/A</v>
      </c>
      <c r="Q112" s="6" t="e">
        <f>INDEX(weighting_multiplicative!$A$134:$R$143,MATCH($A112,weighting_multiplicative!$A$134:$A$143,0),MATCH(Q$108,weighting_multiplicative!$134:$134,0)) * INDEX(activity_driver!$A$58:$R$67,MATCH($A112,activity_driver!$A$58:$A$67,0),MATCH(Q$108,activity_driver!$58:$58,0))</f>
        <v>#N/A</v>
      </c>
      <c r="R112" s="6" t="e">
        <f>INDEX(weighting_multiplicative!$A$134:$R$143,MATCH($A112,weighting_multiplicative!$A$134:$A$143,0),MATCH(R$108,weighting_multiplicative!$134:$134,0))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275</v>
      </c>
      <c r="E113" s="6">
        <f>INDEX(weighting_multiplicative!$A$134:$R$143,MATCH($A113,weighting_multiplicative!$A$134:$A$143,0),MATCH(E$108,weighting_multiplicative!$134:$134,0))*INDEX(activity_driver!$A$58:$R$67,MATCH($A113,activity_driver!$A$58:$A$67,0),MATCH(E$108,activity_driver!$58:$58,0))</f>
        <v>2.4846883465683499E-2</v>
      </c>
      <c r="F113" s="6" t="e">
        <f>INDEX(weighting_multiplicative!$A$134:$R$143,MATCH($A113,weighting_multiplicative!$A$134:$A$143,0),MATCH(F$108,weighting_multiplicative!$134:$134,0)) * INDEX(activity_driver!$A$58:$R$67,MATCH($A113,activity_driver!$A$58:$A$67,0),MATCH(F$108,activity_driver!$58:$58,0))</f>
        <v>#N/A</v>
      </c>
      <c r="G113" s="6" t="e">
        <f>INDEX(weighting_multiplicative!$A$134:$R$143,MATCH($A113,weighting_multiplicative!$A$134:$A$143,0),MATCH(G$108,weighting_multiplicative!$134:$134,0)) * INDEX(activity_driver!$A$58:$R$67,MATCH($A113,activity_driver!$A$58:$A$67,0),MATCH(G$108,activity_driver!$58:$58,0))</f>
        <v>#N/A</v>
      </c>
      <c r="H113" s="6" t="e">
        <f>INDEX(weighting_multiplicative!$A$134:$R$143,MATCH($A113,weighting_multiplicative!$A$134:$A$143,0),MATCH(H$108,weighting_multiplicative!$134:$134,0)) * INDEX(activity_driver!$A$58:$R$67,MATCH($A113,activity_driver!$A$58:$A$67,0),MATCH(H$108,activity_driver!$58:$58,0))</f>
        <v>#N/A</v>
      </c>
      <c r="I113" s="6" t="e">
        <f>INDEX(weighting_multiplicative!$A$134:$R$143,MATCH($A113,weighting_multiplicative!$A$134:$A$143,0),MATCH(I$108,weighting_multiplicative!$134:$134,0)) * INDEX(activity_driver!$A$58:$R$67,MATCH($A113,activity_driver!$A$58:$A$67,0),MATCH(I$108,activity_driver!$58:$58,0))</f>
        <v>#N/A</v>
      </c>
      <c r="J113" s="6" t="e">
        <f>INDEX(weighting_multiplicative!$A$134:$R$143,MATCH($A113,weighting_multiplicative!$A$134:$A$143,0),MATCH(J$108,weighting_multiplicative!$134:$134,0)) * INDEX(activity_driver!$A$58:$R$67,MATCH($A113,activity_driver!$A$58:$A$67,0),MATCH(J$108,activity_driver!$58:$58,0))</f>
        <v>#N/A</v>
      </c>
      <c r="K113" s="6" t="e">
        <f>INDEX(weighting_multiplicative!$A$134:$R$143,MATCH($A113,weighting_multiplicative!$A$134:$A$143,0),MATCH(K$108,weighting_multiplicative!$134:$134,0)) * INDEX(activity_driver!$A$58:$R$67,MATCH($A113,activity_driver!$A$58:$A$67,0),MATCH(K$108,activity_driver!$58:$58,0))</f>
        <v>#N/A</v>
      </c>
      <c r="L113" s="6" t="e">
        <f>INDEX(weighting_multiplicative!$A$134:$R$143,MATCH($A113,weighting_multiplicative!$A$134:$A$143,0),MATCH(L$108,weighting_multiplicative!$134:$134,0)) * INDEX(activity_driver!$A$58:$R$67,MATCH($A113,activity_driver!$A$58:$A$67,0),MATCH(L$108,activity_driver!$58:$58,0))</f>
        <v>#N/A</v>
      </c>
      <c r="M113" s="6" t="e">
        <f>INDEX(weighting_multiplicative!$A$134:$R$143,MATCH($A113,weighting_multiplicative!$A$134:$A$143,0),MATCH(M$108,weighting_multiplicative!$134:$134,0)) * INDEX(activity_driver!$A$58:$R$67,MATCH($A113,activity_driver!$A$58:$A$67,0),MATCH(M$108,activity_driver!$58:$58,0))</f>
        <v>#N/A</v>
      </c>
      <c r="N113" s="6" t="e">
        <f>INDEX(weighting_multiplicative!$A$134:$R$143,MATCH($A113,weighting_multiplicative!$A$134:$A$143,0),MATCH(N$108,weighting_multiplicative!$134:$134,0)) * INDEX(activity_driver!$A$58:$R$67,MATCH($A113,activity_driver!$A$58:$A$67,0),MATCH(N$108,activity_driver!$58:$58,0))</f>
        <v>#N/A</v>
      </c>
      <c r="O113" s="6" t="e">
        <f>INDEX(weighting_multiplicative!$A$134:$R$143,MATCH($A113,weighting_multiplicative!$A$134:$A$143,0),MATCH(O$108,weighting_multiplicative!$134:$134,0)) * INDEX(activity_driver!$A$58:$R$67,MATCH($A113,activity_driver!$A$58:$A$67,0),MATCH(O$108,activity_driver!$58:$58,0))</f>
        <v>#N/A</v>
      </c>
      <c r="P113" s="6" t="e">
        <f>INDEX(weighting_multiplicative!$A$134:$R$143,MATCH($A113,weighting_multiplicative!$A$134:$A$143,0),MATCH(P$108,weighting_multiplicative!$134:$134,0)) * INDEX(activity_driver!$A$58:$R$67,MATCH($A113,activity_driver!$A$58:$A$67,0),MATCH(P$108,activity_driver!$58:$58,0))</f>
        <v>#N/A</v>
      </c>
      <c r="Q113" s="6" t="e">
        <f>INDEX(weighting_multiplicative!$A$134:$R$143,MATCH($A113,weighting_multiplicative!$A$134:$A$143,0),MATCH(Q$108,weighting_multiplicative!$134:$134,0)) * INDEX(activity_driver!$A$58:$R$67,MATCH($A113,activity_driver!$A$58:$A$67,0),MATCH(Q$108,activity_driver!$58:$58,0))</f>
        <v>#N/A</v>
      </c>
      <c r="R113" s="6" t="e">
        <f>INDEX(weighting_multiplicative!$A$134:$R$143,MATCH($A113,weighting_multiplicative!$A$134:$A$143,0),MATCH(R$108,weighting_multiplicative!$134:$134,0))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279</v>
      </c>
      <c r="E114" s="6">
        <f>INDEX(weighting_multiplicative!$A$134:$R$143,MATCH($A114,weighting_multiplicative!$A$134:$A$143,0),MATCH(E$108,weighting_multiplicative!$134:$134,0))*INDEX(activity_driver!$A$58:$R$67,MATCH($A114,activity_driver!$A$58:$A$67,0),MATCH(E$108,activity_driver!$58:$58,0))</f>
        <v>9.3583757600376613E-2</v>
      </c>
      <c r="F114" s="6" t="e">
        <f>INDEX(weighting_multiplicative!$A$134:$R$143,MATCH($A114,weighting_multiplicative!$A$134:$A$143,0),MATCH(F$108,weighting_multiplicative!$134:$134,0)) * INDEX(activity_driver!$A$58:$R$67,MATCH($A114,activity_driver!$A$58:$A$67,0),MATCH(F$108,activity_driver!$58:$58,0))</f>
        <v>#N/A</v>
      </c>
      <c r="G114" s="6" t="e">
        <f>INDEX(weighting_multiplicative!$A$134:$R$143,MATCH($A114,weighting_multiplicative!$A$134:$A$143,0),MATCH(G$108,weighting_multiplicative!$134:$134,0)) * INDEX(activity_driver!$A$58:$R$67,MATCH($A114,activity_driver!$A$58:$A$67,0),MATCH(G$108,activity_driver!$58:$58,0))</f>
        <v>#N/A</v>
      </c>
      <c r="H114" s="6" t="e">
        <f>INDEX(weighting_multiplicative!$A$134:$R$143,MATCH($A114,weighting_multiplicative!$A$134:$A$143,0),MATCH(H$108,weighting_multiplicative!$134:$134,0)) * INDEX(activity_driver!$A$58:$R$67,MATCH($A114,activity_driver!$A$58:$A$67,0),MATCH(H$108,activity_driver!$58:$58,0))</f>
        <v>#N/A</v>
      </c>
      <c r="I114" s="6" t="e">
        <f>INDEX(weighting_multiplicative!$A$134:$R$143,MATCH($A114,weighting_multiplicative!$A$134:$A$143,0),MATCH(I$108,weighting_multiplicative!$134:$134,0)) * INDEX(activity_driver!$A$58:$R$67,MATCH($A114,activity_driver!$A$58:$A$67,0),MATCH(I$108,activity_driver!$58:$58,0))</f>
        <v>#N/A</v>
      </c>
      <c r="J114" s="6" t="e">
        <f>INDEX(weighting_multiplicative!$A$134:$R$143,MATCH($A114,weighting_multiplicative!$A$134:$A$143,0),MATCH(J$108,weighting_multiplicative!$134:$134,0)) * INDEX(activity_driver!$A$58:$R$67,MATCH($A114,activity_driver!$A$58:$A$67,0),MATCH(J$108,activity_driver!$58:$58,0))</f>
        <v>#N/A</v>
      </c>
      <c r="K114" s="6" t="e">
        <f>INDEX(weighting_multiplicative!$A$134:$R$143,MATCH($A114,weighting_multiplicative!$A$134:$A$143,0),MATCH(K$108,weighting_multiplicative!$134:$134,0)) * INDEX(activity_driver!$A$58:$R$67,MATCH($A114,activity_driver!$A$58:$A$67,0),MATCH(K$108,activity_driver!$58:$58,0))</f>
        <v>#N/A</v>
      </c>
      <c r="L114" s="6" t="e">
        <f>INDEX(weighting_multiplicative!$A$134:$R$143,MATCH($A114,weighting_multiplicative!$A$134:$A$143,0),MATCH(L$108,weighting_multiplicative!$134:$134,0)) * INDEX(activity_driver!$A$58:$R$67,MATCH($A114,activity_driver!$A$58:$A$67,0),MATCH(L$108,activity_driver!$58:$58,0))</f>
        <v>#N/A</v>
      </c>
      <c r="M114" s="6" t="e">
        <f>INDEX(weighting_multiplicative!$A$134:$R$143,MATCH($A114,weighting_multiplicative!$A$134:$A$143,0),MATCH(M$108,weighting_multiplicative!$134:$134,0)) * INDEX(activity_driver!$A$58:$R$67,MATCH($A114,activity_driver!$A$58:$A$67,0),MATCH(M$108,activity_driver!$58:$58,0))</f>
        <v>#N/A</v>
      </c>
      <c r="N114" s="6" t="e">
        <f>INDEX(weighting_multiplicative!$A$134:$R$143,MATCH($A114,weighting_multiplicative!$A$134:$A$143,0),MATCH(N$108,weighting_multiplicative!$134:$134,0)) * INDEX(activity_driver!$A$58:$R$67,MATCH($A114,activity_driver!$A$58:$A$67,0),MATCH(N$108,activity_driver!$58:$58,0))</f>
        <v>#N/A</v>
      </c>
      <c r="O114" s="6" t="e">
        <f>INDEX(weighting_multiplicative!$A$134:$R$143,MATCH($A114,weighting_multiplicative!$A$134:$A$143,0),MATCH(O$108,weighting_multiplicative!$134:$134,0)) * INDEX(activity_driver!$A$58:$R$67,MATCH($A114,activity_driver!$A$58:$A$67,0),MATCH(O$108,activity_driver!$58:$58,0))</f>
        <v>#N/A</v>
      </c>
      <c r="P114" s="6" t="e">
        <f>INDEX(weighting_multiplicative!$A$134:$R$143,MATCH($A114,weighting_multiplicative!$A$134:$A$143,0),MATCH(P$108,weighting_multiplicative!$134:$134,0)) * INDEX(activity_driver!$A$58:$R$67,MATCH($A114,activity_driver!$A$58:$A$67,0),MATCH(P$108,activity_driver!$58:$58,0))</f>
        <v>#N/A</v>
      </c>
      <c r="Q114" s="6" t="e">
        <f>INDEX(weighting_multiplicative!$A$134:$R$143,MATCH($A114,weighting_multiplicative!$A$134:$A$143,0),MATCH(Q$108,weighting_multiplicative!$134:$134,0)) * INDEX(activity_driver!$A$58:$R$67,MATCH($A114,activity_driver!$A$58:$A$67,0),MATCH(Q$108,activity_driver!$58:$58,0))</f>
        <v>#N/A</v>
      </c>
      <c r="R114" s="6" t="e">
        <f>INDEX(weighting_multiplicative!$A$134:$R$143,MATCH($A114,weighting_multiplicative!$A$134:$A$143,0),MATCH(R$108,weighting_multiplicative!$134:$134,0))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280</v>
      </c>
      <c r="B115" s="48"/>
      <c r="C115" s="48"/>
      <c r="D115" s="28"/>
      <c r="E115" s="6">
        <f>INDEX(weighting_multiplicative!$A$134:$R$143,MATCH($A115,weighting_multiplicative!$A$134:$A$143,0),MATCH(E$108,weighting_multiplicative!$134:$134,0))*INDEX(activity_driver!$A$58:$R$67,MATCH($A115,activity_driver!$A$58:$A$67,0),MATCH(E$108,activity_driver!$58:$58,0))</f>
        <v>5.474298887279886E-2</v>
      </c>
      <c r="F115" s="6" t="e">
        <f>INDEX(weighting_multiplicative!$A$134:$R$143,MATCH($A115,weighting_multiplicative!$A$134:$A$143,0),MATCH(F$108,weighting_multiplicative!$134:$134,0)) * INDEX(activity_driver!$A$58:$R$67,MATCH($A115,activity_driver!$A$58:$A$67,0),MATCH(F$108,activity_driver!$58:$58,0))</f>
        <v>#N/A</v>
      </c>
      <c r="G115" s="6" t="e">
        <f>INDEX(weighting_multiplicative!$A$134:$R$143,MATCH($A115,weighting_multiplicative!$A$134:$A$143,0),MATCH(G$108,weighting_multiplicative!$134:$134,0)) * INDEX(activity_driver!$A$58:$R$67,MATCH($A115,activity_driver!$A$58:$A$67,0),MATCH(G$108,activity_driver!$58:$58,0))</f>
        <v>#N/A</v>
      </c>
      <c r="H115" s="6" t="e">
        <f>INDEX(weighting_multiplicative!$A$134:$R$143,MATCH($A115,weighting_multiplicative!$A$134:$A$143,0),MATCH(H$108,weighting_multiplicative!$134:$134,0)) * INDEX(activity_driver!$A$58:$R$67,MATCH($A115,activity_driver!$A$58:$A$67,0),MATCH(H$108,activity_driver!$58:$58,0))</f>
        <v>#N/A</v>
      </c>
      <c r="I115" s="6" t="e">
        <f>INDEX(weighting_multiplicative!$A$134:$R$143,MATCH($A115,weighting_multiplicative!$A$134:$A$143,0),MATCH(I$108,weighting_multiplicative!$134:$134,0)) * INDEX(activity_driver!$A$58:$R$67,MATCH($A115,activity_driver!$A$58:$A$67,0),MATCH(I$108,activity_driver!$58:$58,0))</f>
        <v>#N/A</v>
      </c>
      <c r="J115" s="6" t="e">
        <f>INDEX(weighting_multiplicative!$A$134:$R$143,MATCH($A115,weighting_multiplicative!$A$134:$A$143,0),MATCH(J$108,weighting_multiplicative!$134:$134,0)) * INDEX(activity_driver!$A$58:$R$67,MATCH($A115,activity_driver!$A$58:$A$67,0),MATCH(J$108,activity_driver!$58:$58,0))</f>
        <v>#N/A</v>
      </c>
      <c r="K115" s="6" t="e">
        <f>INDEX(weighting_multiplicative!$A$134:$R$143,MATCH($A115,weighting_multiplicative!$A$134:$A$143,0),MATCH(K$108,weighting_multiplicative!$134:$134,0)) * INDEX(activity_driver!$A$58:$R$67,MATCH($A115,activity_driver!$A$58:$A$67,0),MATCH(K$108,activity_driver!$58:$58,0))</f>
        <v>#N/A</v>
      </c>
      <c r="L115" s="6" t="e">
        <f>INDEX(weighting_multiplicative!$A$134:$R$143,MATCH($A115,weighting_multiplicative!$A$134:$A$143,0),MATCH(L$108,weighting_multiplicative!$134:$134,0)) * INDEX(activity_driver!$A$58:$R$67,MATCH($A115,activity_driver!$A$58:$A$67,0),MATCH(L$108,activity_driver!$58:$58,0))</f>
        <v>#N/A</v>
      </c>
      <c r="M115" s="6" t="e">
        <f>INDEX(weighting_multiplicative!$A$134:$R$143,MATCH($A115,weighting_multiplicative!$A$134:$A$143,0),MATCH(M$108,weighting_multiplicative!$134:$134,0)) * INDEX(activity_driver!$A$58:$R$67,MATCH($A115,activity_driver!$A$58:$A$67,0),MATCH(M$108,activity_driver!$58:$58,0))</f>
        <v>#N/A</v>
      </c>
      <c r="N115" s="6" t="e">
        <f>INDEX(weighting_multiplicative!$A$134:$R$143,MATCH($A115,weighting_multiplicative!$A$134:$A$143,0),MATCH(N$108,weighting_multiplicative!$134:$134,0)) * INDEX(activity_driver!$A$58:$R$67,MATCH($A115,activity_driver!$A$58:$A$67,0),MATCH(N$108,activity_driver!$58:$58,0))</f>
        <v>#N/A</v>
      </c>
      <c r="O115" s="6" t="e">
        <f>INDEX(weighting_multiplicative!$A$134:$R$143,MATCH($A115,weighting_multiplicative!$A$134:$A$143,0),MATCH(O$108,weighting_multiplicative!$134:$134,0)) * INDEX(activity_driver!$A$58:$R$67,MATCH($A115,activity_driver!$A$58:$A$67,0),MATCH(O$108,activity_driver!$58:$58,0))</f>
        <v>#N/A</v>
      </c>
      <c r="P115" s="6" t="e">
        <f>INDEX(weighting_multiplicative!$A$134:$R$143,MATCH($A115,weighting_multiplicative!$A$134:$A$143,0),MATCH(P$108,weighting_multiplicative!$134:$134,0)) * INDEX(activity_driver!$A$58:$R$67,MATCH($A115,activity_driver!$A$58:$A$67,0),MATCH(P$108,activity_driver!$58:$58,0))</f>
        <v>#N/A</v>
      </c>
      <c r="Q115" s="6" t="e">
        <f>INDEX(weighting_multiplicative!$A$134:$R$143,MATCH($A115,weighting_multiplicative!$A$134:$A$143,0),MATCH(Q$108,weighting_multiplicative!$134:$134,0)) * INDEX(activity_driver!$A$58:$R$67,MATCH($A115,activity_driver!$A$58:$A$67,0),MATCH(Q$108,activity_driver!$58:$58,0))</f>
        <v>#N/A</v>
      </c>
      <c r="R115" s="6" t="e">
        <f>INDEX(weighting_multiplicative!$A$134:$R$143,MATCH($A115,weighting_multiplicative!$A$134:$A$143,0),MATCH(R$108,weighting_multiplicative!$134:$134,0))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281</v>
      </c>
      <c r="B116" s="48"/>
      <c r="C116" s="48"/>
      <c r="D116" s="28"/>
      <c r="E116" s="6">
        <f>INDEX(weighting_multiplicative!$A$134:$R$143,MATCH($A116,weighting_multiplicative!$A$134:$A$143,0),MATCH(E$108,weighting_multiplicative!$134:$134,0))*INDEX(activity_driver!$A$58:$R$67,MATCH($A116,activity_driver!$A$58:$A$67,0),MATCH(E$108,activity_driver!$58:$58,0))</f>
        <v>0.10170803579164833</v>
      </c>
      <c r="F116" s="6" t="e">
        <f>INDEX(weighting_multiplicative!$A$134:$R$143,MATCH($A116,weighting_multiplicative!$A$134:$A$143,0),MATCH(F$108,weighting_multiplicative!$134:$134,0)) * INDEX(activity_driver!$A$58:$R$67,MATCH($A116,activity_driver!$A$58:$A$67,0),MATCH(F$108,activity_driver!$58:$58,0))</f>
        <v>#N/A</v>
      </c>
      <c r="G116" s="6" t="e">
        <f>INDEX(weighting_multiplicative!$A$134:$R$143,MATCH($A116,weighting_multiplicative!$A$134:$A$143,0),MATCH(G$108,weighting_multiplicative!$134:$134,0)) * INDEX(activity_driver!$A$58:$R$67,MATCH($A116,activity_driver!$A$58:$A$67,0),MATCH(G$108,activity_driver!$58:$58,0))</f>
        <v>#N/A</v>
      </c>
      <c r="H116" s="6" t="e">
        <f>INDEX(weighting_multiplicative!$A$134:$R$143,MATCH($A116,weighting_multiplicative!$A$134:$A$143,0),MATCH(H$108,weighting_multiplicative!$134:$134,0)) * INDEX(activity_driver!$A$58:$R$67,MATCH($A116,activity_driver!$A$58:$A$67,0),MATCH(H$108,activity_driver!$58:$58,0))</f>
        <v>#N/A</v>
      </c>
      <c r="I116" s="6" t="e">
        <f>INDEX(weighting_multiplicative!$A$134:$R$143,MATCH($A116,weighting_multiplicative!$A$134:$A$143,0),MATCH(I$108,weighting_multiplicative!$134:$134,0)) * INDEX(activity_driver!$A$58:$R$67,MATCH($A116,activity_driver!$A$58:$A$67,0),MATCH(I$108,activity_driver!$58:$58,0))</f>
        <v>#N/A</v>
      </c>
      <c r="J116" s="6" t="e">
        <f>INDEX(weighting_multiplicative!$A$134:$R$143,MATCH($A116,weighting_multiplicative!$A$134:$A$143,0),MATCH(J$108,weighting_multiplicative!$134:$134,0)) * INDEX(activity_driver!$A$58:$R$67,MATCH($A116,activity_driver!$A$58:$A$67,0),MATCH(J$108,activity_driver!$58:$58,0))</f>
        <v>#N/A</v>
      </c>
      <c r="K116" s="6" t="e">
        <f>INDEX(weighting_multiplicative!$A$134:$R$143,MATCH($A116,weighting_multiplicative!$A$134:$A$143,0),MATCH(K$108,weighting_multiplicative!$134:$134,0)) * INDEX(activity_driver!$A$58:$R$67,MATCH($A116,activity_driver!$A$58:$A$67,0),MATCH(K$108,activity_driver!$58:$58,0))</f>
        <v>#N/A</v>
      </c>
      <c r="L116" s="6" t="e">
        <f>INDEX(weighting_multiplicative!$A$134:$R$143,MATCH($A116,weighting_multiplicative!$A$134:$A$143,0),MATCH(L$108,weighting_multiplicative!$134:$134,0)) * INDEX(activity_driver!$A$58:$R$67,MATCH($A116,activity_driver!$A$58:$A$67,0),MATCH(L$108,activity_driver!$58:$58,0))</f>
        <v>#N/A</v>
      </c>
      <c r="M116" s="6" t="e">
        <f>INDEX(weighting_multiplicative!$A$134:$R$143,MATCH($A116,weighting_multiplicative!$A$134:$A$143,0),MATCH(M$108,weighting_multiplicative!$134:$134,0)) * INDEX(activity_driver!$A$58:$R$67,MATCH($A116,activity_driver!$A$58:$A$67,0),MATCH(M$108,activity_driver!$58:$58,0))</f>
        <v>#N/A</v>
      </c>
      <c r="N116" s="6" t="e">
        <f>INDEX(weighting_multiplicative!$A$134:$R$143,MATCH($A116,weighting_multiplicative!$A$134:$A$143,0),MATCH(N$108,weighting_multiplicative!$134:$134,0)) * INDEX(activity_driver!$A$58:$R$67,MATCH($A116,activity_driver!$A$58:$A$67,0),MATCH(N$108,activity_driver!$58:$58,0))</f>
        <v>#N/A</v>
      </c>
      <c r="O116" s="6" t="e">
        <f>INDEX(weighting_multiplicative!$A$134:$R$143,MATCH($A116,weighting_multiplicative!$A$134:$A$143,0),MATCH(O$108,weighting_multiplicative!$134:$134,0)) * INDEX(activity_driver!$A$58:$R$67,MATCH($A116,activity_driver!$A$58:$A$67,0),MATCH(O$108,activity_driver!$58:$58,0))</f>
        <v>#N/A</v>
      </c>
      <c r="P116" s="6" t="e">
        <f>INDEX(weighting_multiplicative!$A$134:$R$143,MATCH($A116,weighting_multiplicative!$A$134:$A$143,0),MATCH(P$108,weighting_multiplicative!$134:$134,0)) * INDEX(activity_driver!$A$58:$R$67,MATCH($A116,activity_driver!$A$58:$A$67,0),MATCH(P$108,activity_driver!$58:$58,0))</f>
        <v>#N/A</v>
      </c>
      <c r="Q116" s="6" t="e">
        <f>INDEX(weighting_multiplicative!$A$134:$R$143,MATCH($A116,weighting_multiplicative!$A$134:$A$143,0),MATCH(Q$108,weighting_multiplicative!$134:$134,0)) * INDEX(activity_driver!$A$58:$R$67,MATCH($A116,activity_driver!$A$58:$A$67,0),MATCH(Q$108,activity_driver!$58:$58,0))</f>
        <v>#N/A</v>
      </c>
      <c r="R116" s="6" t="e">
        <f>INDEX(weighting_multiplicative!$A$134:$R$143,MATCH($A116,weighting_multiplicative!$A$134:$A$143,0),MATCH(R$108,weighting_multiplicative!$134:$134,0))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282</v>
      </c>
      <c r="B117" s="48"/>
      <c r="C117" s="48"/>
      <c r="D117" s="28"/>
      <c r="E117" s="6">
        <f>INDEX(weighting_multiplicative!$A$134:$R$143,MATCH($A117,weighting_multiplicative!$A$134:$A$143,0),MATCH(E$108,weighting_multiplicative!$134:$134,0))*INDEX(activity_driver!$A$58:$R$67,MATCH($A117,activity_driver!$A$58:$A$67,0),MATCH(E$108,activity_driver!$58:$58,0))</f>
        <v>6.2117208664208799E-2</v>
      </c>
      <c r="F117" s="6" t="e">
        <f>INDEX(weighting_multiplicative!$A$134:$R$143,MATCH($A117,weighting_multiplicative!$A$134:$A$143,0),MATCH(F$108,weighting_multiplicative!$134:$134,0)) * INDEX(activity_driver!$A$58:$R$67,MATCH($A117,activity_driver!$A$58:$A$67,0),MATCH(F$108,activity_driver!$58:$58,0))</f>
        <v>#N/A</v>
      </c>
      <c r="G117" s="6" t="e">
        <f>INDEX(weighting_multiplicative!$A$134:$R$143,MATCH($A117,weighting_multiplicative!$A$134:$A$143,0),MATCH(G$108,weighting_multiplicative!$134:$134,0)) * INDEX(activity_driver!$A$58:$R$67,MATCH($A117,activity_driver!$A$58:$A$67,0),MATCH(G$108,activity_driver!$58:$58,0))</f>
        <v>#N/A</v>
      </c>
      <c r="H117" s="6" t="e">
        <f>INDEX(weighting_multiplicative!$A$134:$R$143,MATCH($A117,weighting_multiplicative!$A$134:$A$143,0),MATCH(H$108,weighting_multiplicative!$134:$134,0)) * INDEX(activity_driver!$A$58:$R$67,MATCH($A117,activity_driver!$A$58:$A$67,0),MATCH(H$108,activity_driver!$58:$58,0))</f>
        <v>#N/A</v>
      </c>
      <c r="I117" s="6" t="e">
        <f>INDEX(weighting_multiplicative!$A$134:$R$143,MATCH($A117,weighting_multiplicative!$A$134:$A$143,0),MATCH(I$108,weighting_multiplicative!$134:$134,0)) * INDEX(activity_driver!$A$58:$R$67,MATCH($A117,activity_driver!$A$58:$A$67,0),MATCH(I$108,activity_driver!$58:$58,0))</f>
        <v>#N/A</v>
      </c>
      <c r="J117" s="6" t="e">
        <f>INDEX(weighting_multiplicative!$A$134:$R$143,MATCH($A117,weighting_multiplicative!$A$134:$A$143,0),MATCH(J$108,weighting_multiplicative!$134:$134,0)) * INDEX(activity_driver!$A$58:$R$67,MATCH($A117,activity_driver!$A$58:$A$67,0),MATCH(J$108,activity_driver!$58:$58,0))</f>
        <v>#N/A</v>
      </c>
      <c r="K117" s="6" t="e">
        <f>INDEX(weighting_multiplicative!$A$134:$R$143,MATCH($A117,weighting_multiplicative!$A$134:$A$143,0),MATCH(K$108,weighting_multiplicative!$134:$134,0)) * INDEX(activity_driver!$A$58:$R$67,MATCH($A117,activity_driver!$A$58:$A$67,0),MATCH(K$108,activity_driver!$58:$58,0))</f>
        <v>#N/A</v>
      </c>
      <c r="L117" s="6" t="e">
        <f>INDEX(weighting_multiplicative!$A$134:$R$143,MATCH($A117,weighting_multiplicative!$A$134:$A$143,0),MATCH(L$108,weighting_multiplicative!$134:$134,0)) * INDEX(activity_driver!$A$58:$R$67,MATCH($A117,activity_driver!$A$58:$A$67,0),MATCH(L$108,activity_driver!$58:$58,0))</f>
        <v>#N/A</v>
      </c>
      <c r="M117" s="6" t="e">
        <f>INDEX(weighting_multiplicative!$A$134:$R$143,MATCH($A117,weighting_multiplicative!$A$134:$A$143,0),MATCH(M$108,weighting_multiplicative!$134:$134,0)) * INDEX(activity_driver!$A$58:$R$67,MATCH($A117,activity_driver!$A$58:$A$67,0),MATCH(M$108,activity_driver!$58:$58,0))</f>
        <v>#N/A</v>
      </c>
      <c r="N117" s="6" t="e">
        <f>INDEX(weighting_multiplicative!$A$134:$R$143,MATCH($A117,weighting_multiplicative!$A$134:$A$143,0),MATCH(N$108,weighting_multiplicative!$134:$134,0)) * INDEX(activity_driver!$A$58:$R$67,MATCH($A117,activity_driver!$A$58:$A$67,0),MATCH(N$108,activity_driver!$58:$58,0))</f>
        <v>#N/A</v>
      </c>
      <c r="O117" s="6" t="e">
        <f>INDEX(weighting_multiplicative!$A$134:$R$143,MATCH($A117,weighting_multiplicative!$A$134:$A$143,0),MATCH(O$108,weighting_multiplicative!$134:$134,0)) * INDEX(activity_driver!$A$58:$R$67,MATCH($A117,activity_driver!$A$58:$A$67,0),MATCH(O$108,activity_driver!$58:$58,0))</f>
        <v>#N/A</v>
      </c>
      <c r="P117" s="6" t="e">
        <f>INDEX(weighting_multiplicative!$A$134:$R$143,MATCH($A117,weighting_multiplicative!$A$134:$A$143,0),MATCH(P$108,weighting_multiplicative!$134:$134,0)) * INDEX(activity_driver!$A$58:$R$67,MATCH($A117,activity_driver!$A$58:$A$67,0),MATCH(P$108,activity_driver!$58:$58,0))</f>
        <v>#N/A</v>
      </c>
      <c r="Q117" s="6" t="e">
        <f>INDEX(weighting_multiplicative!$A$134:$R$143,MATCH($A117,weighting_multiplicative!$A$134:$A$143,0),MATCH(Q$108,weighting_multiplicative!$134:$134,0)) * INDEX(activity_driver!$A$58:$R$67,MATCH($A117,activity_driver!$A$58:$A$67,0),MATCH(Q$108,activity_driver!$58:$58,0))</f>
        <v>#N/A</v>
      </c>
      <c r="R117" s="6" t="e">
        <f>INDEX(weighting_multiplicative!$A$134:$R$143,MATCH($A117,weighting_multiplicative!$A$134:$A$143,0),MATCH(R$108,weighting_multiplicative!$134:$134,0))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EXP(SUM(E121:E128))</f>
        <v>1.0039042699277954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270</v>
      </c>
      <c r="C121" s="12" t="s">
        <v>272</v>
      </c>
      <c r="E121" s="6">
        <f>INDEX(weighting_multiplicative!$A$134:$R$143,MATCH($C121,weighting_multiplicative!$A$134:$A$143,0),MATCH(E$108,weighting_multiplicative!$134:$134,0)) *INDEX(structural_drivers!$A$178:$S$187,MATCH($B121,structural_drivers!$A$178:$A$187,0),MATCH(E$108,structural_drivers!$178:$178,0))</f>
        <v>-2.4894587917165041E-2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270</v>
      </c>
      <c r="C122" s="12" t="s">
        <v>273</v>
      </c>
      <c r="E122" s="6">
        <f>INDEX(weighting_multiplicative!$A$134:$R$143,MATCH($C122,weighting_multiplicative!$A$134:$A$143,0),MATCH(E$108,weighting_multiplicative!$134:$134,0)) *INDEX(structural_drivers!$A$178:$S$187,MATCH($B122,structural_drivers!$A$178:$A$187,0),MATCH(E$108,structural_drivers!$178:$178,0))</f>
        <v>-1.3842117258660882E-2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270</v>
      </c>
      <c r="C123" s="12" t="s">
        <v>274</v>
      </c>
      <c r="E123" s="6">
        <f>INDEX(weighting_multiplicative!$A$134:$R$143,MATCH($C123,weighting_multiplicative!$A$134:$A$143,0),MATCH(E$108,weighting_multiplicative!$134:$134,0)) *INDEX(structural_drivers!$A$178:$S$187,MATCH($B123,structural_drivers!$A$178:$A$187,0),MATCH(E$108,structural_drivers!$178:$178,0))</f>
        <v>-8.3408239754861613E-3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270</v>
      </c>
      <c r="C124" s="12" t="s">
        <v>275</v>
      </c>
      <c r="E124" s="6">
        <f>INDEX(weighting_multiplicative!$A$134:$R$143,MATCH($C124,weighting_multiplicative!$A$134:$A$143,0),MATCH(E$108,weighting_multiplicative!$134:$134,0)) *INDEX(structural_drivers!$A$178:$S$187,MATCH($B124,structural_drivers!$A$178:$A$187,0),MATCH(E$108,structural_drivers!$178:$178,0))</f>
        <v>-4.978917583433007E-3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271</v>
      </c>
      <c r="C125" s="12" t="s">
        <v>279</v>
      </c>
      <c r="E125" s="6">
        <f>INDEX(weighting_multiplicative!$A$134:$R$143,MATCH($C125,weighting_multiplicative!$A$134:$A$143,0),MATCH(E$108,weighting_multiplicative!$134:$134,0)) *INDEX(structural_drivers!$A$178:$S$187,MATCH($B125,structural_drivers!$A$178:$A$187,0),MATCH(E$108,structural_drivers!$178:$178,0))</f>
        <v>1.6774849697576321E-2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271</v>
      </c>
      <c r="C126" s="12" t="s">
        <v>280</v>
      </c>
      <c r="D126" s="28"/>
      <c r="E126" s="6">
        <f>INDEX(weighting_multiplicative!$A$134:$R$143,MATCH($C126,weighting_multiplicative!$A$134:$A$143,0),MATCH(E$108,weighting_multiplicative!$134:$134,0)) *INDEX(structural_drivers!$A$178:$S$187,MATCH($B126,structural_drivers!$A$178:$A$187,0),MATCH(E$108,structural_drivers!$178:$178,0))</f>
        <v>9.8126580283157839E-3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271</v>
      </c>
      <c r="C127" s="12" t="s">
        <v>281</v>
      </c>
      <c r="D127" s="28"/>
      <c r="E127" s="6">
        <f>INDEX(weighting_multiplicative!$A$134:$R$143,MATCH($C127,weighting_multiplicative!$A$134:$A$143,0),MATCH(E$108,weighting_multiplicative!$134:$134,0)) *INDEX(structural_drivers!$A$178:$S$187,MATCH($B127,structural_drivers!$A$178:$A$187,0),MATCH(E$108,structural_drivers!$178:$178,0))</f>
        <v>1.8231123190481376E-2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271</v>
      </c>
      <c r="C128" s="12" t="s">
        <v>282</v>
      </c>
      <c r="D128" s="28"/>
      <c r="E128" s="6">
        <f>INDEX(weighting_multiplicative!$A$134:$R$143,MATCH($C128,weighting_multiplicative!$A$134:$A$143,0),MATCH(E$108,weighting_multiplicative!$134:$134,0)) *INDEX(structural_drivers!$A$178:$S$187,MATCH($B128,structural_drivers!$A$178:$A$187,0),MATCH(E$108,structural_drivers!$178:$178,0))</f>
        <v>1.1134483864440325E-2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EXP(SUM(E132:E139))</f>
        <v>1.2114151065782999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287</v>
      </c>
      <c r="C132" s="12" t="s">
        <v>272</v>
      </c>
      <c r="E132" s="6">
        <f>INDEX(weighting_multiplicative!$A$134:$R$143,MATCH($C132,weighting_multiplicative!$A$134:$A$143,0),MATCH(E$108,weighting_multiplicative!$134:$134,0)) *INDEX(structural_drivers!$A$167:$S$176,MATCH($B132,structural_drivers!$A$167:$A$176,0),MATCH(E$108,structural_drivers!$167:$167,0))</f>
        <v>0.19366694070334378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287</v>
      </c>
      <c r="C133" s="12" t="s">
        <v>273</v>
      </c>
      <c r="E133" s="6">
        <f>INDEX(weighting_multiplicative!$A$134:$R$143,MATCH($C133,weighting_multiplicative!$A$134:$A$143,0),MATCH(E$108,weighting_multiplicative!$134:$134,0)) *INDEX(structural_drivers!$A$167:$S$176,MATCH($B133,structural_drivers!$A$167:$A$176,0),MATCH(E$108,structural_drivers!$167:$167,0))</f>
        <v>0.10768446986396592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288</v>
      </c>
      <c r="C134" s="12" t="s">
        <v>274</v>
      </c>
      <c r="E134" s="6">
        <f>INDEX(weighting_multiplicative!$A$134:$R$143,MATCH($C134,weighting_multiplicative!$A$134:$A$143,0),MATCH(E$108,weighting_multiplicative!$134:$134,0)) *INDEX(structural_drivers!$A$167:$S$176,MATCH($B134,structural_drivers!$A$167:$A$176,0),MATCH(E$108,structural_drivers!$167:$167,0))</f>
        <v>-3.3283380051564115E-2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288</v>
      </c>
      <c r="C135" s="12" t="s">
        <v>275</v>
      </c>
      <c r="E135" s="6">
        <f>INDEX(weighting_multiplicative!$A$134:$R$143,MATCH($C135,weighting_multiplicative!$A$134:$A$143,0),MATCH(E$108,weighting_multiplicative!$134:$134,0)) *INDEX(structural_drivers!$A$167:$S$176,MATCH($B135,structural_drivers!$A$167:$A$176,0),MATCH(E$108,structural_drivers!$167:$167,0))</f>
        <v>-1.9867965882250493E-2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289</v>
      </c>
      <c r="C136" s="12" t="s">
        <v>279</v>
      </c>
      <c r="E136" s="6">
        <f>INDEX(weighting_multiplicative!$A$134:$R$143,MATCH($C136,weighting_multiplicative!$A$134:$A$143,0),MATCH(E$108,weighting_multiplicative!$134:$134,0)) *INDEX(structural_drivers!$A$167:$S$176,MATCH($B136,structural_drivers!$A$167:$A$176,0),MATCH(E$108,structural_drivers!$167:$167,0))</f>
        <v>-7.4831071096100377E-2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289</v>
      </c>
      <c r="C137" s="12" t="s">
        <v>280</v>
      </c>
      <c r="D137" s="28"/>
      <c r="E137" s="6">
        <f>INDEX(weighting_multiplicative!$A$134:$R$143,MATCH($C137,weighting_multiplicative!$A$134:$A$143,0),MATCH(E$108,weighting_multiplicative!$134:$134,0)) *INDEX(structural_drivers!$A$167:$S$176,MATCH($B137,structural_drivers!$A$167:$A$176,0),MATCH(E$108,structural_drivers!$167:$167,0))</f>
        <v>-4.3773370480017545E-2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290</v>
      </c>
      <c r="C138" s="12" t="s">
        <v>281</v>
      </c>
      <c r="D138" s="28"/>
      <c r="E138" s="6">
        <f>INDEX(weighting_multiplicative!$A$134:$R$143,MATCH($C138,weighting_multiplicative!$A$134:$A$143,0),MATCH(E$108,weighting_multiplicative!$134:$134,0)) *INDEX(structural_drivers!$A$167:$S$176,MATCH($B138,structural_drivers!$A$167:$A$176,0),MATCH(E$108,structural_drivers!$167:$167,0))</f>
        <v>3.861178495350949E-2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290</v>
      </c>
      <c r="C139" s="12" t="s">
        <v>282</v>
      </c>
      <c r="D139" s="28"/>
      <c r="E139" s="6">
        <f>INDEX(weighting_multiplicative!$A$134:$R$143,MATCH($C139,weighting_multiplicative!$A$134:$A$143,0),MATCH(E$108,weighting_multiplicative!$134:$134,0)) *INDEX(structural_drivers!$A$167:$S$176,MATCH($B139,structural_drivers!$A$167:$A$176,0),MATCH(E$108,structural_drivers!$167:$167,0))</f>
        <v>2.3581777823022846E-2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EXP(SUM(E143:E150))</f>
        <v>0.99798118219697263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272</v>
      </c>
      <c r="C143" s="12" t="s">
        <v>272</v>
      </c>
      <c r="E143" s="6">
        <f>INDEX(weighting_multiplicative!$A$134:$R$143,MATCH($C143,weighting_multiplicative!$A$134:$A$143,0),MATCH(E$108,weighting_multiplicative!$134:$134,0)) *INDEX(structural_drivers!$A$155:$S$164,MATCH($B143,structural_drivers!$A$155:$A$164,0),MATCH(E$108,structural_drivers!$155:$155,0))</f>
        <v>1.4582313109167135E-2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273</v>
      </c>
      <c r="C144" s="12" t="s">
        <v>273</v>
      </c>
      <c r="E144" s="6">
        <f>INDEX(weighting_multiplicative!$A$134:$R$143,MATCH($C144,weighting_multiplicative!$A$134:$A$143,0),MATCH(E$108,weighting_multiplicative!$134:$134,0)) *INDEX(structural_drivers!$A$155:$S$164,MATCH($B144,structural_drivers!$A$155:$A$164,0),MATCH(E$108,structural_drivers!$155:$155,0))</f>
        <v>-2.1426823938263308E-2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274</v>
      </c>
      <c r="C145" s="12" t="s">
        <v>274</v>
      </c>
      <c r="E145" s="6">
        <f>INDEX(weighting_multiplicative!$A$134:$R$143,MATCH($C145,weighting_multiplicative!$A$134:$A$143,0),MATCH(E$108,weighting_multiplicative!$134:$134,0)) *INDEX(structural_drivers!$A$155:$S$164,MATCH($B145,structural_drivers!$A$155:$A$164,0),MATCH(E$108,structural_drivers!$155:$155,0))</f>
        <v>-4.9085325318168518E-2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275</v>
      </c>
      <c r="C146" s="12" t="s">
        <v>275</v>
      </c>
      <c r="E146" s="6">
        <f>INDEX(weighting_multiplicative!$A$134:$R$143,MATCH($C146,weighting_multiplicative!$A$134:$A$143,0),MATCH(E$108,weighting_multiplicative!$134:$134,0)) *INDEX(structural_drivers!$A$155:$S$164,MATCH($B146,structural_drivers!$A$155:$A$164,0),MATCH(E$108,structural_drivers!$155:$155,0))</f>
        <v>3.8733388140668755E-2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279</v>
      </c>
      <c r="C147" s="12" t="s">
        <v>279</v>
      </c>
      <c r="E147" s="6">
        <f>INDEX(weighting_multiplicative!$A$134:$R$143,MATCH($C147,weighting_multiplicative!$A$134:$A$143,0),MATCH(E$108,weighting_multiplicative!$134:$134,0)) *INDEX(structural_drivers!$A$155:$S$164,MATCH($B147,structural_drivers!$A$155:$A$164,0),MATCH(E$108,structural_drivers!$155:$155,0))</f>
        <v>-3.5527536201852561E-2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280</v>
      </c>
      <c r="C148" s="12" t="s">
        <v>280</v>
      </c>
      <c r="D148" s="28"/>
      <c r="E148" s="6">
        <f>INDEX(weighting_multiplicative!$A$134:$R$143,MATCH($C148,weighting_multiplicative!$A$134:$A$143,0),MATCH(E$108,weighting_multiplicative!$134:$134,0)) *INDEX(structural_drivers!$A$155:$S$164,MATCH($B148,structural_drivers!$A$155:$A$164,0),MATCH(E$108,structural_drivers!$155:$155,0))</f>
        <v>4.3773370480017552E-2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281</v>
      </c>
      <c r="C149" s="12" t="s">
        <v>281</v>
      </c>
      <c r="D149" s="28"/>
      <c r="E149" s="6">
        <f>INDEX(weighting_multiplicative!$A$134:$R$143,MATCH($C149,weighting_multiplicative!$A$134:$A$143,0),MATCH(E$108,weighting_multiplicative!$134:$134,0)) *INDEX(structural_drivers!$A$155:$S$164,MATCH($B149,structural_drivers!$A$155:$A$164,0),MATCH(E$108,structural_drivers!$155:$155,0))</f>
        <v>4.9779248609550776E-2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282</v>
      </c>
      <c r="C150" s="12" t="s">
        <v>282</v>
      </c>
      <c r="D150" s="28"/>
      <c r="E150" s="6">
        <f>INDEX(weighting_multiplicative!$A$134:$R$143,MATCH($C150,weighting_multiplicative!$A$134:$A$143,0),MATCH(E$108,weighting_multiplicative!$134:$134,0)) *INDEX(structural_drivers!$A$155:$S$164,MATCH($B150,structural_drivers!$A$155:$A$164,0),MATCH(E$108,structural_drivers!$155:$155,0))</f>
        <v>-4.2849493243615824E-2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EXP(SUM(E154:E161))</f>
        <v>0.75958918661361274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272</v>
      </c>
      <c r="E154" s="6">
        <f>INDEX(weighting_multiplicative!$A$134:$R$143,MATCH($A154,weighting_multiplicative!$A$134:$A$143,0),MATCH(E$108,weighting_multiplicative!$134:$134,0)) * INDEX(intensity_drivers!$A$84:$R$96,MATCH($A154,intensity_drivers!$A$84:$A$96,0),MATCH(E$108,intensity_drivers!$84:$84,0))</f>
        <v>-0.1139221425204196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273</v>
      </c>
      <c r="E155" s="6">
        <f>INDEX(weighting_multiplicative!$A$134:$R$143,MATCH($A155,weighting_multiplicative!$A$134:$A$143,0),MATCH(E$108,weighting_multiplicative!$134:$134,0)) * INDEX(intensity_drivers!$A$84:$R$96,MATCH($A155,intensity_drivers!$A$84:$A$96,0),MATCH(E$108,intensity_drivers!$84:$84,0))</f>
        <v>-1.2382195823372523E-2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274</v>
      </c>
      <c r="E156" s="6">
        <f>INDEX(weighting_multiplicative!$A$134:$R$143,MATCH($A156,weighting_multiplicative!$A$134:$A$143,0),MATCH(E$108,weighting_multiplicative!$134:$134,0)) * INDEX(intensity_drivers!$A$84:$R$96,MATCH($A156,intensity_drivers!$A$84:$A$96,0),MATCH(E$108,intensity_drivers!$84:$84,0))</f>
        <v>6.1996454698391469E-2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275</v>
      </c>
      <c r="E157" s="6">
        <f>INDEX(weighting_multiplicative!$A$134:$R$143,MATCH($A157,weighting_multiplicative!$A$134:$A$143,0),MATCH(E$108,weighting_multiplicative!$134:$134,0)) * INDEX(intensity_drivers!$A$84:$R$96,MATCH($A157,intensity_drivers!$A$84:$A$96,0),MATCH(E$108,intensity_drivers!$84:$84,0))</f>
        <v>-7.746677628133751E-2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279</v>
      </c>
      <c r="E158" s="6">
        <f>INDEX(weighting_multiplicative!$A$134:$R$143,MATCH($A158,weighting_multiplicative!$A$134:$A$143,0),MATCH(E$108,weighting_multiplicative!$134:$134,0)) * INDEX(intensity_drivers!$A$84:$R$96,MATCH($A158,intensity_drivers!$A$84:$A$96,0),MATCH(E$108,intensity_drivers!$84:$84,0))</f>
        <v>6.455564690111458E-2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280</v>
      </c>
      <c r="B159" s="48"/>
      <c r="C159" s="48"/>
      <c r="D159" s="28"/>
      <c r="E159" s="6">
        <f>INDEX(weighting_multiplicative!$A$134:$R$143,MATCH($A159,weighting_multiplicative!$A$134:$A$143,0),MATCH(E$108,weighting_multiplicative!$134:$134,0)) * INDEX(intensity_drivers!$A$84:$R$96,MATCH($A159,intensity_drivers!$A$84:$A$96,0),MATCH(E$108,intensity_drivers!$84:$84,0))</f>
        <v>-0.12911129380222927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281</v>
      </c>
      <c r="B160" s="48"/>
      <c r="C160" s="48"/>
      <c r="D160" s="28"/>
      <c r="E160" s="6">
        <f>INDEX(weighting_multiplicative!$A$134:$R$143,MATCH($A160,weighting_multiplicative!$A$134:$A$143,0),MATCH(E$108,weighting_multiplicative!$134:$134,0)) * INDEX(intensity_drivers!$A$84:$R$96,MATCH($A160,intensity_drivers!$A$84:$A$96,0),MATCH(E$108,intensity_drivers!$84:$84,0))</f>
        <v>-0.11149672219351806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282</v>
      </c>
      <c r="B161" s="48"/>
      <c r="C161" s="48"/>
      <c r="D161" s="28"/>
      <c r="E161" s="6">
        <f>INDEX(weighting_multiplicative!$A$134:$R$143,MATCH($A161,weighting_multiplicative!$A$134:$A$143,0),MATCH(E$108,weighting_multiplicative!$134:$134,0)) * INDEX(intensity_drivers!$A$84:$R$96,MATCH($A161,intensity_drivers!$A$84:$A$96,0),MATCH(E$108,intensity_drivers!$84:$84,0))</f>
        <v>4.2849493243615817E-2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E109*E120*E131*E142*E153</f>
        <v>1.6333333333333329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5.75">
      <c r="A168" t="s">
        <v>318</v>
      </c>
      <c r="E168" s="52">
        <f>(E47/$D47)</f>
        <v>1.6333333333333333</v>
      </c>
      <c r="F168" s="52">
        <f t="shared" ref="F168:R168" si="13">(F47/$D47)</f>
        <v>0</v>
      </c>
      <c r="G168" s="52">
        <f t="shared" si="13"/>
        <v>0</v>
      </c>
      <c r="H168" s="52">
        <f t="shared" si="13"/>
        <v>0</v>
      </c>
      <c r="I168" s="52">
        <f t="shared" si="13"/>
        <v>0</v>
      </c>
      <c r="J168" s="52">
        <f t="shared" si="13"/>
        <v>0</v>
      </c>
      <c r="K168" s="52">
        <f t="shared" si="13"/>
        <v>0</v>
      </c>
      <c r="L168" s="52">
        <f t="shared" si="13"/>
        <v>0</v>
      </c>
      <c r="M168" s="52">
        <f t="shared" si="13"/>
        <v>0</v>
      </c>
      <c r="N168" s="52">
        <f t="shared" si="13"/>
        <v>0</v>
      </c>
      <c r="O168" s="52">
        <f t="shared" si="13"/>
        <v>0</v>
      </c>
      <c r="P168" s="52">
        <f t="shared" si="13"/>
        <v>0</v>
      </c>
      <c r="Q168" s="52">
        <f t="shared" si="13"/>
        <v>0</v>
      </c>
      <c r="R168" s="52">
        <f t="shared" si="13"/>
        <v>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319</v>
      </c>
      <c r="D175" s="2">
        <f>D61</f>
        <v>0</v>
      </c>
      <c r="E175" s="6">
        <f>E168</f>
        <v>1.6333333333333333</v>
      </c>
      <c r="F175" s="2">
        <f t="shared" ref="F175:R175" si="16">F168</f>
        <v>0</v>
      </c>
      <c r="G175" s="2">
        <f t="shared" si="16"/>
        <v>0</v>
      </c>
      <c r="H175" s="2">
        <f t="shared" si="16"/>
        <v>0</v>
      </c>
      <c r="I175" s="2">
        <f t="shared" si="16"/>
        <v>0</v>
      </c>
      <c r="J175" s="2">
        <f t="shared" si="16"/>
        <v>0</v>
      </c>
      <c r="K175" s="2">
        <f t="shared" si="16"/>
        <v>0</v>
      </c>
      <c r="L175" s="2">
        <f t="shared" si="16"/>
        <v>0</v>
      </c>
      <c r="M175" s="2">
        <f t="shared" si="16"/>
        <v>0</v>
      </c>
      <c r="N175" s="2">
        <f t="shared" si="16"/>
        <v>0</v>
      </c>
      <c r="O175" s="2">
        <f t="shared" si="16"/>
        <v>0</v>
      </c>
      <c r="P175" s="2">
        <f t="shared" si="16"/>
        <v>0</v>
      </c>
      <c r="Q175" s="2">
        <f t="shared" si="16"/>
        <v>0</v>
      </c>
      <c r="R175" s="2">
        <f t="shared" si="16"/>
        <v>0</v>
      </c>
      <c r="S175" s="3"/>
      <c r="T175" s="5"/>
    </row>
    <row r="176" spans="1:20">
      <c r="A176" t="s">
        <v>2</v>
      </c>
      <c r="D176" s="2">
        <f>D109</f>
        <v>0</v>
      </c>
      <c r="E176" s="6">
        <f>E109</f>
        <v>1.7716927698567424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6">
        <f>E120</f>
        <v>1.0039042699277954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6">
        <f>E131</f>
        <v>1.2114151065782999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6">
        <f>E142</f>
        <v>0.99798118219697263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6">
        <f>E153</f>
        <v>0.75958918661361274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94" t="s">
        <v>116</v>
      </c>
      <c r="B181" s="94"/>
      <c r="C181" s="94"/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 spans="1:20">
      <c r="A182" s="94" t="s">
        <v>8</v>
      </c>
      <c r="B182" s="94"/>
      <c r="C182" s="94"/>
      <c r="D182" s="96">
        <f>D171/$D$171</f>
        <v>1</v>
      </c>
      <c r="E182" s="96">
        <f>E171/$D$171</f>
        <v>1.6333333333333333</v>
      </c>
      <c r="F182" s="96">
        <f>F171/$D$171</f>
        <v>0</v>
      </c>
      <c r="G182" s="96">
        <f t="shared" ref="G182:R182" si="22">G171/$D$171</f>
        <v>0</v>
      </c>
      <c r="H182" s="96">
        <f t="shared" si="22"/>
        <v>0</v>
      </c>
      <c r="I182" s="96">
        <f t="shared" si="22"/>
        <v>0</v>
      </c>
      <c r="J182" s="96">
        <f t="shared" si="22"/>
        <v>0</v>
      </c>
      <c r="K182" s="96">
        <f t="shared" si="22"/>
        <v>0</v>
      </c>
      <c r="L182" s="96">
        <f t="shared" si="22"/>
        <v>0</v>
      </c>
      <c r="M182" s="96">
        <f t="shared" si="22"/>
        <v>0</v>
      </c>
      <c r="N182" s="96">
        <f t="shared" si="22"/>
        <v>0</v>
      </c>
      <c r="O182" s="96">
        <f t="shared" si="22"/>
        <v>0</v>
      </c>
      <c r="P182" s="96">
        <f t="shared" si="22"/>
        <v>0</v>
      </c>
      <c r="Q182" s="96">
        <f t="shared" si="22"/>
        <v>0</v>
      </c>
      <c r="R182" s="96">
        <f t="shared" si="22"/>
        <v>0</v>
      </c>
    </row>
    <row r="183" spans="1:20">
      <c r="A183" s="94" t="s">
        <v>2</v>
      </c>
      <c r="B183" s="94"/>
      <c r="C183" s="94"/>
      <c r="D183" s="96">
        <f t="shared" ref="D183:R183" si="23">(D176+$D$171)/$D$171</f>
        <v>1</v>
      </c>
      <c r="E183" s="96">
        <f t="shared" si="23"/>
        <v>1.0147641064154729</v>
      </c>
      <c r="F183" s="96" t="e">
        <f t="shared" si="23"/>
        <v>#N/A</v>
      </c>
      <c r="G183" s="96" t="e">
        <f t="shared" si="23"/>
        <v>#N/A</v>
      </c>
      <c r="H183" s="96" t="e">
        <f t="shared" si="23"/>
        <v>#N/A</v>
      </c>
      <c r="I183" s="96" t="e">
        <f t="shared" si="23"/>
        <v>#N/A</v>
      </c>
      <c r="J183" s="96" t="e">
        <f t="shared" si="23"/>
        <v>#N/A</v>
      </c>
      <c r="K183" s="96" t="e">
        <f t="shared" si="23"/>
        <v>#N/A</v>
      </c>
      <c r="L183" s="96" t="e">
        <f t="shared" si="23"/>
        <v>#N/A</v>
      </c>
      <c r="M183" s="96" t="e">
        <f t="shared" si="23"/>
        <v>#N/A</v>
      </c>
      <c r="N183" s="96" t="e">
        <f t="shared" si="23"/>
        <v>#N/A</v>
      </c>
      <c r="O183" s="96" t="e">
        <f t="shared" si="23"/>
        <v>#N/A</v>
      </c>
      <c r="P183" s="96" t="e">
        <f t="shared" si="23"/>
        <v>#N/A</v>
      </c>
      <c r="Q183" s="96" t="e">
        <f t="shared" si="23"/>
        <v>#N/A</v>
      </c>
      <c r="R183" s="96" t="e">
        <f t="shared" si="23"/>
        <v>#N/A</v>
      </c>
    </row>
    <row r="184" spans="1:20">
      <c r="A184" s="94" t="s">
        <v>306</v>
      </c>
      <c r="B184" s="94"/>
      <c r="C184" s="94"/>
      <c r="D184" s="96">
        <f t="shared" ref="D184:R184" si="24">(D177+$D$171)/$D$171</f>
        <v>1</v>
      </c>
      <c r="E184" s="96">
        <f t="shared" si="24"/>
        <v>1.0083658689160651</v>
      </c>
      <c r="F184" s="96" t="e">
        <f t="shared" si="24"/>
        <v>#REF!</v>
      </c>
      <c r="G184" s="96" t="e">
        <f t="shared" si="24"/>
        <v>#REF!</v>
      </c>
      <c r="H184" s="96" t="e">
        <f t="shared" si="24"/>
        <v>#REF!</v>
      </c>
      <c r="I184" s="96" t="e">
        <f t="shared" si="24"/>
        <v>#REF!</v>
      </c>
      <c r="J184" s="96" t="e">
        <f t="shared" si="24"/>
        <v>#REF!</v>
      </c>
      <c r="K184" s="96" t="e">
        <f t="shared" si="24"/>
        <v>#REF!</v>
      </c>
      <c r="L184" s="96" t="e">
        <f t="shared" si="24"/>
        <v>#REF!</v>
      </c>
      <c r="M184" s="96" t="e">
        <f t="shared" si="24"/>
        <v>#REF!</v>
      </c>
      <c r="N184" s="96" t="e">
        <f t="shared" si="24"/>
        <v>#REF!</v>
      </c>
      <c r="O184" s="96" t="e">
        <f t="shared" si="24"/>
        <v>#REF!</v>
      </c>
      <c r="P184" s="96" t="e">
        <f t="shared" si="24"/>
        <v>#REF!</v>
      </c>
      <c r="Q184" s="96" t="e">
        <f t="shared" si="24"/>
        <v>#REF!</v>
      </c>
      <c r="R184" s="96" t="e">
        <f t="shared" si="24"/>
        <v>#REF!</v>
      </c>
    </row>
    <row r="185" spans="1:20">
      <c r="A185" s="94" t="s">
        <v>307</v>
      </c>
      <c r="B185" s="94"/>
      <c r="C185" s="94"/>
      <c r="D185" s="96">
        <f t="shared" ref="D185:R187" si="25">(D178+$D$171)/$D$171</f>
        <v>1</v>
      </c>
      <c r="E185" s="96">
        <f t="shared" si="25"/>
        <v>1.0100951258881525</v>
      </c>
      <c r="F185" s="96" t="e">
        <f>(F178+$D$171)/$D$171</f>
        <v>#REF!</v>
      </c>
      <c r="G185" s="96" t="e">
        <f t="shared" ref="G185:R186" si="26">(G178+$D$171)/$D$171</f>
        <v>#REF!</v>
      </c>
      <c r="H185" s="96" t="e">
        <f t="shared" si="26"/>
        <v>#REF!</v>
      </c>
      <c r="I185" s="96" t="e">
        <f t="shared" si="26"/>
        <v>#REF!</v>
      </c>
      <c r="J185" s="96" t="e">
        <f t="shared" si="26"/>
        <v>#REF!</v>
      </c>
      <c r="K185" s="96" t="e">
        <f t="shared" si="26"/>
        <v>#REF!</v>
      </c>
      <c r="L185" s="96" t="e">
        <f t="shared" si="26"/>
        <v>#REF!</v>
      </c>
      <c r="M185" s="96" t="e">
        <f t="shared" si="26"/>
        <v>#REF!</v>
      </c>
      <c r="N185" s="96" t="e">
        <f t="shared" si="26"/>
        <v>#REF!</v>
      </c>
      <c r="O185" s="96" t="e">
        <f t="shared" si="26"/>
        <v>#REF!</v>
      </c>
      <c r="P185" s="96" t="e">
        <f t="shared" si="26"/>
        <v>#REF!</v>
      </c>
      <c r="Q185" s="96" t="e">
        <f t="shared" si="26"/>
        <v>#REF!</v>
      </c>
      <c r="R185" s="96" t="e">
        <f t="shared" si="26"/>
        <v>#REF!</v>
      </c>
    </row>
    <row r="186" spans="1:20">
      <c r="A186" s="94" t="s">
        <v>308</v>
      </c>
      <c r="B186" s="94"/>
      <c r="C186" s="94"/>
      <c r="D186" s="96">
        <f t="shared" si="25"/>
        <v>1</v>
      </c>
      <c r="E186" s="96">
        <f t="shared" si="25"/>
        <v>1.0083165098516413</v>
      </c>
      <c r="F186" s="96" t="e">
        <f>(F179+$D$171)/$D$171</f>
        <v>#DIV/0!</v>
      </c>
      <c r="G186" s="96" t="e">
        <f t="shared" si="26"/>
        <v>#DIV/0!</v>
      </c>
      <c r="H186" s="96" t="e">
        <f t="shared" si="26"/>
        <v>#DIV/0!</v>
      </c>
      <c r="I186" s="96" t="e">
        <f t="shared" si="26"/>
        <v>#DIV/0!</v>
      </c>
      <c r="J186" s="96" t="e">
        <f t="shared" si="26"/>
        <v>#DIV/0!</v>
      </c>
      <c r="K186" s="96" t="e">
        <f t="shared" si="26"/>
        <v>#DIV/0!</v>
      </c>
      <c r="L186" s="96" t="e">
        <f t="shared" si="26"/>
        <v>#DIV/0!</v>
      </c>
      <c r="M186" s="96" t="e">
        <f t="shared" si="26"/>
        <v>#DIV/0!</v>
      </c>
      <c r="N186" s="96" t="e">
        <f t="shared" si="26"/>
        <v>#DIV/0!</v>
      </c>
      <c r="O186" s="96" t="e">
        <f t="shared" si="26"/>
        <v>#DIV/0!</v>
      </c>
      <c r="P186" s="96" t="e">
        <f t="shared" si="26"/>
        <v>#DIV/0!</v>
      </c>
      <c r="Q186" s="96" t="e">
        <f t="shared" si="26"/>
        <v>#DIV/0!</v>
      </c>
      <c r="R186" s="96" t="e">
        <f t="shared" si="26"/>
        <v>#DIV/0!</v>
      </c>
    </row>
    <row r="187" spans="1:20">
      <c r="A187" s="94" t="s">
        <v>4</v>
      </c>
      <c r="B187" s="94"/>
      <c r="C187" s="94"/>
      <c r="D187" s="96">
        <f t="shared" si="25"/>
        <v>1</v>
      </c>
      <c r="E187" s="96">
        <f t="shared" si="25"/>
        <v>1.0063299098884468</v>
      </c>
      <c r="F187" s="96" t="e">
        <f t="shared" si="25"/>
        <v>#REF!</v>
      </c>
      <c r="G187" s="96" t="e">
        <f t="shared" si="25"/>
        <v>#REF!</v>
      </c>
      <c r="H187" s="96" t="e">
        <f t="shared" si="25"/>
        <v>#REF!</v>
      </c>
      <c r="I187" s="96" t="e">
        <f t="shared" si="25"/>
        <v>#REF!</v>
      </c>
      <c r="J187" s="96" t="e">
        <f t="shared" si="25"/>
        <v>#REF!</v>
      </c>
      <c r="K187" s="96" t="e">
        <f t="shared" si="25"/>
        <v>#REF!</v>
      </c>
      <c r="L187" s="96" t="e">
        <f t="shared" si="25"/>
        <v>#REF!</v>
      </c>
      <c r="M187" s="96" t="e">
        <f t="shared" si="25"/>
        <v>#REF!</v>
      </c>
      <c r="N187" s="96" t="e">
        <f t="shared" si="25"/>
        <v>#REF!</v>
      </c>
      <c r="O187" s="96" t="e">
        <f t="shared" si="25"/>
        <v>#REF!</v>
      </c>
      <c r="P187" s="96" t="e">
        <f t="shared" si="25"/>
        <v>#REF!</v>
      </c>
      <c r="Q187" s="96" t="e">
        <f t="shared" si="25"/>
        <v>#REF!</v>
      </c>
      <c r="R187" s="96" t="e">
        <f t="shared" si="25"/>
        <v>#REF!</v>
      </c>
    </row>
    <row r="188" spans="1:20">
      <c r="A188" s="94"/>
      <c r="B188" s="94"/>
      <c r="C188" s="94"/>
      <c r="D188" s="94"/>
      <c r="E188" s="95">
        <f>E175-(SUM(E176:E180))</f>
        <v>-4.1112491818400887</v>
      </c>
      <c r="F188" s="95" t="e">
        <f t="shared" ref="F188:R188" si="27">F175-(SUM(F176:F180))</f>
        <v>#N/A</v>
      </c>
      <c r="G188" s="95" t="e">
        <f t="shared" si="27"/>
        <v>#N/A</v>
      </c>
      <c r="H188" s="95" t="e">
        <f>H175-(SUM(H176:H180))</f>
        <v>#N/A</v>
      </c>
      <c r="I188" s="95" t="e">
        <f t="shared" si="27"/>
        <v>#N/A</v>
      </c>
      <c r="J188" s="95" t="e">
        <f t="shared" si="27"/>
        <v>#N/A</v>
      </c>
      <c r="K188" s="95" t="e">
        <f t="shared" si="27"/>
        <v>#N/A</v>
      </c>
      <c r="L188" s="95" t="e">
        <f t="shared" si="27"/>
        <v>#N/A</v>
      </c>
      <c r="M188" s="95" t="e">
        <f t="shared" si="27"/>
        <v>#N/A</v>
      </c>
      <c r="N188" s="95" t="e">
        <f t="shared" si="27"/>
        <v>#N/A</v>
      </c>
      <c r="O188" s="95" t="e">
        <f t="shared" si="27"/>
        <v>#N/A</v>
      </c>
      <c r="P188" s="95" t="e">
        <f t="shared" si="27"/>
        <v>#N/A</v>
      </c>
      <c r="Q188" s="95" t="e">
        <f t="shared" si="27"/>
        <v>#N/A</v>
      </c>
      <c r="R188" s="95" t="e">
        <f t="shared" si="27"/>
        <v>#N/A</v>
      </c>
    </row>
    <row r="189" spans="1:20">
      <c r="B189" s="38" t="s">
        <v>49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93"/>
  <sheetViews>
    <sheetView tabSelected="1" topLeftCell="A143" workbookViewId="0">
      <selection activeCell="E176" sqref="E17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INDEX(Energy!$A$1:$AAC$999,MATCH(additive_final!$C48,Energy!$F:$F,0),MATCH(additive_final!D$46,Energy!$1:$1,0))</f>
        <v>20</v>
      </c>
      <c r="E48" s="2">
        <f>INDEX(Energy!$A$1:$AAC$999,MATCH(additive_final!$C48,Energy!$F:$F,0),MATCH(additive_final!E$46,Energy!$1:$1,0))</f>
        <v>50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INDEX(Energy!$A$1:$AAC$999,MATCH(additive_final!$C49,Energy!$F:$F,0),MATCH(additive_final!D$46,Energy!$1:$1,0))</f>
        <v>10</v>
      </c>
      <c r="E49" s="2">
        <f>INDEX(Energy!$A$1:$AAC$999,MATCH(additive_final!$C49,Energy!$F:$F,0),MATCH(additive_final!E$46,Energy!$1:$1,0))</f>
        <v>30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INDEX(Energy!$A$1:$AAC$999,MATCH(additive_final!$C50,Energy!$F:$F,0),MATCH(additive_final!D$46,Energy!$1:$1,0))</f>
        <v>10</v>
      </c>
      <c r="E50" s="2">
        <f>INDEX(Energy!$A$1:$AAC$999,MATCH(additive_final!$C50,Energy!$F:$F,0),MATCH(additive_final!E$46,Energy!$1:$1,0))</f>
        <v>12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INDEX(Energy!$A$1:$AAC$999,MATCH(additive_final!$C51,Energy!$F:$F,0),MATCH(additive_final!D$46,Energy!$1:$1,0))</f>
        <v>10</v>
      </c>
      <c r="E51" s="2">
        <f>INDEX(Energy!$A$1:$AAC$999,MATCH(additive_final!$C51,Energy!$F:$F,0),MATCH(additive_final!E$46,Energy!$1:$1,0))</f>
        <v>4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INDEX(Energy!$A$1:$AAC$999,MATCH(additive_final!$C52,Energy!$F:$F,0),MATCH(additive_final!D$46,Energy!$1:$1,0))</f>
        <v>20</v>
      </c>
      <c r="E52" s="2">
        <f>INDEX(Energy!$A$1:$AAC$999,MATCH(additive_final!$C52,Energy!$F:$F,0),MATCH(additive_final!E$46,Energy!$1:$1,0))</f>
        <v>30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INDEX(Energy!$A$1:$AAC$999,MATCH(additive_final!$C53,Energy!$F:$F,0),MATCH(additive_final!D$46,Energy!$1:$1,0))</f>
        <v>20</v>
      </c>
      <c r="E53" s="2">
        <f>INDEX(Energy!$A$1:$AAC$999,MATCH(additive_final!$C53,Energy!$F:$F,0),MATCH(additive_final!E$46,Energy!$1:$1,0))</f>
        <v>10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INDEX(Energy!$A$1:$AAC$999,MATCH(additive_final!$C54,Energy!$F:$F,0),MATCH(additive_final!D$46,Energy!$1:$1,0))</f>
        <v>20</v>
      </c>
      <c r="E54" s="2">
        <f>INDEX(Energy!$A$1:$AAC$999,MATCH(additive_final!$C54,Energy!$F:$F,0),MATCH(additive_final!E$46,Energy!$1:$1,0))</f>
        <v>35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INDEX(Energy!$A$1:$AAC$999,MATCH(additive_final!$C55,Energy!$F:$F,0),MATCH(additive_final!D$46,Energy!$1:$1,0))</f>
        <v>10</v>
      </c>
      <c r="E55" s="2">
        <f>INDEX(Energy!$A$1:$AAC$999,MATCH(additive_final!$C55,Energy!$F:$F,0),MATCH(additive_final!E$46,Energy!$1:$1,0))</f>
        <v>25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48" t="s">
        <v>272</v>
      </c>
      <c r="D77" s="2">
        <f>INDEX('GDP ijk'!$A$1:$AAA$990,MATCH(additive_final!$C77,'GDP ijk'!$F:$F,0),MATCH(additive_final!D$75,'GDP ijk'!$1:$1,0))</f>
        <v>7</v>
      </c>
      <c r="E77" s="2">
        <f>INDEX('GDP ijk'!$A$1:$AAA$990,MATCH(additive_final!$C77,'GDP ijk'!$F:$F,0),MATCH(additive_final!E$75,'GDP ijk'!$1:$1,0))</f>
        <v>30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48" t="s">
        <v>273</v>
      </c>
      <c r="D78" s="2">
        <f>INDEX('GDP ijk'!$A$1:$AAA$990,MATCH(additive_final!$C78,'GDP ijk'!$F:$F,0),MATCH(additive_final!D$75,'GDP ijk'!$1:$1,0))</f>
        <v>3</v>
      </c>
      <c r="E78" s="2">
        <f>INDEX('GDP ijk'!$A$1:$AAA$990,MATCH(additive_final!$C78,'GDP ijk'!$F:$F,0),MATCH(additive_final!E$75,'GDP ijk'!$1:$1,0))</f>
        <v>10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48" t="s">
        <v>274</v>
      </c>
      <c r="D79" s="2">
        <f>INDEX('GDP ijk'!$A$1:$AAA$990,MATCH(additive_final!$C79,'GDP ijk'!$F:$F,0),MATCH(additive_final!D$75,'GDP ijk'!$1:$1,0))</f>
        <v>30</v>
      </c>
      <c r="E79" s="2">
        <f>INDEX('GDP ijk'!$A$1:$AAA$990,MATCH(additive_final!$C79,'GDP ijk'!$F:$F,0),MATCH(additive_final!E$75,'GDP ijk'!$1:$1,0))</f>
        <v>15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21</v>
      </c>
      <c r="C80" s="48" t="s">
        <v>275</v>
      </c>
      <c r="D80" s="2">
        <f>INDEX('GDP ijk'!$A$1:$AAA$990,MATCH(additive_final!$C80,'GDP ijk'!$F:$F,0),MATCH(additive_final!D$75,'GDP ijk'!$1:$1,0))</f>
        <v>10</v>
      </c>
      <c r="E80" s="2">
        <f>INDEX('GDP ijk'!$A$1:$AAA$990,MATCH(additive_final!$C80,'GDP ijk'!$F:$F,0),MATCH(additive_final!E$75,'GDP ijk'!$1:$1,0))</f>
        <v>25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22</v>
      </c>
      <c r="C81" s="48" t="s">
        <v>279</v>
      </c>
      <c r="D81" s="2">
        <f>INDEX('GDP ijk'!$A$1:$AAA$990,MATCH(additive_final!$C81,'GDP ijk'!$F:$F,0),MATCH(additive_final!D$75,'GDP ijk'!$1:$1,0))</f>
        <v>15</v>
      </c>
      <c r="E81" s="2">
        <f>INDEX('GDP ijk'!$A$1:$AAA$990,MATCH(additive_final!$C81,'GDP ijk'!$F:$F,0),MATCH(additive_final!E$75,'GDP ijk'!$1:$1,0))</f>
        <v>15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48" t="s">
        <v>280</v>
      </c>
      <c r="D82" s="2">
        <f>INDEX('GDP ijk'!$A$1:$AAA$990,MATCH(additive_final!$C82,'GDP ijk'!$F:$F,0),MATCH(additive_final!D$75,'GDP ijk'!$1:$1,0))</f>
        <v>5</v>
      </c>
      <c r="E82" s="2">
        <f>INDEX('GDP ijk'!$A$1:$AAA$990,MATCH(additive_final!$C82,'GDP ijk'!$F:$F,0),MATCH(additive_final!E$75,'GDP ijk'!$1:$1,0))</f>
        <v>10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48" t="s">
        <v>281</v>
      </c>
      <c r="D83" s="2">
        <f>INDEX('GDP ijk'!$A$1:$AAA$990,MATCH(additive_final!$C83,'GDP ijk'!$F:$F,0),MATCH(additive_final!D$75,'GDP ijk'!$1:$1,0))</f>
        <v>15</v>
      </c>
      <c r="E83" s="2">
        <f>INDEX('GDP ijk'!$A$1:$AAA$990,MATCH(additive_final!$C83,'GDP ijk'!$F:$F,0),MATCH(additive_final!E$75,'GDP ijk'!$1:$1,0))</f>
        <v>50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48" t="s">
        <v>282</v>
      </c>
      <c r="D84" s="2">
        <f>INDEX('GDP ijk'!$A$1:$AAA$990,MATCH(additive_final!$C84,'GDP ijk'!$F:$F,0),MATCH(additive_final!D$75,'GDP ijk'!$1:$1,0))</f>
        <v>15</v>
      </c>
      <c r="E84" s="2">
        <f>INDEX('GDP ijk'!$A$1:$AAA$990,MATCH(additive_final!$C84,'GDP ijk'!$F:$F,0),MATCH(additive_final!E$75,'GDP ijk'!$1:$1,0))</f>
        <v>25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s="48" t="s">
        <v>287</v>
      </c>
      <c r="D88" s="2">
        <f>INDEX('GDP ij'!$A$1:$AAA$990,MATCH(additive_final!$C88,'GDP ij'!$E:$E,0),MATCH(additive_final!D$75,'GDP ij'!$1:$1,0))</f>
        <v>10</v>
      </c>
      <c r="E88" s="2">
        <f>INDEX('GDP ij'!$A$1:$AAA$990,MATCH(additive_final!$C88,'GDP ij'!$E:$E,0),MATCH(additive_final!E$75,'GDP ij'!$1:$1,0))</f>
        <v>40</v>
      </c>
      <c r="F88" s="2">
        <f>INDEX('GDP ij'!$A$1:$AAA$990,MATCH(additive_final!$C88,'GDP ij'!$E:$E,0),MATCH(additive_final!F$75,'GDP ij'!$1:$1,0))</f>
        <v>0</v>
      </c>
      <c r="G88" s="2">
        <f>INDEX('GDP ij'!$A$1:$AAA$990,MATCH(additive_final!$C88,'GDP ij'!$E:$E,0),MATCH(additive_final!G$75,'GDP ij'!$1:$1,0))</f>
        <v>0</v>
      </c>
      <c r="H88" s="2">
        <f>INDEX('GDP ij'!$A$1:$AAA$990,MATCH(additive_final!$C88,'GDP ij'!$E:$E,0),MATCH(additive_final!H$75,'GDP ij'!$1:$1,0))</f>
        <v>0</v>
      </c>
      <c r="I88" s="2">
        <f>INDEX('GDP ij'!$A$1:$AAA$990,MATCH(additive_final!$C88,'GDP ij'!$E:$E,0),MATCH(additive_final!I$75,'GDP ij'!$1:$1,0))</f>
        <v>0</v>
      </c>
      <c r="J88" s="2">
        <f>INDEX('GDP ij'!$A$1:$AAA$990,MATCH(additive_final!$C88,'GDP ij'!$E:$E,0),MATCH(additive_final!J$75,'GDP ij'!$1:$1,0))</f>
        <v>0</v>
      </c>
      <c r="K88" s="2">
        <f>INDEX('GDP ij'!$A$1:$AAA$990,MATCH(additive_final!$C88,'GDP ij'!$E:$E,0),MATCH(additive_final!K$75,'GDP ij'!$1:$1,0))</f>
        <v>0</v>
      </c>
      <c r="L88" s="2">
        <f>INDEX('GDP ij'!$A$1:$AAA$990,MATCH(additive_final!$C88,'GDP ij'!$E:$E,0),MATCH(additive_final!L$75,'GDP ij'!$1:$1,0))</f>
        <v>0</v>
      </c>
      <c r="M88" s="2">
        <f>INDEX('GDP ij'!$A$1:$AAA$990,MATCH(additive_final!$C88,'GDP ij'!$E:$E,0),MATCH(additive_final!M$75,'GDP ij'!$1:$1,0))</f>
        <v>0</v>
      </c>
      <c r="N88" s="2">
        <f>INDEX('GDP ij'!$A$1:$AAA$990,MATCH(additive_final!$C88,'GDP ij'!$E:$E,0),MATCH(additive_final!N$75,'GDP ij'!$1:$1,0))</f>
        <v>0</v>
      </c>
      <c r="O88" s="2">
        <f>INDEX('GDP ij'!$A$1:$AAA$990,MATCH(additive_final!$C88,'GDP ij'!$E:$E,0),MATCH(additive_final!O$75,'GDP ij'!$1:$1,0))</f>
        <v>0</v>
      </c>
      <c r="P88" s="2">
        <f>INDEX('GDP ij'!$A$1:$AAA$990,MATCH(additive_final!$C88,'GDP ij'!$E:$E,0),MATCH(additive_final!P$75,'GDP ij'!$1:$1,0))</f>
        <v>0</v>
      </c>
      <c r="Q88" s="2">
        <f>INDEX('GDP ij'!$A$1:$AAA$990,MATCH(additive_final!$C88,'GDP ij'!$E:$E,0),MATCH(additive_final!Q$75,'GDP ij'!$1:$1,0))</f>
        <v>0</v>
      </c>
      <c r="R88" s="2">
        <f>INDEX('GDP ij'!$A$1:$AAA$990,MATCH(additive_final!$C88,'GDP ij'!$E:$E,0),MATCH(additive_final!R$75,'GDP ij'!$1:$1,0))</f>
        <v>0</v>
      </c>
    </row>
    <row r="89" spans="1:20">
      <c r="A89" s="12"/>
      <c r="B89" s="11"/>
      <c r="C89" s="48" t="s">
        <v>289</v>
      </c>
      <c r="D89" s="2">
        <f>INDEX('GDP ij'!$A$1:$AAA$990,MATCH(additive_final!$C89,'GDP ij'!$E:$E,0),MATCH(additive_final!D$75,'GDP ij'!$1:$1,0))</f>
        <v>20</v>
      </c>
      <c r="E89" s="2">
        <f>INDEX('GDP ij'!$A$1:$AAA$990,MATCH(additive_final!$C89,'GDP ij'!$E:$E,0),MATCH(additive_final!E$75,'GDP ij'!$1:$1,0))</f>
        <v>25</v>
      </c>
      <c r="F89" s="2">
        <f>INDEX('GDP ij'!$A$1:$AAA$990,MATCH(additive_final!$C89,'GDP ij'!$E:$E,0),MATCH(additive_final!F$75,'GDP ij'!$1:$1,0))</f>
        <v>0</v>
      </c>
      <c r="G89" s="2">
        <f>INDEX('GDP ij'!$A$1:$AAA$990,MATCH(additive_final!$C89,'GDP ij'!$E:$E,0),MATCH(additive_final!G$75,'GDP ij'!$1:$1,0))</f>
        <v>0</v>
      </c>
      <c r="H89" s="2">
        <f>INDEX('GDP ij'!$A$1:$AAA$990,MATCH(additive_final!$C89,'GDP ij'!$E:$E,0),MATCH(additive_final!H$75,'GDP ij'!$1:$1,0))</f>
        <v>0</v>
      </c>
      <c r="I89" s="2">
        <f>INDEX('GDP ij'!$A$1:$AAA$990,MATCH(additive_final!$C89,'GDP ij'!$E:$E,0),MATCH(additive_final!I$75,'GDP ij'!$1:$1,0))</f>
        <v>0</v>
      </c>
      <c r="J89" s="2">
        <f>INDEX('GDP ij'!$A$1:$AAA$990,MATCH(additive_final!$C89,'GDP ij'!$E:$E,0),MATCH(additive_final!J$75,'GDP ij'!$1:$1,0))</f>
        <v>0</v>
      </c>
      <c r="K89" s="2">
        <f>INDEX('GDP ij'!$A$1:$AAA$990,MATCH(additive_final!$C89,'GDP ij'!$E:$E,0),MATCH(additive_final!K$75,'GDP ij'!$1:$1,0))</f>
        <v>0</v>
      </c>
      <c r="L89" s="2">
        <f>INDEX('GDP ij'!$A$1:$AAA$990,MATCH(additive_final!$C89,'GDP ij'!$E:$E,0),MATCH(additive_final!L$75,'GDP ij'!$1:$1,0))</f>
        <v>0</v>
      </c>
      <c r="M89" s="2">
        <f>INDEX('GDP ij'!$A$1:$AAA$990,MATCH(additive_final!$C89,'GDP ij'!$E:$E,0),MATCH(additive_final!M$75,'GDP ij'!$1:$1,0))</f>
        <v>0</v>
      </c>
      <c r="N89" s="2">
        <f>INDEX('GDP ij'!$A$1:$AAA$990,MATCH(additive_final!$C89,'GDP ij'!$E:$E,0),MATCH(additive_final!N$75,'GDP ij'!$1:$1,0))</f>
        <v>0</v>
      </c>
      <c r="O89" s="2">
        <f>INDEX('GDP ij'!$A$1:$AAA$990,MATCH(additive_final!$C89,'GDP ij'!$E:$E,0),MATCH(additive_final!O$75,'GDP ij'!$1:$1,0))</f>
        <v>0</v>
      </c>
      <c r="P89" s="2">
        <f>INDEX('GDP ij'!$A$1:$AAA$990,MATCH(additive_final!$C89,'GDP ij'!$E:$E,0),MATCH(additive_final!P$75,'GDP ij'!$1:$1,0))</f>
        <v>0</v>
      </c>
      <c r="Q89" s="2">
        <f>INDEX('GDP ij'!$A$1:$AAA$990,MATCH(additive_final!$C89,'GDP ij'!$E:$E,0),MATCH(additive_final!Q$75,'GDP ij'!$1:$1,0))</f>
        <v>0</v>
      </c>
      <c r="R89" s="2">
        <f>INDEX('GDP ij'!$A$1:$AAA$990,MATCH(additive_final!$C89,'GDP ij'!$E:$E,0),MATCH(additive_final!R$75,'GDP ij'!$1:$1,0))</f>
        <v>0</v>
      </c>
      <c r="S89" s="4"/>
      <c r="T89" s="5"/>
    </row>
    <row r="90" spans="1:20">
      <c r="A90" s="12"/>
      <c r="B90" s="11"/>
      <c r="C90" s="48" t="s">
        <v>288</v>
      </c>
      <c r="D90" s="2">
        <f>INDEX('GDP ij'!$A$1:$AAA$990,MATCH(additive_final!$C90,'GDP ij'!$E:$E,0),MATCH(additive_final!D$75,'GDP ij'!$1:$1,0))</f>
        <v>40</v>
      </c>
      <c r="E90" s="2">
        <f>INDEX('GDP ij'!$A$1:$AAA$990,MATCH(additive_final!$C90,'GDP ij'!$E:$E,0),MATCH(additive_final!E$75,'GDP ij'!$1:$1,0))</f>
        <v>40</v>
      </c>
      <c r="F90" s="2">
        <f>INDEX('GDP ij'!$A$1:$AAA$990,MATCH(additive_final!$C90,'GDP ij'!$E:$E,0),MATCH(additive_final!F$75,'GDP ij'!$1:$1,0))</f>
        <v>0</v>
      </c>
      <c r="G90" s="2">
        <f>INDEX('GDP ij'!$A$1:$AAA$990,MATCH(additive_final!$C90,'GDP ij'!$E:$E,0),MATCH(additive_final!G$75,'GDP ij'!$1:$1,0))</f>
        <v>0</v>
      </c>
      <c r="H90" s="2">
        <f>INDEX('GDP ij'!$A$1:$AAA$990,MATCH(additive_final!$C90,'GDP ij'!$E:$E,0),MATCH(additive_final!H$75,'GDP ij'!$1:$1,0))</f>
        <v>0</v>
      </c>
      <c r="I90" s="2">
        <f>INDEX('GDP ij'!$A$1:$AAA$990,MATCH(additive_final!$C90,'GDP ij'!$E:$E,0),MATCH(additive_final!I$75,'GDP ij'!$1:$1,0))</f>
        <v>0</v>
      </c>
      <c r="J90" s="2">
        <f>INDEX('GDP ij'!$A$1:$AAA$990,MATCH(additive_final!$C90,'GDP ij'!$E:$E,0),MATCH(additive_final!J$75,'GDP ij'!$1:$1,0))</f>
        <v>0</v>
      </c>
      <c r="K90" s="2">
        <f>INDEX('GDP ij'!$A$1:$AAA$990,MATCH(additive_final!$C90,'GDP ij'!$E:$E,0),MATCH(additive_final!K$75,'GDP ij'!$1:$1,0))</f>
        <v>0</v>
      </c>
      <c r="L90" s="2">
        <f>INDEX('GDP ij'!$A$1:$AAA$990,MATCH(additive_final!$C90,'GDP ij'!$E:$E,0),MATCH(additive_final!L$75,'GDP ij'!$1:$1,0))</f>
        <v>0</v>
      </c>
      <c r="M90" s="2">
        <f>INDEX('GDP ij'!$A$1:$AAA$990,MATCH(additive_final!$C90,'GDP ij'!$E:$E,0),MATCH(additive_final!M$75,'GDP ij'!$1:$1,0))</f>
        <v>0</v>
      </c>
      <c r="N90" s="2">
        <f>INDEX('GDP ij'!$A$1:$AAA$990,MATCH(additive_final!$C90,'GDP ij'!$E:$E,0),MATCH(additive_final!N$75,'GDP ij'!$1:$1,0))</f>
        <v>0</v>
      </c>
      <c r="O90" s="2">
        <f>INDEX('GDP ij'!$A$1:$AAA$990,MATCH(additive_final!$C90,'GDP ij'!$E:$E,0),MATCH(additive_final!O$75,'GDP ij'!$1:$1,0))</f>
        <v>0</v>
      </c>
      <c r="P90" s="2">
        <f>INDEX('GDP ij'!$A$1:$AAA$990,MATCH(additive_final!$C90,'GDP ij'!$E:$E,0),MATCH(additive_final!P$75,'GDP ij'!$1:$1,0))</f>
        <v>0</v>
      </c>
      <c r="Q90" s="2">
        <f>INDEX('GDP ij'!$A$1:$AAA$990,MATCH(additive_final!$C90,'GDP ij'!$E:$E,0),MATCH(additive_final!Q$75,'GDP ij'!$1:$1,0))</f>
        <v>0</v>
      </c>
      <c r="R90" s="2">
        <f>INDEX('GDP ij'!$A$1:$AAA$990,MATCH(additive_final!$C90,'GDP ij'!$E:$E,0),MATCH(additive_final!R$75,'GDP ij'!$1:$1,0))</f>
        <v>0</v>
      </c>
      <c r="S90" s="3"/>
      <c r="T90" s="5"/>
    </row>
    <row r="91" spans="1:20" ht="18">
      <c r="A91" s="12"/>
      <c r="B91" s="11" t="s">
        <v>21</v>
      </c>
      <c r="C91" s="48" t="s">
        <v>290</v>
      </c>
      <c r="D91" s="2">
        <f>INDEX('GDP ij'!$A$1:$AAA$990,MATCH(additive_final!$C91,'GDP ij'!$E:$E,0),MATCH(additive_final!D$75,'GDP ij'!$1:$1,0))</f>
        <v>30</v>
      </c>
      <c r="E91" s="2">
        <f>INDEX('GDP ij'!$A$1:$AAA$990,MATCH(additive_final!$C91,'GDP ij'!$E:$E,0),MATCH(additive_final!E$75,'GDP ij'!$1:$1,0))</f>
        <v>75</v>
      </c>
      <c r="F91" s="2">
        <f>INDEX('GDP ij'!$A$1:$AAA$990,MATCH(additive_final!$C91,'GDP ij'!$E:$E,0),MATCH(additive_final!F$75,'GDP ij'!$1:$1,0))</f>
        <v>0</v>
      </c>
      <c r="G91" s="2">
        <f>INDEX('GDP ij'!$A$1:$AAA$990,MATCH(additive_final!$C91,'GDP ij'!$E:$E,0),MATCH(additive_final!G$75,'GDP ij'!$1:$1,0))</f>
        <v>0</v>
      </c>
      <c r="H91" s="2">
        <f>INDEX('GDP ij'!$A$1:$AAA$990,MATCH(additive_final!$C91,'GDP ij'!$E:$E,0),MATCH(additive_final!H$75,'GDP ij'!$1:$1,0))</f>
        <v>0</v>
      </c>
      <c r="I91" s="2">
        <f>INDEX('GDP ij'!$A$1:$AAA$990,MATCH(additive_final!$C91,'GDP ij'!$E:$E,0),MATCH(additive_final!I$75,'GDP ij'!$1:$1,0))</f>
        <v>0</v>
      </c>
      <c r="J91" s="2">
        <f>INDEX('GDP ij'!$A$1:$AAA$990,MATCH(additive_final!$C91,'GDP ij'!$E:$E,0),MATCH(additive_final!J$75,'GDP ij'!$1:$1,0))</f>
        <v>0</v>
      </c>
      <c r="K91" s="2">
        <f>INDEX('GDP ij'!$A$1:$AAA$990,MATCH(additive_final!$C91,'GDP ij'!$E:$E,0),MATCH(additive_final!K$75,'GDP ij'!$1:$1,0))</f>
        <v>0</v>
      </c>
      <c r="L91" s="2">
        <f>INDEX('GDP ij'!$A$1:$AAA$990,MATCH(additive_final!$C91,'GDP ij'!$E:$E,0),MATCH(additive_final!L$75,'GDP ij'!$1:$1,0))</f>
        <v>0</v>
      </c>
      <c r="M91" s="2">
        <f>INDEX('GDP ij'!$A$1:$AAA$990,MATCH(additive_final!$C91,'GDP ij'!$E:$E,0),MATCH(additive_final!M$75,'GDP ij'!$1:$1,0))</f>
        <v>0</v>
      </c>
      <c r="N91" s="2">
        <f>INDEX('GDP ij'!$A$1:$AAA$990,MATCH(additive_final!$C91,'GDP ij'!$E:$E,0),MATCH(additive_final!N$75,'GDP ij'!$1:$1,0))</f>
        <v>0</v>
      </c>
      <c r="O91" s="2">
        <f>INDEX('GDP ij'!$A$1:$AAA$990,MATCH(additive_final!$C91,'GDP ij'!$E:$E,0),MATCH(additive_final!O$75,'GDP ij'!$1:$1,0))</f>
        <v>0</v>
      </c>
      <c r="P91" s="2">
        <f>INDEX('GDP ij'!$A$1:$AAA$990,MATCH(additive_final!$C91,'GDP ij'!$E:$E,0),MATCH(additive_final!P$75,'GDP ij'!$1:$1,0))</f>
        <v>0</v>
      </c>
      <c r="Q91" s="2">
        <f>INDEX('GDP ij'!$A$1:$AAA$990,MATCH(additive_final!$C91,'GDP ij'!$E:$E,0),MATCH(additive_final!Q$75,'GDP ij'!$1:$1,0))</f>
        <v>0</v>
      </c>
      <c r="R91" s="2">
        <f>INDEX('GDP ij'!$A$1:$AAA$990,MATCH(additive_final!$C91,'GDP ij'!$E:$E,0),MATCH(additive_final!R$75,'GDP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t="s">
        <v>270</v>
      </c>
      <c r="D99" s="2">
        <f>INDEX('GDP i'!$A$1:$AAA$990,MATCH(additive_final!$C99,'GDP i'!$D:$D,0),MATCH(additive_final!D$75,'GDP i'!$1:$1,0))</f>
        <v>50</v>
      </c>
      <c r="E99" s="2">
        <f>INDEX('GDP i'!$A$1:$AAA$990,MATCH(additive_final!$C99,'GDP i'!$D:$D,0),MATCH(additive_final!E$75,'GDP i'!$1:$1,0))</f>
        <v>80</v>
      </c>
      <c r="F99" s="2">
        <f>INDEX('GDP i'!$A$1:$AAA$990,MATCH(additive_final!$C99,'GDP i'!$D:$D,0),MATCH(additive_final!F$75,'GDP i'!$1:$1,0))</f>
        <v>0</v>
      </c>
      <c r="G99" s="2">
        <f>INDEX('GDP i'!$A$1:$AAA$990,MATCH(additive_final!$C99,'GDP i'!$D:$D,0),MATCH(additive_final!G$75,'GDP i'!$1:$1,0))</f>
        <v>0</v>
      </c>
      <c r="H99" s="2">
        <f>INDEX('GDP i'!$A$1:$AAA$990,MATCH(additive_final!$C99,'GDP i'!$D:$D,0),MATCH(additive_final!H$75,'GDP i'!$1:$1,0))</f>
        <v>0</v>
      </c>
      <c r="I99" s="2">
        <f>INDEX('GDP i'!$A$1:$AAA$990,MATCH(additive_final!$C99,'GDP i'!$D:$D,0),MATCH(additive_final!I$75,'GDP i'!$1:$1,0))</f>
        <v>0</v>
      </c>
      <c r="J99" s="2">
        <f>INDEX('GDP i'!$A$1:$AAA$990,MATCH(additive_final!$C99,'GDP i'!$D:$D,0),MATCH(additive_final!J$75,'GDP i'!$1:$1,0))</f>
        <v>0</v>
      </c>
      <c r="K99" s="2">
        <f>INDEX('GDP i'!$A$1:$AAA$990,MATCH(additive_final!$C99,'GDP i'!$D:$D,0),MATCH(additive_final!K$75,'GDP i'!$1:$1,0))</f>
        <v>0</v>
      </c>
      <c r="L99" s="2">
        <f>INDEX('GDP i'!$A$1:$AAA$990,MATCH(additive_final!$C99,'GDP i'!$D:$D,0),MATCH(additive_final!L$75,'GDP i'!$1:$1,0))</f>
        <v>0</v>
      </c>
      <c r="M99" s="2">
        <f>INDEX('GDP i'!$A$1:$AAA$990,MATCH(additive_final!$C99,'GDP i'!$D:$D,0),MATCH(additive_final!M$75,'GDP i'!$1:$1,0))</f>
        <v>0</v>
      </c>
      <c r="N99" s="2">
        <f>INDEX('GDP i'!$A$1:$AAA$990,MATCH(additive_final!$C99,'GDP i'!$D:$D,0),MATCH(additive_final!N$75,'GDP i'!$1:$1,0))</f>
        <v>0</v>
      </c>
      <c r="O99" s="2">
        <f>INDEX('GDP i'!$A$1:$AAA$990,MATCH(additive_final!$C99,'GDP i'!$D:$D,0),MATCH(additive_final!O$75,'GDP i'!$1:$1,0))</f>
        <v>0</v>
      </c>
      <c r="P99" s="2">
        <f>INDEX('GDP i'!$A$1:$AAA$990,MATCH(additive_final!$C99,'GDP i'!$D:$D,0),MATCH(additive_final!P$75,'GDP i'!$1:$1,0))</f>
        <v>0</v>
      </c>
      <c r="Q99" s="2">
        <f>INDEX('GDP i'!$A$1:$AAA$990,MATCH(additive_final!$C99,'GDP i'!$D:$D,0),MATCH(additive_final!Q$75,'GDP i'!$1:$1,0))</f>
        <v>0</v>
      </c>
      <c r="R99" s="2">
        <f>INDEX('GDP i'!$A$1:$AAA$990,MATCH(additive_final!$C99,'GDP i'!$D:$D,0),MATCH(additive_final!R$75,'GDP i'!$1:$1,0))</f>
        <v>0</v>
      </c>
    </row>
    <row r="100" spans="1:20">
      <c r="A100" s="12"/>
      <c r="B100" s="11"/>
      <c r="C100" t="s">
        <v>271</v>
      </c>
      <c r="D100" s="2">
        <f>INDEX('GDP i'!$A$1:$AAA$990,MATCH(additive_final!$C100,'GDP i'!$D:$D,0),MATCH(additive_final!D$75,'GDP i'!$1:$1,0))</f>
        <v>50</v>
      </c>
      <c r="E100" s="2">
        <f>INDEX('GDP i'!$A$1:$AAA$990,MATCH(additive_final!$C100,'GDP i'!$D:$D,0),MATCH(additive_final!E$75,'GDP i'!$1:$1,0))</f>
        <v>100</v>
      </c>
      <c r="F100" s="2">
        <f>INDEX('GDP i'!$A$1:$AAA$990,MATCH(additive_final!$C100,'GDP i'!$D:$D,0),MATCH(additive_final!F$75,'GDP i'!$1:$1,0))</f>
        <v>0</v>
      </c>
      <c r="G100" s="2">
        <f>INDEX('GDP i'!$A$1:$AAA$990,MATCH(additive_final!$C100,'GDP i'!$D:$D,0),MATCH(additive_final!G$75,'GDP i'!$1:$1,0))</f>
        <v>0</v>
      </c>
      <c r="H100" s="2">
        <f>INDEX('GDP i'!$A$1:$AAA$990,MATCH(additive_final!$C100,'GDP i'!$D:$D,0),MATCH(additive_final!H$75,'GDP i'!$1:$1,0))</f>
        <v>0</v>
      </c>
      <c r="I100" s="2">
        <f>INDEX('GDP i'!$A$1:$AAA$990,MATCH(additive_final!$C100,'GDP i'!$D:$D,0),MATCH(additive_final!I$75,'GDP i'!$1:$1,0))</f>
        <v>0</v>
      </c>
      <c r="J100" s="2">
        <f>INDEX('GDP i'!$A$1:$AAA$990,MATCH(additive_final!$C100,'GDP i'!$D:$D,0),MATCH(additive_final!J$75,'GDP i'!$1:$1,0))</f>
        <v>0</v>
      </c>
      <c r="K100" s="2">
        <f>INDEX('GDP i'!$A$1:$AAA$990,MATCH(additive_final!$C100,'GDP i'!$D:$D,0),MATCH(additive_final!K$75,'GDP i'!$1:$1,0))</f>
        <v>0</v>
      </c>
      <c r="L100" s="2">
        <f>INDEX('GDP i'!$A$1:$AAA$990,MATCH(additive_final!$C100,'GDP i'!$D:$D,0),MATCH(additive_final!L$75,'GDP i'!$1:$1,0))</f>
        <v>0</v>
      </c>
      <c r="M100" s="2">
        <f>INDEX('GDP i'!$A$1:$AAA$990,MATCH(additive_final!$C100,'GDP i'!$D:$D,0),MATCH(additive_final!M$75,'GDP i'!$1:$1,0))</f>
        <v>0</v>
      </c>
      <c r="N100" s="2">
        <f>INDEX('GDP i'!$A$1:$AAA$990,MATCH(additive_final!$C100,'GDP i'!$D:$D,0),MATCH(additive_final!N$75,'GDP i'!$1:$1,0))</f>
        <v>0</v>
      </c>
      <c r="O100" s="2">
        <f>INDEX('GDP i'!$A$1:$AAA$990,MATCH(additive_final!$C100,'GDP i'!$D:$D,0),MATCH(additive_final!O$75,'GDP i'!$1:$1,0))</f>
        <v>0</v>
      </c>
      <c r="P100" s="2">
        <f>INDEX('GDP i'!$A$1:$AAA$990,MATCH(additive_final!$C100,'GDP i'!$D:$D,0),MATCH(additive_final!P$75,'GDP i'!$1:$1,0))</f>
        <v>0</v>
      </c>
      <c r="Q100" s="2">
        <f>INDEX('GDP i'!$A$1:$AAA$990,MATCH(additive_final!$C100,'GDP i'!$D:$D,0),MATCH(additive_final!Q$75,'GDP i'!$1:$1,0))</f>
        <v>0</v>
      </c>
      <c r="R100" s="2">
        <f>INDEX('GDP i'!$A$1:$AAA$990,MATCH(additive_final!$C100,'GDP i'!$D:$D,0),MATCH(additive_final!R$75,'GDP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 t="shared" ref="E109:R109" si="7">SUM(E110:E118)</f>
        <v>88.595728516953173</v>
      </c>
      <c r="F109" s="31" t="e">
        <f t="shared" si="7"/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272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19.244546881966496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">
        <v>273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10.700529585641458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">
        <v>274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6.4478021714830964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275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3.8489093763932987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279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14.496602867867908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280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8.4799690655495059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281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15.755095127068159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282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9.6222734409832533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SUM(E121:E128)</f>
        <v>0.60361381739967257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270</v>
      </c>
      <c r="C121" s="12" t="s">
        <v>272</v>
      </c>
      <c r="E121" s="6">
        <f>INDEX(weighting_additive!$A$88:$R$97,MATCH($C121,weighting_additive!$A$88:$A$97,0),MATCH(E$108,weighting_additive!$88:$88,0)) *INDEX(structural_drivers!$A$178:$S$187,MATCH($B121,structural_drivers!$A$178:$A$187,0),MATCH(E$108,structural_drivers!$178:$178,0))</f>
        <v>-3.8562990400046964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270</v>
      </c>
      <c r="C122" s="12" t="s">
        <v>273</v>
      </c>
      <c r="E122" s="6">
        <f>INDEX(weighting_additive!$A$88:$R$97,MATCH($C122,weighting_additive!$A$88:$A$97,0),MATCH(E$108,weighting_additive!$88:$88,0)) *INDEX(structural_drivers!$A$178:$S$187,MATCH($B122,structural_drivers!$A$178:$A$187,0),MATCH(E$108,structural_drivers!$178:$178,0))</f>
        <v>-2.1442147857125549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270</v>
      </c>
      <c r="C123" s="12" t="s">
        <v>274</v>
      </c>
      <c r="E123" s="6">
        <f>INDEX(weighting_additive!$A$88:$R$97,MATCH($C123,weighting_additive!$A$88:$A$97,0),MATCH(E$108,weighting_additive!$88:$88,0)) *INDEX(structural_drivers!$A$178:$S$187,MATCH($B123,structural_drivers!$A$178:$A$187,0),MATCH(E$108,structural_drivers!$178:$178,0))</f>
        <v>-1.2920363091183198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270</v>
      </c>
      <c r="C124" s="12" t="s">
        <v>275</v>
      </c>
      <c r="E124" s="6">
        <f>INDEX(weighting_additive!$A$88:$R$97,MATCH($C124,weighting_additive!$A$88:$A$97,0),MATCH(E$108,weighting_additive!$88:$88,0)) *INDEX(structural_drivers!$A$178:$S$187,MATCH($B124,structural_drivers!$A$178:$A$187,0),MATCH(E$108,structural_drivers!$178:$178,0))</f>
        <v>-0.77125980800093918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271</v>
      </c>
      <c r="C125" s="12" t="s">
        <v>279</v>
      </c>
      <c r="E125" s="6">
        <f>INDEX(weighting_additive!$A$88:$R$97,MATCH($C125,weighting_additive!$A$88:$A$97,0),MATCH(E$108,weighting_additive!$88:$88,0)) *INDEX(structural_drivers!$A$178:$S$187,MATCH($B125,structural_drivers!$A$178:$A$187,0),MATCH(E$108,structural_drivers!$178:$178,0))</f>
        <v>2.5985100456466323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271</v>
      </c>
      <c r="C126" s="12" t="s">
        <v>280</v>
      </c>
      <c r="D126" s="28"/>
      <c r="E126" s="6">
        <f>INDEX(weighting_additive!$A$88:$R$97,MATCH($C126,weighting_additive!$A$88:$A$97,0),MATCH(E$108,weighting_additive!$88:$88,0)) *INDEX(structural_drivers!$A$178:$S$187,MATCH($B126,structural_drivers!$A$178:$A$187,0),MATCH(E$108,structural_drivers!$178:$178,0))</f>
        <v>1.5200309344505014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271</v>
      </c>
      <c r="C127" s="12" t="s">
        <v>281</v>
      </c>
      <c r="D127" s="28"/>
      <c r="E127" s="6">
        <f>INDEX(weighting_additive!$A$88:$R$97,MATCH($C127,weighting_additive!$A$88:$A$97,0),MATCH(E$108,weighting_additive!$88:$88,0)) *INDEX(structural_drivers!$A$178:$S$187,MATCH($B127,structural_drivers!$A$178:$A$187,0),MATCH(E$108,structural_drivers!$178:$178,0))</f>
        <v>2.8240942606318455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271</v>
      </c>
      <c r="C128" s="12" t="s">
        <v>282</v>
      </c>
      <c r="D128" s="28"/>
      <c r="E128" s="6">
        <f>INDEX(weighting_additive!$A$88:$R$97,MATCH($C128,weighting_additive!$A$88:$A$97,0),MATCH(E$108,weighting_additive!$88:$88,0)) *INDEX(structural_drivers!$A$178:$S$187,MATCH($B128,structural_drivers!$A$178:$A$187,0),MATCH(E$108,structural_drivers!$178:$178,0))</f>
        <v>1.7247885195072037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SUM(E132:E139)</f>
        <v>29.709126163306738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287</v>
      </c>
      <c r="C132" s="12" t="s">
        <v>272</v>
      </c>
      <c r="E132" s="6">
        <f>INDEX(weighting_additive!$A$88:$R$97,MATCH($C132,weighting_additive!$A$88:$A$97,0),MATCH(E$108,weighting_additive!$88:$88,0)) *INDEX(structural_drivers!$A$167:$S$176,MATCH($B132,structural_drivers!$A$167:$A$176,0),MATCH(E$108,structural_drivers!$167:$167,0))</f>
        <v>29.999999999999996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287</v>
      </c>
      <c r="C133" s="12" t="s">
        <v>273</v>
      </c>
      <c r="E133" s="6">
        <f>INDEX(weighting_additive!$A$88:$R$97,MATCH($C133,weighting_additive!$A$88:$A$97,0),MATCH(E$108,weighting_additive!$88:$88,0)) *INDEX(structural_drivers!$A$167:$S$176,MATCH($B133,structural_drivers!$A$167:$A$176,0),MATCH(E$108,structural_drivers!$167:$167,0))</f>
        <v>16.680875342929397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288</v>
      </c>
      <c r="C134" s="12" t="s">
        <v>274</v>
      </c>
      <c r="E134" s="6">
        <f>INDEX(weighting_additive!$A$88:$R$97,MATCH($C134,weighting_additive!$A$88:$A$97,0),MATCH(E$108,weighting_additive!$88:$88,0)) *INDEX(structural_drivers!$A$167:$S$176,MATCH($B134,structural_drivers!$A$167:$A$176,0),MATCH(E$108,structural_drivers!$167:$167,0))</f>
        <v>-5.1557658623647766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288</v>
      </c>
      <c r="C135" s="12" t="s">
        <v>275</v>
      </c>
      <c r="E135" s="6">
        <f>INDEX(weighting_additive!$A$88:$R$97,MATCH($C135,weighting_additive!$A$88:$A$97,0),MATCH(E$108,weighting_additive!$88:$88,0)) *INDEX(structural_drivers!$A$167:$S$176,MATCH($B135,structural_drivers!$A$167:$A$176,0),MATCH(E$108,structural_drivers!$167:$167,0))</f>
        <v>-3.0776495683923599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289</v>
      </c>
      <c r="C136" s="12" t="s">
        <v>279</v>
      </c>
      <c r="E136" s="6">
        <f>INDEX(weighting_additive!$A$88:$R$97,MATCH($C136,weighting_additive!$A$88:$A$97,0),MATCH(E$108,weighting_additive!$88:$88,0)) *INDEX(structural_drivers!$A$167:$S$176,MATCH($B136,structural_drivers!$A$167:$A$176,0),MATCH(E$108,structural_drivers!$167:$167,0))</f>
        <v>-11.591715781382458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289</v>
      </c>
      <c r="C137" s="12" t="s">
        <v>280</v>
      </c>
      <c r="D137" s="28"/>
      <c r="E137" s="6">
        <f>INDEX(weighting_additive!$A$88:$R$97,MATCH($C137,weighting_additive!$A$88:$A$97,0),MATCH(E$108,weighting_additive!$88:$88,0)) *INDEX(structural_drivers!$A$167:$S$176,MATCH($B137,structural_drivers!$A$167:$A$176,0),MATCH(E$108,structural_drivers!$167:$167,0))</f>
        <v>-6.7807190511263808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290</v>
      </c>
      <c r="C138" s="12" t="s">
        <v>281</v>
      </c>
      <c r="D138" s="28"/>
      <c r="E138" s="6">
        <f>INDEX(weighting_additive!$A$88:$R$97,MATCH($C138,weighting_additive!$A$88:$A$97,0),MATCH(E$108,weighting_additive!$88:$88,0)) *INDEX(structural_drivers!$A$167:$S$176,MATCH($B138,structural_drivers!$A$167:$A$176,0),MATCH(E$108,structural_drivers!$167:$167,0))</f>
        <v>5.981163044133762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290</v>
      </c>
      <c r="C139" s="12" t="s">
        <v>282</v>
      </c>
      <c r="D139" s="28"/>
      <c r="E139" s="6">
        <f>INDEX(weighting_additive!$A$88:$R$97,MATCH($C139,weighting_additive!$A$88:$A$97,0),MATCH(E$108,weighting_additive!$88:$88,0)) *INDEX(structural_drivers!$A$167:$S$176,MATCH($B139,structural_drivers!$A$167:$A$176,0),MATCH(E$108,structural_drivers!$167:$167,0))</f>
        <v>3.6529380395095514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SUM(E143:E150)</f>
        <v>-0.31304129994878949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272</v>
      </c>
      <c r="C143" s="12" t="s">
        <v>272</v>
      </c>
      <c r="E143" s="6">
        <f>INDEX(weighting_additive!$A$88:$R$97,MATCH($C143,weighting_additive!$A$88:$A$97,0),MATCH(E$108,weighting_additive!$88:$88,0)) *INDEX(structural_drivers!$A$155:$S$164,MATCH($B143,structural_drivers!$A$155:$A$164,0),MATCH(E$108,structural_drivers!$155:$155,0))</f>
        <v>2.2588749101227514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273</v>
      </c>
      <c r="C144" s="12" t="s">
        <v>273</v>
      </c>
      <c r="E144" s="6">
        <f>INDEX(weighting_additive!$A$88:$R$97,MATCH($C144,weighting_additive!$A$88:$A$97,0),MATCH(E$108,weighting_additive!$88:$88,0)) *INDEX(structural_drivers!$A$155:$S$164,MATCH($B144,structural_drivers!$A$155:$A$164,0),MATCH(E$108,structural_drivers!$155:$155,0))</f>
        <v>-3.319124657070605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274</v>
      </c>
      <c r="C145" s="12" t="s">
        <v>274</v>
      </c>
      <c r="E145" s="6">
        <f>INDEX(weighting_additive!$A$88:$R$97,MATCH($C145,weighting_additive!$A$88:$A$97,0),MATCH(E$108,weighting_additive!$88:$88,0)) *INDEX(structural_drivers!$A$155:$S$164,MATCH($B145,structural_drivers!$A$155:$A$164,0),MATCH(E$108,structural_drivers!$155:$155,0))</f>
        <v>-7.6035680338478677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275</v>
      </c>
      <c r="C146" s="12" t="s">
        <v>275</v>
      </c>
      <c r="E146" s="6">
        <f>INDEX(weighting_additive!$A$88:$R$97,MATCH($C146,weighting_additive!$A$88:$A$97,0),MATCH(E$108,weighting_additive!$88:$88,0)) *INDEX(structural_drivers!$A$155:$S$164,MATCH($B146,structural_drivers!$A$155:$A$164,0),MATCH(E$108,structural_drivers!$155:$155,0))</f>
        <v>5.9999999999999991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279</v>
      </c>
      <c r="C147" s="12" t="s">
        <v>279</v>
      </c>
      <c r="E147" s="6">
        <f>INDEX(weighting_additive!$A$88:$R$97,MATCH($C147,weighting_additive!$A$88:$A$97,0),MATCH(E$108,weighting_additive!$88:$88,0)) *INDEX(structural_drivers!$A$155:$S$164,MATCH($B147,structural_drivers!$A$155:$A$164,0),MATCH(E$108,structural_drivers!$155:$155,0))</f>
        <v>-5.5033971321320845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280</v>
      </c>
      <c r="C148" s="12" t="s">
        <v>280</v>
      </c>
      <c r="D148" s="28"/>
      <c r="E148" s="6">
        <f>INDEX(weighting_additive!$A$88:$R$97,MATCH($C148,weighting_additive!$A$88:$A$97,0),MATCH(E$108,weighting_additive!$88:$88,0)) *INDEX(structural_drivers!$A$155:$S$164,MATCH($B148,structural_drivers!$A$155:$A$164,0),MATCH(E$108,structural_drivers!$155:$155,0))</f>
        <v>6.7807190511263817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281</v>
      </c>
      <c r="C149" s="12" t="s">
        <v>281</v>
      </c>
      <c r="D149" s="28"/>
      <c r="E149" s="6">
        <f>INDEX(weighting_additive!$A$88:$R$97,MATCH($C149,weighting_additive!$A$88:$A$97,0),MATCH(E$108,weighting_additive!$88:$88,0)) *INDEX(structural_drivers!$A$155:$S$164,MATCH($B149,structural_drivers!$A$155:$A$164,0),MATCH(E$108,structural_drivers!$155:$155,0))</f>
        <v>7.7110603020990398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282</v>
      </c>
      <c r="C150" s="12" t="s">
        <v>282</v>
      </c>
      <c r="D150" s="28"/>
      <c r="E150" s="6">
        <f>INDEX(weighting_additive!$A$88:$R$97,MATCH($C150,weighting_additive!$A$88:$A$97,0),MATCH(E$108,weighting_additive!$88:$88,0)) *INDEX(structural_drivers!$A$155:$S$164,MATCH($B150,structural_drivers!$A$155:$A$164,0),MATCH(E$108,structural_drivers!$155:$155,0))</f>
        <v>-6.6376057402464035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SUM(E154:E161)</f>
        <v>-42.595427197710791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272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-17.647122752084549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273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-1.9180654857876942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274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9.6035680338478713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275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-11.999999999999998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279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9.9999999999999947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280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-20.000000000000011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281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-17.271412733932802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282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6.6376057402464026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E109+E120+E131+E142+E153</f>
        <v>76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8">
      <c r="A168" s="34" t="s">
        <v>48</v>
      </c>
      <c r="E168" s="35">
        <f t="shared" ref="E168:R168" si="13">E61</f>
        <v>76</v>
      </c>
      <c r="F168" s="35">
        <f t="shared" si="13"/>
        <v>-120</v>
      </c>
      <c r="G168" s="35">
        <f t="shared" si="13"/>
        <v>-120</v>
      </c>
      <c r="H168" s="35">
        <f t="shared" si="13"/>
        <v>-120</v>
      </c>
      <c r="I168" s="35">
        <f t="shared" si="13"/>
        <v>-120</v>
      </c>
      <c r="J168" s="35">
        <f t="shared" si="13"/>
        <v>-120</v>
      </c>
      <c r="K168" s="35">
        <f t="shared" si="13"/>
        <v>-120</v>
      </c>
      <c r="L168" s="35">
        <f t="shared" si="13"/>
        <v>-120</v>
      </c>
      <c r="M168" s="35">
        <f t="shared" si="13"/>
        <v>-120</v>
      </c>
      <c r="N168" s="35">
        <f t="shared" si="13"/>
        <v>-120</v>
      </c>
      <c r="O168" s="35">
        <f t="shared" si="13"/>
        <v>-120</v>
      </c>
      <c r="P168" s="35">
        <f t="shared" si="13"/>
        <v>-120</v>
      </c>
      <c r="Q168" s="35">
        <f t="shared" si="13"/>
        <v>-120</v>
      </c>
      <c r="R168" s="35">
        <f t="shared" si="13"/>
        <v>-120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8</v>
      </c>
      <c r="D175" s="2">
        <f>D61</f>
        <v>0</v>
      </c>
      <c r="E175" s="2">
        <f>E61</f>
        <v>76</v>
      </c>
      <c r="F175" s="2">
        <f t="shared" ref="F175:R175" si="16">F61</f>
        <v>-120</v>
      </c>
      <c r="G175" s="2">
        <f t="shared" si="16"/>
        <v>-120</v>
      </c>
      <c r="H175" s="2">
        <f t="shared" si="16"/>
        <v>-120</v>
      </c>
      <c r="I175" s="2">
        <f t="shared" si="16"/>
        <v>-120</v>
      </c>
      <c r="J175" s="2">
        <f t="shared" si="16"/>
        <v>-120</v>
      </c>
      <c r="K175" s="2">
        <f t="shared" si="16"/>
        <v>-120</v>
      </c>
      <c r="L175" s="2">
        <f t="shared" si="16"/>
        <v>-120</v>
      </c>
      <c r="M175" s="2">
        <f t="shared" si="16"/>
        <v>-120</v>
      </c>
      <c r="N175" s="2">
        <f t="shared" si="16"/>
        <v>-120</v>
      </c>
      <c r="O175" s="2">
        <f t="shared" si="16"/>
        <v>-120</v>
      </c>
      <c r="P175" s="2">
        <f t="shared" si="16"/>
        <v>-120</v>
      </c>
      <c r="Q175" s="2">
        <f t="shared" si="16"/>
        <v>-120</v>
      </c>
      <c r="R175" s="2">
        <f t="shared" si="16"/>
        <v>-120</v>
      </c>
      <c r="S175" s="3"/>
      <c r="T175" s="5"/>
    </row>
    <row r="176" spans="1:20">
      <c r="A176" t="s">
        <v>2</v>
      </c>
      <c r="D176" s="2">
        <f>D109</f>
        <v>0</v>
      </c>
      <c r="E176" s="2">
        <f>E109</f>
        <v>88.595728516953173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2">
        <f>E120</f>
        <v>0.60361381739967257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2">
        <f>E131</f>
        <v>29.709126163306738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2">
        <f>E142</f>
        <v>-0.31304129994878949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2">
        <f>E153</f>
        <v>-42.595427197710791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1" t="s">
        <v>116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20">
      <c r="A182" t="s">
        <v>8</v>
      </c>
      <c r="D182" s="3">
        <f>D171/$D$171</f>
        <v>1</v>
      </c>
      <c r="E182" s="3">
        <f>E171/$D$171</f>
        <v>1.6333333333333333</v>
      </c>
      <c r="F182" s="3">
        <f>F171/$D$171</f>
        <v>0</v>
      </c>
      <c r="G182" s="3">
        <f t="shared" ref="G182:R182" si="22">G171/$D$171</f>
        <v>0</v>
      </c>
      <c r="H182" s="3">
        <f t="shared" si="22"/>
        <v>0</v>
      </c>
      <c r="I182" s="3">
        <f t="shared" si="22"/>
        <v>0</v>
      </c>
      <c r="J182" s="3">
        <f t="shared" si="22"/>
        <v>0</v>
      </c>
      <c r="K182" s="3">
        <f t="shared" si="22"/>
        <v>0</v>
      </c>
      <c r="L182" s="3">
        <f t="shared" si="22"/>
        <v>0</v>
      </c>
      <c r="M182" s="3">
        <f t="shared" si="22"/>
        <v>0</v>
      </c>
      <c r="N182" s="3">
        <f t="shared" si="22"/>
        <v>0</v>
      </c>
      <c r="O182" s="3">
        <f t="shared" si="22"/>
        <v>0</v>
      </c>
      <c r="P182" s="3">
        <f t="shared" si="22"/>
        <v>0</v>
      </c>
      <c r="Q182" s="3">
        <f t="shared" si="22"/>
        <v>0</v>
      </c>
      <c r="R182" s="3">
        <f t="shared" si="22"/>
        <v>0</v>
      </c>
    </row>
    <row r="183" spans="1:20">
      <c r="A183" t="s">
        <v>2</v>
      </c>
      <c r="D183" s="3">
        <f t="shared" ref="D183:R183" si="23">(D176+$D$171)/$D$171</f>
        <v>1</v>
      </c>
      <c r="E183" s="3">
        <f t="shared" si="23"/>
        <v>1.7382977376412763</v>
      </c>
      <c r="F183" s="3" t="e">
        <f t="shared" si="23"/>
        <v>#N/A</v>
      </c>
      <c r="G183" s="3" t="e">
        <f t="shared" si="23"/>
        <v>#N/A</v>
      </c>
      <c r="H183" s="3" t="e">
        <f t="shared" si="23"/>
        <v>#N/A</v>
      </c>
      <c r="I183" s="3" t="e">
        <f t="shared" si="23"/>
        <v>#N/A</v>
      </c>
      <c r="J183" s="3" t="e">
        <f t="shared" si="23"/>
        <v>#N/A</v>
      </c>
      <c r="K183" s="3" t="e">
        <f t="shared" si="23"/>
        <v>#N/A</v>
      </c>
      <c r="L183" s="3" t="e">
        <f t="shared" si="23"/>
        <v>#N/A</v>
      </c>
      <c r="M183" s="3" t="e">
        <f t="shared" si="23"/>
        <v>#N/A</v>
      </c>
      <c r="N183" s="3" t="e">
        <f t="shared" si="23"/>
        <v>#N/A</v>
      </c>
      <c r="O183" s="3" t="e">
        <f t="shared" si="23"/>
        <v>#N/A</v>
      </c>
      <c r="P183" s="3" t="e">
        <f t="shared" si="23"/>
        <v>#N/A</v>
      </c>
      <c r="Q183" s="3" t="e">
        <f t="shared" si="23"/>
        <v>#N/A</v>
      </c>
      <c r="R183" s="3" t="e">
        <f t="shared" si="23"/>
        <v>#N/A</v>
      </c>
    </row>
    <row r="184" spans="1:20">
      <c r="A184" t="s">
        <v>306</v>
      </c>
      <c r="D184" s="3">
        <f t="shared" ref="D184:R184" si="24">(D177+$D$171)/$D$171</f>
        <v>1</v>
      </c>
      <c r="E184" s="3">
        <f t="shared" si="24"/>
        <v>1.0050301151449974</v>
      </c>
      <c r="F184" s="3" t="e">
        <f t="shared" si="24"/>
        <v>#REF!</v>
      </c>
      <c r="G184" s="3" t="e">
        <f t="shared" si="24"/>
        <v>#REF!</v>
      </c>
      <c r="H184" s="3" t="e">
        <f t="shared" si="24"/>
        <v>#REF!</v>
      </c>
      <c r="I184" s="3" t="e">
        <f t="shared" si="24"/>
        <v>#REF!</v>
      </c>
      <c r="J184" s="3" t="e">
        <f t="shared" si="24"/>
        <v>#REF!</v>
      </c>
      <c r="K184" s="3" t="e">
        <f t="shared" si="24"/>
        <v>#REF!</v>
      </c>
      <c r="L184" s="3" t="e">
        <f t="shared" si="24"/>
        <v>#REF!</v>
      </c>
      <c r="M184" s="3" t="e">
        <f t="shared" si="24"/>
        <v>#REF!</v>
      </c>
      <c r="N184" s="3" t="e">
        <f t="shared" si="24"/>
        <v>#REF!</v>
      </c>
      <c r="O184" s="3" t="e">
        <f t="shared" si="24"/>
        <v>#REF!</v>
      </c>
      <c r="P184" s="3" t="e">
        <f t="shared" si="24"/>
        <v>#REF!</v>
      </c>
      <c r="Q184" s="3" t="e">
        <f t="shared" si="24"/>
        <v>#REF!</v>
      </c>
      <c r="R184" s="3" t="e">
        <f t="shared" si="24"/>
        <v>#REF!</v>
      </c>
    </row>
    <row r="185" spans="1:20">
      <c r="A185" t="s">
        <v>307</v>
      </c>
      <c r="D185" s="3">
        <f t="shared" ref="D185:E186" si="25">(D178+$D$171)/$D$171</f>
        <v>1</v>
      </c>
      <c r="E185" s="3">
        <f t="shared" si="25"/>
        <v>1.2475760513608896</v>
      </c>
      <c r="F185" s="3" t="e">
        <f>(F178+$D$171)/$D$171</f>
        <v>#REF!</v>
      </c>
      <c r="G185" s="3" t="e">
        <f t="shared" ref="G185:R185" si="26">(G178+$D$171)/$D$171</f>
        <v>#REF!</v>
      </c>
      <c r="H185" s="3" t="e">
        <f t="shared" si="26"/>
        <v>#REF!</v>
      </c>
      <c r="I185" s="3" t="e">
        <f t="shared" si="26"/>
        <v>#REF!</v>
      </c>
      <c r="J185" s="3" t="e">
        <f t="shared" si="26"/>
        <v>#REF!</v>
      </c>
      <c r="K185" s="3" t="e">
        <f t="shared" si="26"/>
        <v>#REF!</v>
      </c>
      <c r="L185" s="3" t="e">
        <f t="shared" si="26"/>
        <v>#REF!</v>
      </c>
      <c r="M185" s="3" t="e">
        <f t="shared" si="26"/>
        <v>#REF!</v>
      </c>
      <c r="N185" s="3" t="e">
        <f t="shared" si="26"/>
        <v>#REF!</v>
      </c>
      <c r="O185" s="3" t="e">
        <f t="shared" si="26"/>
        <v>#REF!</v>
      </c>
      <c r="P185" s="3" t="e">
        <f t="shared" si="26"/>
        <v>#REF!</v>
      </c>
      <c r="Q185" s="3" t="e">
        <f t="shared" si="26"/>
        <v>#REF!</v>
      </c>
      <c r="R185" s="3" t="e">
        <f t="shared" si="26"/>
        <v>#REF!</v>
      </c>
    </row>
    <row r="186" spans="1:20">
      <c r="A186" t="s">
        <v>308</v>
      </c>
      <c r="D186" s="3">
        <f t="shared" si="25"/>
        <v>1</v>
      </c>
      <c r="E186" s="3">
        <f t="shared" si="25"/>
        <v>0.99739132250042672</v>
      </c>
      <c r="F186" s="3" t="e">
        <f>(F179+$D$171)/$D$171</f>
        <v>#DIV/0!</v>
      </c>
      <c r="G186" s="3" t="e">
        <f t="shared" ref="G186:R186" si="27">(G179+$D$171)/$D$171</f>
        <v>#DIV/0!</v>
      </c>
      <c r="H186" s="3" t="e">
        <f t="shared" si="27"/>
        <v>#DIV/0!</v>
      </c>
      <c r="I186" s="3" t="e">
        <f t="shared" si="27"/>
        <v>#DIV/0!</v>
      </c>
      <c r="J186" s="3" t="e">
        <f t="shared" si="27"/>
        <v>#DIV/0!</v>
      </c>
      <c r="K186" s="3" t="e">
        <f t="shared" si="27"/>
        <v>#DIV/0!</v>
      </c>
      <c r="L186" s="3" t="e">
        <f t="shared" si="27"/>
        <v>#DIV/0!</v>
      </c>
      <c r="M186" s="3" t="e">
        <f t="shared" si="27"/>
        <v>#DIV/0!</v>
      </c>
      <c r="N186" s="3" t="e">
        <f t="shared" si="27"/>
        <v>#DIV/0!</v>
      </c>
      <c r="O186" s="3" t="e">
        <f t="shared" si="27"/>
        <v>#DIV/0!</v>
      </c>
      <c r="P186" s="3" t="e">
        <f t="shared" si="27"/>
        <v>#DIV/0!</v>
      </c>
      <c r="Q186" s="3" t="e">
        <f t="shared" si="27"/>
        <v>#DIV/0!</v>
      </c>
      <c r="R186" s="3" t="e">
        <f t="shared" si="27"/>
        <v>#DIV/0!</v>
      </c>
    </row>
    <row r="187" spans="1:20">
      <c r="A187" t="s">
        <v>4</v>
      </c>
      <c r="D187" s="3">
        <f t="shared" ref="D187:R187" si="28">(D180+$D$171)/$D$171</f>
        <v>1</v>
      </c>
      <c r="E187" s="3">
        <f t="shared" si="28"/>
        <v>0.64503810668574346</v>
      </c>
      <c r="F187" s="3" t="e">
        <f t="shared" si="28"/>
        <v>#REF!</v>
      </c>
      <c r="G187" s="3" t="e">
        <f t="shared" si="28"/>
        <v>#REF!</v>
      </c>
      <c r="H187" s="3" t="e">
        <f t="shared" si="28"/>
        <v>#REF!</v>
      </c>
      <c r="I187" s="3" t="e">
        <f t="shared" si="28"/>
        <v>#REF!</v>
      </c>
      <c r="J187" s="3" t="e">
        <f t="shared" si="28"/>
        <v>#REF!</v>
      </c>
      <c r="K187" s="3" t="e">
        <f t="shared" si="28"/>
        <v>#REF!</v>
      </c>
      <c r="L187" s="3" t="e">
        <f t="shared" si="28"/>
        <v>#REF!</v>
      </c>
      <c r="M187" s="3" t="e">
        <f t="shared" si="28"/>
        <v>#REF!</v>
      </c>
      <c r="N187" s="3" t="e">
        <f t="shared" si="28"/>
        <v>#REF!</v>
      </c>
      <c r="O187" s="3" t="e">
        <f t="shared" si="28"/>
        <v>#REF!</v>
      </c>
      <c r="P187" s="3" t="e">
        <f t="shared" si="28"/>
        <v>#REF!</v>
      </c>
      <c r="Q187" s="3" t="e">
        <f t="shared" si="28"/>
        <v>#REF!</v>
      </c>
      <c r="R187" s="3" t="e">
        <f t="shared" si="28"/>
        <v>#REF!</v>
      </c>
    </row>
    <row r="188" spans="1:20">
      <c r="E188" s="2">
        <f>E175-(SUM(E176:E180))</f>
        <v>0</v>
      </c>
      <c r="F188" s="2" t="e">
        <f t="shared" ref="F188:R188" si="29">F175-(SUM(F176:F180))</f>
        <v>#N/A</v>
      </c>
      <c r="G188" s="2" t="e">
        <f t="shared" si="29"/>
        <v>#N/A</v>
      </c>
      <c r="H188" s="2" t="e">
        <f>H175-(SUM(H176:H180))</f>
        <v>#N/A</v>
      </c>
      <c r="I188" s="2" t="e">
        <f t="shared" si="29"/>
        <v>#N/A</v>
      </c>
      <c r="J188" s="2" t="e">
        <f t="shared" si="29"/>
        <v>#N/A</v>
      </c>
      <c r="K188" s="2" t="e">
        <f t="shared" si="29"/>
        <v>#N/A</v>
      </c>
      <c r="L188" s="2" t="e">
        <f t="shared" si="29"/>
        <v>#N/A</v>
      </c>
      <c r="M188" s="2" t="e">
        <f t="shared" si="29"/>
        <v>#N/A</v>
      </c>
      <c r="N188" s="2" t="e">
        <f t="shared" si="29"/>
        <v>#N/A</v>
      </c>
      <c r="O188" s="2" t="e">
        <f t="shared" si="29"/>
        <v>#N/A</v>
      </c>
      <c r="P188" s="2" t="e">
        <f t="shared" si="29"/>
        <v>#N/A</v>
      </c>
      <c r="Q188" s="2" t="e">
        <f t="shared" si="29"/>
        <v>#N/A</v>
      </c>
      <c r="R188" s="2" t="e">
        <f t="shared" si="29"/>
        <v>#N/A</v>
      </c>
    </row>
    <row r="189" spans="1:20">
      <c r="B189" s="38" t="s">
        <v>49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F7DC-2BD1-4D2E-B2C7-330EAAA6F53B}">
  <sheetPr>
    <tabColor theme="5"/>
  </sheetPr>
  <dimension ref="A1:T145"/>
  <sheetViews>
    <sheetView topLeftCell="A102" workbookViewId="0">
      <selection activeCell="A136" sqref="A136:A14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INDEX(Energy!$A$1:$AAC$999,MATCH(weighting_multiplicative!$C48,Energy!$F:$F,0),MATCH(weighting_multiplicative!D$46,Energy!$1:$1,0))</f>
        <v>20</v>
      </c>
      <c r="E48" s="2">
        <f>INDEX(Energy!$A$1:$AAC$999,MATCH(weighting_multiplicative!$C48,Energy!$F:$F,0),MATCH(weighting_multiplicative!E$46,Energy!$1:$1,0))</f>
        <v>50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INDEX(Energy!$A$1:$AAC$999,MATCH(weighting_multiplicative!$C49,Energy!$F:$F,0),MATCH(weighting_multiplicative!D$46,Energy!$1:$1,0))</f>
        <v>10</v>
      </c>
      <c r="E49" s="2">
        <f>INDEX(Energy!$A$1:$AAC$999,MATCH(weighting_multiplicative!$C49,Energy!$F:$F,0),MATCH(weighting_multiplicative!E$46,Energy!$1:$1,0))</f>
        <v>30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INDEX(Energy!$A$1:$AAC$999,MATCH(weighting_multiplicative!$C50,Energy!$F:$F,0),MATCH(weighting_multiplicative!D$46,Energy!$1:$1,0))</f>
        <v>10</v>
      </c>
      <c r="E50" s="2">
        <f>INDEX(Energy!$A$1:$AAC$999,MATCH(weighting_multiplicative!$C50,Energy!$F:$F,0),MATCH(weighting_multiplicative!E$46,Energy!$1:$1,0))</f>
        <v>12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INDEX(Energy!$A$1:$AAC$999,MATCH(weighting_multiplicative!$C51,Energy!$F:$F,0),MATCH(weighting_multiplicative!D$46,Energy!$1:$1,0))</f>
        <v>10</v>
      </c>
      <c r="E51" s="2">
        <f>INDEX(Energy!$A$1:$AAC$999,MATCH(weighting_multiplicative!$C51,Energy!$F:$F,0),MATCH(weighting_multiplicative!E$46,Energy!$1:$1,0))</f>
        <v>4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INDEX(Energy!$A$1:$AAC$999,MATCH(weighting_multiplicative!$C52,Energy!$F:$F,0),MATCH(weighting_multiplicative!D$46,Energy!$1:$1,0))</f>
        <v>20</v>
      </c>
      <c r="E52" s="2">
        <f>INDEX(Energy!$A$1:$AAC$999,MATCH(weighting_multiplicative!$C52,Energy!$F:$F,0),MATCH(weighting_multiplicative!E$46,Energy!$1:$1,0))</f>
        <v>30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INDEX(Energy!$A$1:$AAC$999,MATCH(weighting_multiplicative!$C53,Energy!$F:$F,0),MATCH(weighting_multiplicative!D$46,Energy!$1:$1,0))</f>
        <v>20</v>
      </c>
      <c r="E53" s="2">
        <f>INDEX(Energy!$A$1:$AAC$999,MATCH(weighting_multiplicative!$C53,Energy!$F:$F,0),MATCH(weighting_multiplicative!E$46,Energy!$1:$1,0))</f>
        <v>10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INDEX(Energy!$A$1:$AAC$999,MATCH(weighting_multiplicative!$C54,Energy!$F:$F,0),MATCH(weighting_multiplicative!D$46,Energy!$1:$1,0))</f>
        <v>20</v>
      </c>
      <c r="E54" s="2">
        <f>INDEX(Energy!$A$1:$AAC$999,MATCH(weighting_multiplicative!$C54,Energy!$F:$F,0),MATCH(weighting_multiplicative!E$46,Energy!$1:$1,0))</f>
        <v>35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INDEX(Energy!$A$1:$AAC$999,MATCH(weighting_multiplicative!$C55,Energy!$F:$F,0),MATCH(weighting_multiplicative!D$46,Energy!$1:$1,0))</f>
        <v>10</v>
      </c>
      <c r="E55" s="2">
        <f>INDEX(Energy!$A$1:$AAC$999,MATCH(weighting_multiplicative!$C55,Energy!$F:$F,0),MATCH(weighting_multiplicative!E$46,Energy!$1:$1,0))</f>
        <v>25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>E49-$D49</f>
        <v>20</v>
      </c>
      <c r="F63" s="14">
        <f t="shared" ref="E63:R72" si="3">F49-$D49</f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17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18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19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272</v>
      </c>
      <c r="B90" s="11" t="s">
        <v>20</v>
      </c>
      <c r="C90" s="48"/>
      <c r="D90" s="2">
        <v>0</v>
      </c>
      <c r="E90" s="2">
        <f>E62/E76</f>
        <v>32.740700038118739</v>
      </c>
      <c r="F90" s="2" t="e">
        <f>INDEX('GDP ijk'!$A$1:$AAA$990,MATCH(weighting_multiplicative!$C90,'GDP ijk'!$F:$F,0),MATCH(weighting_multiplicative!F$88,'GDP ijk'!$1:$1,0))</f>
        <v>#N/A</v>
      </c>
      <c r="G90" s="2" t="e">
        <f>INDEX('GDP ijk'!$A$1:$AAA$990,MATCH(weighting_multiplicative!$C90,'GDP ijk'!$F:$F,0),MATCH(weighting_multiplicative!G$88,'GDP ijk'!$1:$1,0))</f>
        <v>#N/A</v>
      </c>
      <c r="H90" s="2" t="e">
        <f>INDEX('GDP ijk'!$A$1:$AAA$990,MATCH(weighting_multiplicative!$C90,'GDP ijk'!$F:$F,0),MATCH(weighting_multiplicative!H$88,'GDP ijk'!$1:$1,0))</f>
        <v>#N/A</v>
      </c>
      <c r="I90" s="2" t="e">
        <f>INDEX('GDP ijk'!$A$1:$AAA$990,MATCH(weighting_multiplicative!$C90,'GDP ijk'!$F:$F,0),MATCH(weighting_multiplicative!I$88,'GDP ijk'!$1:$1,0))</f>
        <v>#N/A</v>
      </c>
      <c r="J90" s="2" t="e">
        <f>INDEX('GDP ijk'!$A$1:$AAA$990,MATCH(weighting_multiplicative!$C90,'GDP ijk'!$F:$F,0),MATCH(weighting_multiplicative!J$88,'GDP ijk'!$1:$1,0))</f>
        <v>#N/A</v>
      </c>
      <c r="K90" s="2" t="e">
        <f>INDEX('GDP ijk'!$A$1:$AAA$990,MATCH(weighting_multiplicative!$C90,'GDP ijk'!$F:$F,0),MATCH(weighting_multiplicative!K$88,'GDP ijk'!$1:$1,0))</f>
        <v>#N/A</v>
      </c>
      <c r="L90" s="2" t="e">
        <f>INDEX('GDP ijk'!$A$1:$AAA$990,MATCH(weighting_multiplicative!$C90,'GDP ijk'!$F:$F,0),MATCH(weighting_multiplicative!L$88,'GDP ijk'!$1:$1,0))</f>
        <v>#N/A</v>
      </c>
      <c r="M90" s="2" t="e">
        <f>INDEX('GDP ijk'!$A$1:$AAA$990,MATCH(weighting_multiplicative!$C90,'GDP ijk'!$F:$F,0),MATCH(weighting_multiplicative!M$88,'GDP ijk'!$1:$1,0))</f>
        <v>#N/A</v>
      </c>
      <c r="N90" s="2" t="e">
        <f>INDEX('GDP ijk'!$A$1:$AAA$990,MATCH(weighting_multiplicative!$C90,'GDP ijk'!$F:$F,0),MATCH(weighting_multiplicative!N$88,'GDP ijk'!$1:$1,0))</f>
        <v>#N/A</v>
      </c>
      <c r="O90" s="2" t="e">
        <f>INDEX('GDP ijk'!$A$1:$AAA$990,MATCH(weighting_multiplicative!$C90,'GDP ijk'!$F:$F,0),MATCH(weighting_multiplicative!O$88,'GDP ijk'!$1:$1,0))</f>
        <v>#N/A</v>
      </c>
      <c r="P90" s="2" t="e">
        <f>INDEX('GDP ijk'!$A$1:$AAA$990,MATCH(weighting_multiplicative!$C90,'GDP ijk'!$F:$F,0),MATCH(weighting_multiplicative!P$88,'GDP ijk'!$1:$1,0))</f>
        <v>#N/A</v>
      </c>
      <c r="Q90" s="2" t="e">
        <f>INDEX('GDP ijk'!$A$1:$AAA$990,MATCH(weighting_multiplicative!$C90,'GDP ijk'!$F:$F,0),MATCH(weighting_multiplicative!Q$88,'GDP ijk'!$1:$1,0))</f>
        <v>#N/A</v>
      </c>
      <c r="R90" s="2" t="e">
        <f>INDEX('GDP ijk'!$A$1:$AAA$990,MATCH(weighting_multiplicative!$C90,'GDP ijk'!$F:$F,0),MATCH(weighting_multiplicative!R$88,'GDP ijk'!$1:$1,0))</f>
        <v>#N/A</v>
      </c>
      <c r="S90" s="3"/>
      <c r="T90" s="5"/>
    </row>
    <row r="91" spans="1:20">
      <c r="A91" s="12" t="s">
        <v>273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ijk'!$A$1:$AAA$990,MATCH(weighting_multiplicative!$C91,'GDP ijk'!$F:$F,0),MATCH(weighting_multiplicative!F$88,'GDP ijk'!$1:$1,0))</f>
        <v>#N/A</v>
      </c>
      <c r="G91" s="2" t="e">
        <f>INDEX('GDP ijk'!$A$1:$AAA$990,MATCH(weighting_multiplicative!$C91,'GDP ijk'!$F:$F,0),MATCH(weighting_multiplicative!G$88,'GDP ijk'!$1:$1,0))</f>
        <v>#N/A</v>
      </c>
      <c r="H91" s="2" t="e">
        <f>INDEX('GDP ijk'!$A$1:$AAA$990,MATCH(weighting_multiplicative!$C91,'GDP ijk'!$F:$F,0),MATCH(weighting_multiplicative!H$88,'GDP ijk'!$1:$1,0))</f>
        <v>#N/A</v>
      </c>
      <c r="I91" s="2" t="e">
        <f>INDEX('GDP ijk'!$A$1:$AAA$990,MATCH(weighting_multiplicative!$C91,'GDP ijk'!$F:$F,0),MATCH(weighting_multiplicative!I$88,'GDP ijk'!$1:$1,0))</f>
        <v>#N/A</v>
      </c>
      <c r="J91" s="2" t="e">
        <f>INDEX('GDP ijk'!$A$1:$AAA$990,MATCH(weighting_multiplicative!$C91,'GDP ijk'!$F:$F,0),MATCH(weighting_multiplicative!J$88,'GDP ijk'!$1:$1,0))</f>
        <v>#N/A</v>
      </c>
      <c r="K91" s="2" t="e">
        <f>INDEX('GDP ijk'!$A$1:$AAA$990,MATCH(weighting_multiplicative!$C91,'GDP ijk'!$F:$F,0),MATCH(weighting_multiplicative!K$88,'GDP ijk'!$1:$1,0))</f>
        <v>#N/A</v>
      </c>
      <c r="L91" s="2" t="e">
        <f>INDEX('GDP ijk'!$A$1:$AAA$990,MATCH(weighting_multiplicative!$C91,'GDP ijk'!$F:$F,0),MATCH(weighting_multiplicative!L$88,'GDP ijk'!$1:$1,0))</f>
        <v>#N/A</v>
      </c>
      <c r="M91" s="2" t="e">
        <f>INDEX('GDP ijk'!$A$1:$AAA$990,MATCH(weighting_multiplicative!$C91,'GDP ijk'!$F:$F,0),MATCH(weighting_multiplicative!M$88,'GDP ijk'!$1:$1,0))</f>
        <v>#N/A</v>
      </c>
      <c r="N91" s="2" t="e">
        <f>INDEX('GDP ijk'!$A$1:$AAA$990,MATCH(weighting_multiplicative!$C91,'GDP ijk'!$F:$F,0),MATCH(weighting_multiplicative!N$88,'GDP ijk'!$1:$1,0))</f>
        <v>#N/A</v>
      </c>
      <c r="O91" s="2" t="e">
        <f>INDEX('GDP ijk'!$A$1:$AAA$990,MATCH(weighting_multiplicative!$C91,'GDP ijk'!$F:$F,0),MATCH(weighting_multiplicative!O$88,'GDP ijk'!$1:$1,0))</f>
        <v>#N/A</v>
      </c>
      <c r="P91" s="2" t="e">
        <f>INDEX('GDP ijk'!$A$1:$AAA$990,MATCH(weighting_multiplicative!$C91,'GDP ijk'!$F:$F,0),MATCH(weighting_multiplicative!P$88,'GDP ijk'!$1:$1,0))</f>
        <v>#N/A</v>
      </c>
      <c r="Q91" s="2" t="e">
        <f>INDEX('GDP ijk'!$A$1:$AAA$990,MATCH(weighting_multiplicative!$C91,'GDP ijk'!$F:$F,0),MATCH(weighting_multiplicative!Q$88,'GDP ijk'!$1:$1,0))</f>
        <v>#N/A</v>
      </c>
      <c r="R91" s="2" t="e">
        <f>INDEX('GDP ijk'!$A$1:$AAA$990,MATCH(weighting_multiplicative!$C91,'GDP ijk'!$F:$F,0),MATCH(weighting_multiplicative!R$88,'GDP ijk'!$1:$1,0))</f>
        <v>#N/A</v>
      </c>
      <c r="S91" s="3"/>
      <c r="T91" s="5"/>
    </row>
    <row r="92" spans="1:20">
      <c r="A92" s="12" t="s">
        <v>274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ijk'!$A$1:$AAA$990,MATCH(weighting_multiplicative!$C92,'GDP ijk'!$F:$F,0),MATCH(weighting_multiplicative!F$88,'GDP ijk'!$1:$1,0))</f>
        <v>#N/A</v>
      </c>
      <c r="G92" s="2" t="e">
        <f>INDEX('GDP ijk'!$A$1:$AAA$990,MATCH(weighting_multiplicative!$C92,'GDP ijk'!$F:$F,0),MATCH(weighting_multiplicative!G$88,'GDP ijk'!$1:$1,0))</f>
        <v>#N/A</v>
      </c>
      <c r="H92" s="2" t="e">
        <f>INDEX('GDP ijk'!$A$1:$AAA$990,MATCH(weighting_multiplicative!$C92,'GDP ijk'!$F:$F,0),MATCH(weighting_multiplicative!H$88,'GDP ijk'!$1:$1,0))</f>
        <v>#N/A</v>
      </c>
      <c r="I92" s="2" t="e">
        <f>INDEX('GDP ijk'!$A$1:$AAA$990,MATCH(weighting_multiplicative!$C92,'GDP ijk'!$F:$F,0),MATCH(weighting_multiplicative!I$88,'GDP ijk'!$1:$1,0))</f>
        <v>#N/A</v>
      </c>
      <c r="J92" s="2" t="e">
        <f>INDEX('GDP ijk'!$A$1:$AAA$990,MATCH(weighting_multiplicative!$C92,'GDP ijk'!$F:$F,0),MATCH(weighting_multiplicative!J$88,'GDP ijk'!$1:$1,0))</f>
        <v>#N/A</v>
      </c>
      <c r="K92" s="2" t="e">
        <f>INDEX('GDP ijk'!$A$1:$AAA$990,MATCH(weighting_multiplicative!$C92,'GDP ijk'!$F:$F,0),MATCH(weighting_multiplicative!K$88,'GDP ijk'!$1:$1,0))</f>
        <v>#N/A</v>
      </c>
      <c r="L92" s="2" t="e">
        <f>INDEX('GDP ijk'!$A$1:$AAA$990,MATCH(weighting_multiplicative!$C92,'GDP ijk'!$F:$F,0),MATCH(weighting_multiplicative!L$88,'GDP ijk'!$1:$1,0))</f>
        <v>#N/A</v>
      </c>
      <c r="M92" s="2" t="e">
        <f>INDEX('GDP ijk'!$A$1:$AAA$990,MATCH(weighting_multiplicative!$C92,'GDP ijk'!$F:$F,0),MATCH(weighting_multiplicative!M$88,'GDP ijk'!$1:$1,0))</f>
        <v>#N/A</v>
      </c>
      <c r="N92" s="2" t="e">
        <f>INDEX('GDP ijk'!$A$1:$AAA$990,MATCH(weighting_multiplicative!$C92,'GDP ijk'!$F:$F,0),MATCH(weighting_multiplicative!N$88,'GDP ijk'!$1:$1,0))</f>
        <v>#N/A</v>
      </c>
      <c r="O92" s="2" t="e">
        <f>INDEX('GDP ijk'!$A$1:$AAA$990,MATCH(weighting_multiplicative!$C92,'GDP ijk'!$F:$F,0),MATCH(weighting_multiplicative!O$88,'GDP ijk'!$1:$1,0))</f>
        <v>#N/A</v>
      </c>
      <c r="P92" s="2" t="e">
        <f>INDEX('GDP ijk'!$A$1:$AAA$990,MATCH(weighting_multiplicative!$C92,'GDP ijk'!$F:$F,0),MATCH(weighting_multiplicative!P$88,'GDP ijk'!$1:$1,0))</f>
        <v>#N/A</v>
      </c>
      <c r="Q92" s="2" t="e">
        <f>INDEX('GDP ijk'!$A$1:$AAA$990,MATCH(weighting_multiplicative!$C92,'GDP ijk'!$F:$F,0),MATCH(weighting_multiplicative!Q$88,'GDP ijk'!$1:$1,0))</f>
        <v>#N/A</v>
      </c>
      <c r="R92" s="2" t="e">
        <f>INDEX('GDP ijk'!$A$1:$AAA$990,MATCH(weighting_multiplicative!$C92,'GDP ijk'!$F:$F,0),MATCH(weighting_multiplicative!R$88,'GDP ijk'!$1:$1,0))</f>
        <v>#N/A</v>
      </c>
      <c r="S92" s="3"/>
      <c r="T92" s="5"/>
    </row>
    <row r="93" spans="1:20" ht="18">
      <c r="A93" s="12" t="s">
        <v>275</v>
      </c>
      <c r="B93" s="11" t="s">
        <v>21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ijk'!$A$1:$AAA$990,MATCH(weighting_multiplicative!$C93,'GDP ijk'!$F:$F,0),MATCH(weighting_multiplicative!F$88,'GDP ijk'!$1:$1,0))</f>
        <v>#N/A</v>
      </c>
      <c r="G93" s="2" t="e">
        <f>INDEX('GDP ijk'!$A$1:$AAA$990,MATCH(weighting_multiplicative!$C93,'GDP ijk'!$F:$F,0),MATCH(weighting_multiplicative!G$88,'GDP ijk'!$1:$1,0))</f>
        <v>#N/A</v>
      </c>
      <c r="H93" s="2" t="e">
        <f>INDEX('GDP ijk'!$A$1:$AAA$990,MATCH(weighting_multiplicative!$C93,'GDP ijk'!$F:$F,0),MATCH(weighting_multiplicative!H$88,'GDP ijk'!$1:$1,0))</f>
        <v>#N/A</v>
      </c>
      <c r="I93" s="2" t="e">
        <f>INDEX('GDP ijk'!$A$1:$AAA$990,MATCH(weighting_multiplicative!$C93,'GDP ijk'!$F:$F,0),MATCH(weighting_multiplicative!I$88,'GDP ijk'!$1:$1,0))</f>
        <v>#N/A</v>
      </c>
      <c r="J93" s="2" t="e">
        <f>INDEX('GDP ijk'!$A$1:$AAA$990,MATCH(weighting_multiplicative!$C93,'GDP ijk'!$F:$F,0),MATCH(weighting_multiplicative!J$88,'GDP ijk'!$1:$1,0))</f>
        <v>#N/A</v>
      </c>
      <c r="K93" s="2" t="e">
        <f>INDEX('GDP ijk'!$A$1:$AAA$990,MATCH(weighting_multiplicative!$C93,'GDP ijk'!$F:$F,0),MATCH(weighting_multiplicative!K$88,'GDP ijk'!$1:$1,0))</f>
        <v>#N/A</v>
      </c>
      <c r="L93" s="2" t="e">
        <f>INDEX('GDP ijk'!$A$1:$AAA$990,MATCH(weighting_multiplicative!$C93,'GDP ijk'!$F:$F,0),MATCH(weighting_multiplicative!L$88,'GDP ijk'!$1:$1,0))</f>
        <v>#N/A</v>
      </c>
      <c r="M93" s="2" t="e">
        <f>INDEX('GDP ijk'!$A$1:$AAA$990,MATCH(weighting_multiplicative!$C93,'GDP ijk'!$F:$F,0),MATCH(weighting_multiplicative!M$88,'GDP ijk'!$1:$1,0))</f>
        <v>#N/A</v>
      </c>
      <c r="N93" s="2" t="e">
        <f>INDEX('GDP ijk'!$A$1:$AAA$990,MATCH(weighting_multiplicative!$C93,'GDP ijk'!$F:$F,0),MATCH(weighting_multiplicative!N$88,'GDP ijk'!$1:$1,0))</f>
        <v>#N/A</v>
      </c>
      <c r="O93" s="2" t="e">
        <f>INDEX('GDP ijk'!$A$1:$AAA$990,MATCH(weighting_multiplicative!$C93,'GDP ijk'!$F:$F,0),MATCH(weighting_multiplicative!O$88,'GDP ijk'!$1:$1,0))</f>
        <v>#N/A</v>
      </c>
      <c r="P93" s="2" t="e">
        <f>INDEX('GDP ijk'!$A$1:$AAA$990,MATCH(weighting_multiplicative!$C93,'GDP ijk'!$F:$F,0),MATCH(weighting_multiplicative!P$88,'GDP ijk'!$1:$1,0))</f>
        <v>#N/A</v>
      </c>
      <c r="Q93" s="2" t="e">
        <f>INDEX('GDP ijk'!$A$1:$AAA$990,MATCH(weighting_multiplicative!$C93,'GDP ijk'!$F:$F,0),MATCH(weighting_multiplicative!Q$88,'GDP ijk'!$1:$1,0))</f>
        <v>#N/A</v>
      </c>
      <c r="R93" s="2" t="e">
        <f>INDEX('GDP ijk'!$A$1:$AAA$990,MATCH(weighting_multiplicative!$C93,'GDP ijk'!$F:$F,0),MATCH(weighting_multiplicative!R$88,'GDP ijk'!$1:$1,0))</f>
        <v>#N/A</v>
      </c>
      <c r="S93" s="3"/>
      <c r="T93" s="5"/>
    </row>
    <row r="94" spans="1:20" ht="18">
      <c r="A94" s="12" t="s">
        <v>279</v>
      </c>
      <c r="B94" s="11" t="s">
        <v>22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ijk'!$A$1:$AAA$990,MATCH(weighting_multiplicative!$C94,'GDP ijk'!$F:$F,0),MATCH(weighting_multiplicative!F$88,'GDP ijk'!$1:$1,0))</f>
        <v>#N/A</v>
      </c>
      <c r="G94" s="2" t="e">
        <f>INDEX('GDP ijk'!$A$1:$AAA$990,MATCH(weighting_multiplicative!$C94,'GDP ijk'!$F:$F,0),MATCH(weighting_multiplicative!G$88,'GDP ijk'!$1:$1,0))</f>
        <v>#N/A</v>
      </c>
      <c r="H94" s="2" t="e">
        <f>INDEX('GDP ijk'!$A$1:$AAA$990,MATCH(weighting_multiplicative!$C94,'GDP ijk'!$F:$F,0),MATCH(weighting_multiplicative!H$88,'GDP ijk'!$1:$1,0))</f>
        <v>#N/A</v>
      </c>
      <c r="I94" s="2" t="e">
        <f>INDEX('GDP ijk'!$A$1:$AAA$990,MATCH(weighting_multiplicative!$C94,'GDP ijk'!$F:$F,0),MATCH(weighting_multiplicative!I$88,'GDP ijk'!$1:$1,0))</f>
        <v>#N/A</v>
      </c>
      <c r="J94" s="2" t="e">
        <f>INDEX('GDP ijk'!$A$1:$AAA$990,MATCH(weighting_multiplicative!$C94,'GDP ijk'!$F:$F,0),MATCH(weighting_multiplicative!J$88,'GDP ijk'!$1:$1,0))</f>
        <v>#N/A</v>
      </c>
      <c r="K94" s="2" t="e">
        <f>INDEX('GDP ijk'!$A$1:$AAA$990,MATCH(weighting_multiplicative!$C94,'GDP ijk'!$F:$F,0),MATCH(weighting_multiplicative!K$88,'GDP ijk'!$1:$1,0))</f>
        <v>#N/A</v>
      </c>
      <c r="L94" s="2" t="e">
        <f>INDEX('GDP ijk'!$A$1:$AAA$990,MATCH(weighting_multiplicative!$C94,'GDP ijk'!$F:$F,0),MATCH(weighting_multiplicative!L$88,'GDP ijk'!$1:$1,0))</f>
        <v>#N/A</v>
      </c>
      <c r="M94" s="2" t="e">
        <f>INDEX('GDP ijk'!$A$1:$AAA$990,MATCH(weighting_multiplicative!$C94,'GDP ijk'!$F:$F,0),MATCH(weighting_multiplicative!M$88,'GDP ijk'!$1:$1,0))</f>
        <v>#N/A</v>
      </c>
      <c r="N94" s="2" t="e">
        <f>INDEX('GDP ijk'!$A$1:$AAA$990,MATCH(weighting_multiplicative!$C94,'GDP ijk'!$F:$F,0),MATCH(weighting_multiplicative!N$88,'GDP ijk'!$1:$1,0))</f>
        <v>#N/A</v>
      </c>
      <c r="O94" s="2" t="e">
        <f>INDEX('GDP ijk'!$A$1:$AAA$990,MATCH(weighting_multiplicative!$C94,'GDP ijk'!$F:$F,0),MATCH(weighting_multiplicative!O$88,'GDP ijk'!$1:$1,0))</f>
        <v>#N/A</v>
      </c>
      <c r="P94" s="2" t="e">
        <f>INDEX('GDP ijk'!$A$1:$AAA$990,MATCH(weighting_multiplicative!$C94,'GDP ijk'!$F:$F,0),MATCH(weighting_multiplicative!P$88,'GDP ijk'!$1:$1,0))</f>
        <v>#N/A</v>
      </c>
      <c r="Q94" s="2" t="e">
        <f>INDEX('GDP ijk'!$A$1:$AAA$990,MATCH(weighting_multiplicative!$C94,'GDP ijk'!$F:$F,0),MATCH(weighting_multiplicative!Q$88,'GDP ijk'!$1:$1,0))</f>
        <v>#N/A</v>
      </c>
      <c r="R94" s="2" t="e">
        <f>INDEX('GDP ijk'!$A$1:$AAA$990,MATCH(weighting_multiplicative!$C94,'GDP ijk'!$F:$F,0),MATCH(weighting_multiplicative!R$88,'GDP ijk'!$1:$1,0))</f>
        <v>#N/A</v>
      </c>
      <c r="S94" s="3"/>
      <c r="T94" s="5"/>
    </row>
    <row r="95" spans="1:20">
      <c r="A95" s="12" t="s">
        <v>280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ijk'!$A$1:$AAA$990,MATCH(weighting_multiplicative!$C95,'GDP ijk'!$F:$F,0),MATCH(weighting_multiplicative!F$88,'GDP ijk'!$1:$1,0))</f>
        <v>#N/A</v>
      </c>
      <c r="G95" s="2" t="e">
        <f>INDEX('GDP ijk'!$A$1:$AAA$990,MATCH(weighting_multiplicative!$C95,'GDP ijk'!$F:$F,0),MATCH(weighting_multiplicative!G$88,'GDP ijk'!$1:$1,0))</f>
        <v>#N/A</v>
      </c>
      <c r="H95" s="2" t="e">
        <f>INDEX('GDP ijk'!$A$1:$AAA$990,MATCH(weighting_multiplicative!$C95,'GDP ijk'!$F:$F,0),MATCH(weighting_multiplicative!H$88,'GDP ijk'!$1:$1,0))</f>
        <v>#N/A</v>
      </c>
      <c r="I95" s="2" t="e">
        <f>INDEX('GDP ijk'!$A$1:$AAA$990,MATCH(weighting_multiplicative!$C95,'GDP ijk'!$F:$F,0),MATCH(weighting_multiplicative!I$88,'GDP ijk'!$1:$1,0))</f>
        <v>#N/A</v>
      </c>
      <c r="J95" s="2" t="e">
        <f>INDEX('GDP ijk'!$A$1:$AAA$990,MATCH(weighting_multiplicative!$C95,'GDP ijk'!$F:$F,0),MATCH(weighting_multiplicative!J$88,'GDP ijk'!$1:$1,0))</f>
        <v>#N/A</v>
      </c>
      <c r="K95" s="2" t="e">
        <f>INDEX('GDP ijk'!$A$1:$AAA$990,MATCH(weighting_multiplicative!$C95,'GDP ijk'!$F:$F,0),MATCH(weighting_multiplicative!K$88,'GDP ijk'!$1:$1,0))</f>
        <v>#N/A</v>
      </c>
      <c r="L95" s="2" t="e">
        <f>INDEX('GDP ijk'!$A$1:$AAA$990,MATCH(weighting_multiplicative!$C95,'GDP ijk'!$F:$F,0),MATCH(weighting_multiplicative!L$88,'GDP ijk'!$1:$1,0))</f>
        <v>#N/A</v>
      </c>
      <c r="M95" s="2" t="e">
        <f>INDEX('GDP ijk'!$A$1:$AAA$990,MATCH(weighting_multiplicative!$C95,'GDP ijk'!$F:$F,0),MATCH(weighting_multiplicative!M$88,'GDP ijk'!$1:$1,0))</f>
        <v>#N/A</v>
      </c>
      <c r="N95" s="2" t="e">
        <f>INDEX('GDP ijk'!$A$1:$AAA$990,MATCH(weighting_multiplicative!$C95,'GDP ijk'!$F:$F,0),MATCH(weighting_multiplicative!N$88,'GDP ijk'!$1:$1,0))</f>
        <v>#N/A</v>
      </c>
      <c r="O95" s="2" t="e">
        <f>INDEX('GDP ijk'!$A$1:$AAA$990,MATCH(weighting_multiplicative!$C95,'GDP ijk'!$F:$F,0),MATCH(weighting_multiplicative!O$88,'GDP ijk'!$1:$1,0))</f>
        <v>#N/A</v>
      </c>
      <c r="P95" s="2" t="e">
        <f>INDEX('GDP ijk'!$A$1:$AAA$990,MATCH(weighting_multiplicative!$C95,'GDP ijk'!$F:$F,0),MATCH(weighting_multiplicative!P$88,'GDP ijk'!$1:$1,0))</f>
        <v>#N/A</v>
      </c>
      <c r="Q95" s="2" t="e">
        <f>INDEX('GDP ijk'!$A$1:$AAA$990,MATCH(weighting_multiplicative!$C95,'GDP ijk'!$F:$F,0),MATCH(weighting_multiplicative!Q$88,'GDP ijk'!$1:$1,0))</f>
        <v>#N/A</v>
      </c>
      <c r="R95" s="2" t="e">
        <f>INDEX('GDP ijk'!$A$1:$AAA$990,MATCH(weighting_multiplicative!$C95,'GDP ijk'!$F:$F,0),MATCH(weighting_multiplicative!R$88,'GDP ijk'!$1:$1,0))</f>
        <v>#N/A</v>
      </c>
      <c r="S95" s="3"/>
      <c r="T95" s="5"/>
    </row>
    <row r="96" spans="1:20">
      <c r="A96" s="12" t="s">
        <v>281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ijk'!$A$1:$AAA$990,MATCH(weighting_multiplicative!$C96,'GDP ijk'!$F:$F,0),MATCH(weighting_multiplicative!F$88,'GDP ijk'!$1:$1,0))</f>
        <v>#N/A</v>
      </c>
      <c r="G96" s="2" t="e">
        <f>INDEX('GDP ijk'!$A$1:$AAA$990,MATCH(weighting_multiplicative!$C96,'GDP ijk'!$F:$F,0),MATCH(weighting_multiplicative!G$88,'GDP ijk'!$1:$1,0))</f>
        <v>#N/A</v>
      </c>
      <c r="H96" s="2" t="e">
        <f>INDEX('GDP ijk'!$A$1:$AAA$990,MATCH(weighting_multiplicative!$C96,'GDP ijk'!$F:$F,0),MATCH(weighting_multiplicative!H$88,'GDP ijk'!$1:$1,0))</f>
        <v>#N/A</v>
      </c>
      <c r="I96" s="2" t="e">
        <f>INDEX('GDP ijk'!$A$1:$AAA$990,MATCH(weighting_multiplicative!$C96,'GDP ijk'!$F:$F,0),MATCH(weighting_multiplicative!I$88,'GDP ijk'!$1:$1,0))</f>
        <v>#N/A</v>
      </c>
      <c r="J96" s="2" t="e">
        <f>INDEX('GDP ijk'!$A$1:$AAA$990,MATCH(weighting_multiplicative!$C96,'GDP ijk'!$F:$F,0),MATCH(weighting_multiplicative!J$88,'GDP ijk'!$1:$1,0))</f>
        <v>#N/A</v>
      </c>
      <c r="K96" s="2" t="e">
        <f>INDEX('GDP ijk'!$A$1:$AAA$990,MATCH(weighting_multiplicative!$C96,'GDP ijk'!$F:$F,0),MATCH(weighting_multiplicative!K$88,'GDP ijk'!$1:$1,0))</f>
        <v>#N/A</v>
      </c>
      <c r="L96" s="2" t="e">
        <f>INDEX('GDP ijk'!$A$1:$AAA$990,MATCH(weighting_multiplicative!$C96,'GDP ijk'!$F:$F,0),MATCH(weighting_multiplicative!L$88,'GDP ijk'!$1:$1,0))</f>
        <v>#N/A</v>
      </c>
      <c r="M96" s="2" t="e">
        <f>INDEX('GDP ijk'!$A$1:$AAA$990,MATCH(weighting_multiplicative!$C96,'GDP ijk'!$F:$F,0),MATCH(weighting_multiplicative!M$88,'GDP ijk'!$1:$1,0))</f>
        <v>#N/A</v>
      </c>
      <c r="N96" s="2" t="e">
        <f>INDEX('GDP ijk'!$A$1:$AAA$990,MATCH(weighting_multiplicative!$C96,'GDP ijk'!$F:$F,0),MATCH(weighting_multiplicative!N$88,'GDP ijk'!$1:$1,0))</f>
        <v>#N/A</v>
      </c>
      <c r="O96" s="2" t="e">
        <f>INDEX('GDP ijk'!$A$1:$AAA$990,MATCH(weighting_multiplicative!$C96,'GDP ijk'!$F:$F,0),MATCH(weighting_multiplicative!O$88,'GDP ijk'!$1:$1,0))</f>
        <v>#N/A</v>
      </c>
      <c r="P96" s="2" t="e">
        <f>INDEX('GDP ijk'!$A$1:$AAA$990,MATCH(weighting_multiplicative!$C96,'GDP ijk'!$F:$F,0),MATCH(weighting_multiplicative!P$88,'GDP ijk'!$1:$1,0))</f>
        <v>#N/A</v>
      </c>
      <c r="Q96" s="2" t="e">
        <f>INDEX('GDP ijk'!$A$1:$AAA$990,MATCH(weighting_multiplicative!$C96,'GDP ijk'!$F:$F,0),MATCH(weighting_multiplicative!Q$88,'GDP ijk'!$1:$1,0))</f>
        <v>#N/A</v>
      </c>
      <c r="R96" s="2" t="e">
        <f>INDEX('GDP ijk'!$A$1:$AAA$990,MATCH(weighting_multiplicative!$C96,'GDP ijk'!$F:$F,0),MATCH(weighting_multiplicative!R$88,'GDP ijk'!$1:$1,0))</f>
        <v>#N/A</v>
      </c>
      <c r="S96" s="3"/>
      <c r="T96" s="5"/>
    </row>
    <row r="97" spans="1:20" ht="15.75" customHeight="1">
      <c r="A97" s="12" t="s">
        <v>282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ijk'!$A$1:$AAA$990,MATCH(weighting_multiplicative!$C97,'GDP ijk'!$F:$F,0),MATCH(weighting_multiplicative!F$88,'GDP ijk'!$1:$1,0))</f>
        <v>#N/A</v>
      </c>
      <c r="G97" s="2" t="e">
        <f>INDEX('GDP ijk'!$A$1:$AAA$990,MATCH(weighting_multiplicative!$C97,'GDP ijk'!$F:$F,0),MATCH(weighting_multiplicative!G$88,'GDP ijk'!$1:$1,0))</f>
        <v>#N/A</v>
      </c>
      <c r="H97" s="2" t="e">
        <f>INDEX('GDP ijk'!$A$1:$AAA$990,MATCH(weighting_multiplicative!$C97,'GDP ijk'!$F:$F,0),MATCH(weighting_multiplicative!H$88,'GDP ijk'!$1:$1,0))</f>
        <v>#N/A</v>
      </c>
      <c r="I97" s="2" t="e">
        <f>INDEX('GDP ijk'!$A$1:$AAA$990,MATCH(weighting_multiplicative!$C97,'GDP ijk'!$F:$F,0),MATCH(weighting_multiplicative!I$88,'GDP ijk'!$1:$1,0))</f>
        <v>#N/A</v>
      </c>
      <c r="J97" s="2" t="e">
        <f>INDEX('GDP ijk'!$A$1:$AAA$990,MATCH(weighting_multiplicative!$C97,'GDP ijk'!$F:$F,0),MATCH(weighting_multiplicative!J$88,'GDP ijk'!$1:$1,0))</f>
        <v>#N/A</v>
      </c>
      <c r="K97" s="2" t="e">
        <f>INDEX('GDP ijk'!$A$1:$AAA$990,MATCH(weighting_multiplicative!$C97,'GDP ijk'!$F:$F,0),MATCH(weighting_multiplicative!K$88,'GDP ijk'!$1:$1,0))</f>
        <v>#N/A</v>
      </c>
      <c r="L97" s="2" t="e">
        <f>INDEX('GDP ijk'!$A$1:$AAA$990,MATCH(weighting_multiplicative!$C97,'GDP ijk'!$F:$F,0),MATCH(weighting_multiplicative!L$88,'GDP ijk'!$1:$1,0))</f>
        <v>#N/A</v>
      </c>
      <c r="M97" s="2" t="e">
        <f>INDEX('GDP ijk'!$A$1:$AAA$990,MATCH(weighting_multiplicative!$C97,'GDP ijk'!$F:$F,0),MATCH(weighting_multiplicative!M$88,'GDP ijk'!$1:$1,0))</f>
        <v>#N/A</v>
      </c>
      <c r="N97" s="2" t="e">
        <f>INDEX('GDP ijk'!$A$1:$AAA$990,MATCH(weighting_multiplicative!$C97,'GDP ijk'!$F:$F,0),MATCH(weighting_multiplicative!N$88,'GDP ijk'!$1:$1,0))</f>
        <v>#N/A</v>
      </c>
      <c r="O97" s="2" t="e">
        <f>INDEX('GDP ijk'!$A$1:$AAA$990,MATCH(weighting_multiplicative!$C97,'GDP ijk'!$F:$F,0),MATCH(weighting_multiplicative!O$88,'GDP ijk'!$1:$1,0))</f>
        <v>#N/A</v>
      </c>
      <c r="P97" s="2" t="e">
        <f>INDEX('GDP ijk'!$A$1:$AAA$990,MATCH(weighting_multiplicative!$C97,'GDP ijk'!$F:$F,0),MATCH(weighting_multiplicative!P$88,'GDP ijk'!$1:$1,0))</f>
        <v>#N/A</v>
      </c>
      <c r="Q97" s="2" t="e">
        <f>INDEX('GDP ijk'!$A$1:$AAA$990,MATCH(weighting_multiplicative!$C97,'GDP ijk'!$F:$F,0),MATCH(weighting_multiplicative!Q$88,'GDP ijk'!$1:$1,0))</f>
        <v>#N/A</v>
      </c>
      <c r="R97" s="2" t="e">
        <f>INDEX('GDP ijk'!$A$1:$AAA$990,MATCH(weighting_multiplicative!$C97,'GDP ijk'!$F:$F,0),MATCH(weighting_multiplicative!R$88,'GDP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315</v>
      </c>
      <c r="B99" s="17"/>
      <c r="C99" s="9" t="s">
        <v>56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>
      <c r="A100" s="39"/>
      <c r="B100" s="11"/>
      <c r="C100" s="48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5"/>
    </row>
    <row r="101" spans="1:20">
      <c r="A101" s="12"/>
      <c r="B101" s="11"/>
      <c r="C101" s="48"/>
      <c r="D101" s="2">
        <v>0</v>
      </c>
      <c r="E101" s="2">
        <f>E47-D47</f>
        <v>76</v>
      </c>
      <c r="F101" s="2">
        <f t="shared" ref="F101:R101" si="7">F47-E47</f>
        <v>-196</v>
      </c>
      <c r="G101" s="2">
        <f t="shared" si="7"/>
        <v>0</v>
      </c>
      <c r="H101" s="2">
        <f t="shared" si="7"/>
        <v>0</v>
      </c>
      <c r="I101" s="2">
        <f t="shared" si="7"/>
        <v>0</v>
      </c>
      <c r="J101" s="2">
        <f t="shared" si="7"/>
        <v>0</v>
      </c>
      <c r="K101" s="2">
        <f t="shared" si="7"/>
        <v>0</v>
      </c>
      <c r="L101" s="2">
        <f t="shared" si="7"/>
        <v>0</v>
      </c>
      <c r="M101" s="2">
        <f t="shared" si="7"/>
        <v>0</v>
      </c>
      <c r="N101" s="2">
        <f t="shared" si="7"/>
        <v>0</v>
      </c>
      <c r="O101" s="2">
        <f t="shared" si="7"/>
        <v>0</v>
      </c>
      <c r="P101" s="2">
        <f t="shared" si="7"/>
        <v>0</v>
      </c>
      <c r="Q101" s="2">
        <f t="shared" si="7"/>
        <v>0</v>
      </c>
      <c r="R101" s="2">
        <f t="shared" si="7"/>
        <v>0</v>
      </c>
      <c r="S101" s="3"/>
      <c r="T101" s="5"/>
    </row>
    <row r="102" spans="1:20">
      <c r="A102" s="12"/>
      <c r="B102" s="11"/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>
      <c r="A103" s="12"/>
      <c r="B103" s="11"/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11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314</v>
      </c>
      <c r="B110" s="17"/>
      <c r="C110" s="9" t="s">
        <v>56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>
      <c r="A111" s="10"/>
      <c r="B111" s="11"/>
      <c r="C111" s="48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5"/>
    </row>
    <row r="112" spans="1:20">
      <c r="A112" s="12"/>
      <c r="B112" s="11"/>
      <c r="D112">
        <v>0</v>
      </c>
      <c r="E112" s="2">
        <f>LN(E47)-LN(D47)</f>
        <v>0.490622916448471</v>
      </c>
      <c r="F112" t="e">
        <f t="shared" ref="F112:R112" si="8">LN(F47)-LN(E47)</f>
        <v>#NUM!</v>
      </c>
      <c r="G112" t="e">
        <f t="shared" si="8"/>
        <v>#NUM!</v>
      </c>
      <c r="H112" t="e">
        <f t="shared" si="8"/>
        <v>#NUM!</v>
      </c>
      <c r="I112" t="e">
        <f t="shared" si="8"/>
        <v>#NUM!</v>
      </c>
      <c r="J112" t="e">
        <f t="shared" si="8"/>
        <v>#NUM!</v>
      </c>
      <c r="K112" t="e">
        <f t="shared" si="8"/>
        <v>#NUM!</v>
      </c>
      <c r="L112" t="e">
        <f t="shared" si="8"/>
        <v>#NUM!</v>
      </c>
      <c r="M112" t="e">
        <f t="shared" si="8"/>
        <v>#NUM!</v>
      </c>
      <c r="N112" t="e">
        <f t="shared" si="8"/>
        <v>#NUM!</v>
      </c>
      <c r="O112" t="e">
        <f t="shared" si="8"/>
        <v>#NUM!</v>
      </c>
      <c r="P112" t="e">
        <f t="shared" si="8"/>
        <v>#NUM!</v>
      </c>
      <c r="Q112" t="e">
        <f t="shared" si="8"/>
        <v>#NUM!</v>
      </c>
      <c r="R112" t="e">
        <f t="shared" si="8"/>
        <v>#NUM!</v>
      </c>
      <c r="S112" s="3"/>
      <c r="T112" s="5"/>
    </row>
    <row r="113" spans="1:20">
      <c r="A113" s="12"/>
      <c r="B113" s="1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>
      <c r="A115" s="12"/>
      <c r="B115" s="11"/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>
      <c r="A116" s="12"/>
      <c r="B116" s="11"/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21" t="s">
        <v>316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>
      <c r="A123" s="10"/>
      <c r="B123" s="19"/>
      <c r="C123" s="49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20">
      <c r="A124" s="12"/>
      <c r="B124" s="19"/>
      <c r="C124" s="49"/>
      <c r="D124">
        <v>0</v>
      </c>
      <c r="E124" s="23">
        <f>E101/E112</f>
        <v>154.90511643881214</v>
      </c>
      <c r="F124" s="23" t="e">
        <f t="shared" ref="F124:R124" si="9">F101/F112</f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/>
      <c r="B125" s="19"/>
      <c r="C125" s="49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20">
      <c r="A126" s="12"/>
      <c r="B126" s="19"/>
      <c r="C126" s="49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20">
      <c r="A127" s="12"/>
      <c r="B127" s="19"/>
      <c r="C127" s="49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20">
      <c r="A128" s="12"/>
      <c r="B128" s="19"/>
      <c r="C128" s="49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20">
      <c r="A129" s="12"/>
      <c r="B129" s="48"/>
      <c r="C129" s="48"/>
      <c r="D129" s="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3"/>
      <c r="T129" s="5"/>
    </row>
    <row r="130" spans="1:20">
      <c r="A130" s="12"/>
      <c r="B130" s="48"/>
      <c r="C130" s="48"/>
      <c r="D130" s="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3"/>
      <c r="T130" s="5"/>
    </row>
    <row r="131" spans="1:20" ht="15.75" customHeight="1">
      <c r="A131" s="12"/>
      <c r="B131" s="48"/>
      <c r="C131" s="48"/>
      <c r="D131" s="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4" spans="1:20">
      <c r="A134" s="17" t="s">
        <v>317</v>
      </c>
      <c r="B134" s="25"/>
      <c r="C134" s="51"/>
      <c r="D134" s="9">
        <v>2005</v>
      </c>
      <c r="E134" s="9">
        <v>2006</v>
      </c>
      <c r="F134" s="9">
        <v>2007</v>
      </c>
      <c r="G134" s="9">
        <v>2008</v>
      </c>
      <c r="H134" s="9">
        <v>2009</v>
      </c>
      <c r="I134" s="9">
        <v>2010</v>
      </c>
      <c r="J134" s="9">
        <v>2011</v>
      </c>
      <c r="K134" s="9">
        <v>2012</v>
      </c>
      <c r="L134" s="9">
        <v>2013</v>
      </c>
      <c r="M134" s="9">
        <v>2014</v>
      </c>
      <c r="N134" s="9">
        <v>2015</v>
      </c>
      <c r="O134" s="9">
        <v>2016</v>
      </c>
      <c r="P134" s="9">
        <v>2017</v>
      </c>
      <c r="Q134" s="9">
        <v>2018</v>
      </c>
      <c r="R134" s="9">
        <v>2019</v>
      </c>
    </row>
    <row r="135" spans="1:20">
      <c r="A135" s="10" t="s">
        <v>5</v>
      </c>
      <c r="B135" s="11"/>
      <c r="C135" s="48"/>
      <c r="D135" s="26">
        <f>SUM(D136:D140)</f>
        <v>0</v>
      </c>
      <c r="E135" s="26">
        <f>SUM(E136:E143)</f>
        <v>0.97303237868450998</v>
      </c>
      <c r="F135" s="26" t="e">
        <f t="shared" ref="F135:R135" si="10">SUM(F136:F140)</f>
        <v>#N/A</v>
      </c>
      <c r="G135" s="26" t="e">
        <f t="shared" si="10"/>
        <v>#N/A</v>
      </c>
      <c r="H135" s="26" t="e">
        <f t="shared" si="10"/>
        <v>#N/A</v>
      </c>
      <c r="I135" s="26" t="e">
        <f t="shared" si="10"/>
        <v>#N/A</v>
      </c>
      <c r="J135" s="26" t="e">
        <f t="shared" si="10"/>
        <v>#N/A</v>
      </c>
      <c r="K135" s="26" t="e">
        <f t="shared" si="10"/>
        <v>#N/A</v>
      </c>
      <c r="L135" s="26" t="e">
        <f t="shared" si="10"/>
        <v>#N/A</v>
      </c>
      <c r="M135" s="26" t="e">
        <f t="shared" si="10"/>
        <v>#N/A</v>
      </c>
      <c r="N135" s="26" t="e">
        <f t="shared" si="10"/>
        <v>#N/A</v>
      </c>
      <c r="O135" s="26" t="e">
        <f t="shared" si="10"/>
        <v>#N/A</v>
      </c>
      <c r="P135" s="26" t="e">
        <f t="shared" si="10"/>
        <v>#N/A</v>
      </c>
      <c r="Q135" s="26" t="e">
        <f t="shared" si="10"/>
        <v>#N/A</v>
      </c>
      <c r="R135" s="26" t="e">
        <f t="shared" si="10"/>
        <v>#N/A</v>
      </c>
    </row>
    <row r="136" spans="1:20">
      <c r="A136" s="12" t="s">
        <v>272</v>
      </c>
      <c r="B136" s="11"/>
      <c r="C136" s="48"/>
      <c r="D136" s="23">
        <v>0</v>
      </c>
      <c r="E136" s="23">
        <f>E90/E$124</f>
        <v>0.21135970709561028</v>
      </c>
      <c r="F136" s="23" t="e">
        <f t="shared" ref="F136:R136" si="11">F90/F$89</f>
        <v>#N/A</v>
      </c>
      <c r="G136" s="23" t="e">
        <f t="shared" si="11"/>
        <v>#N/A</v>
      </c>
      <c r="H136" s="23" t="e">
        <f t="shared" si="11"/>
        <v>#N/A</v>
      </c>
      <c r="I136" s="23" t="e">
        <f t="shared" si="11"/>
        <v>#N/A</v>
      </c>
      <c r="J136" s="23" t="e">
        <f t="shared" si="11"/>
        <v>#N/A</v>
      </c>
      <c r="K136" s="23" t="e">
        <f t="shared" si="11"/>
        <v>#N/A</v>
      </c>
      <c r="L136" s="23" t="e">
        <f t="shared" si="11"/>
        <v>#N/A</v>
      </c>
      <c r="M136" s="23" t="e">
        <f t="shared" si="11"/>
        <v>#N/A</v>
      </c>
      <c r="N136" s="23" t="e">
        <f t="shared" si="11"/>
        <v>#N/A</v>
      </c>
      <c r="O136" s="23" t="e">
        <f t="shared" si="11"/>
        <v>#N/A</v>
      </c>
      <c r="P136" s="23" t="e">
        <f t="shared" si="11"/>
        <v>#N/A</v>
      </c>
      <c r="Q136" s="23" t="e">
        <f t="shared" si="11"/>
        <v>#N/A</v>
      </c>
      <c r="R136" s="23" t="e">
        <f t="shared" si="11"/>
        <v>#N/A</v>
      </c>
    </row>
    <row r="137" spans="1:20">
      <c r="A137" s="12" t="s">
        <v>273</v>
      </c>
      <c r="B137" s="11"/>
      <c r="C137" s="48"/>
      <c r="D137" s="23">
        <v>0</v>
      </c>
      <c r="E137" s="23">
        <f t="shared" ref="E137:E143" si="12">E91/E$124</f>
        <v>0.11752216421933151</v>
      </c>
      <c r="F137" s="23" t="e">
        <f t="shared" ref="F137:R137" si="13">F91/F$89</f>
        <v>#N/A</v>
      </c>
      <c r="G137" s="23" t="e">
        <f t="shared" si="13"/>
        <v>#N/A</v>
      </c>
      <c r="H137" s="23" t="e">
        <f t="shared" si="13"/>
        <v>#N/A</v>
      </c>
      <c r="I137" s="23" t="e">
        <f t="shared" si="13"/>
        <v>#N/A</v>
      </c>
      <c r="J137" s="23" t="e">
        <f t="shared" si="13"/>
        <v>#N/A</v>
      </c>
      <c r="K137" s="23" t="e">
        <f t="shared" si="13"/>
        <v>#N/A</v>
      </c>
      <c r="L137" s="23" t="e">
        <f t="shared" si="13"/>
        <v>#N/A</v>
      </c>
      <c r="M137" s="23" t="e">
        <f t="shared" si="13"/>
        <v>#N/A</v>
      </c>
      <c r="N137" s="23" t="e">
        <f t="shared" si="13"/>
        <v>#N/A</v>
      </c>
      <c r="O137" s="23" t="e">
        <f t="shared" si="13"/>
        <v>#N/A</v>
      </c>
      <c r="P137" s="23" t="e">
        <f t="shared" si="13"/>
        <v>#N/A</v>
      </c>
      <c r="Q137" s="23" t="e">
        <f t="shared" si="13"/>
        <v>#N/A</v>
      </c>
      <c r="R137" s="23" t="e">
        <f t="shared" si="13"/>
        <v>#N/A</v>
      </c>
    </row>
    <row r="138" spans="1:20">
      <c r="A138" s="12" t="s">
        <v>274</v>
      </c>
      <c r="B138" s="11"/>
      <c r="C138" s="48"/>
      <c r="D138" s="23">
        <v>0</v>
      </c>
      <c r="E138" s="23">
        <f t="shared" si="12"/>
        <v>7.0815155416943207E-2</v>
      </c>
      <c r="F138" s="23" t="e">
        <f t="shared" ref="F138:R138" si="14">F92/F$89</f>
        <v>#N/A</v>
      </c>
      <c r="G138" s="23" t="e">
        <f t="shared" si="14"/>
        <v>#N/A</v>
      </c>
      <c r="H138" s="23" t="e">
        <f t="shared" si="14"/>
        <v>#N/A</v>
      </c>
      <c r="I138" s="23" t="e">
        <f t="shared" si="14"/>
        <v>#N/A</v>
      </c>
      <c r="J138" s="23" t="e">
        <f t="shared" si="14"/>
        <v>#N/A</v>
      </c>
      <c r="K138" s="23" t="e">
        <f t="shared" si="14"/>
        <v>#N/A</v>
      </c>
      <c r="L138" s="23" t="e">
        <f t="shared" si="14"/>
        <v>#N/A</v>
      </c>
      <c r="M138" s="23" t="e">
        <f t="shared" si="14"/>
        <v>#N/A</v>
      </c>
      <c r="N138" s="23" t="e">
        <f t="shared" si="14"/>
        <v>#N/A</v>
      </c>
      <c r="O138" s="23" t="e">
        <f t="shared" si="14"/>
        <v>#N/A</v>
      </c>
      <c r="P138" s="23" t="e">
        <f t="shared" si="14"/>
        <v>#N/A</v>
      </c>
      <c r="Q138" s="23" t="e">
        <f t="shared" si="14"/>
        <v>#N/A</v>
      </c>
      <c r="R138" s="23" t="e">
        <f t="shared" si="14"/>
        <v>#N/A</v>
      </c>
    </row>
    <row r="139" spans="1:20">
      <c r="A139" s="12" t="s">
        <v>275</v>
      </c>
      <c r="B139" s="11"/>
      <c r="C139" s="48"/>
      <c r="D139" s="23">
        <v>0</v>
      </c>
      <c r="E139" s="23">
        <f t="shared" si="12"/>
        <v>4.227194141912205E-2</v>
      </c>
      <c r="F139" s="23" t="e">
        <f t="shared" ref="F139:R139" si="15">F93/F$89</f>
        <v>#N/A</v>
      </c>
      <c r="G139" s="23" t="e">
        <f t="shared" si="15"/>
        <v>#N/A</v>
      </c>
      <c r="H139" s="23" t="e">
        <f t="shared" si="15"/>
        <v>#N/A</v>
      </c>
      <c r="I139" s="23" t="e">
        <f t="shared" si="15"/>
        <v>#N/A</v>
      </c>
      <c r="J139" s="23" t="e">
        <f t="shared" si="15"/>
        <v>#N/A</v>
      </c>
      <c r="K139" s="23" t="e">
        <f t="shared" si="15"/>
        <v>#N/A</v>
      </c>
      <c r="L139" s="23" t="e">
        <f t="shared" si="15"/>
        <v>#N/A</v>
      </c>
      <c r="M139" s="23" t="e">
        <f t="shared" si="15"/>
        <v>#N/A</v>
      </c>
      <c r="N139" s="23" t="e">
        <f t="shared" si="15"/>
        <v>#N/A</v>
      </c>
      <c r="O139" s="23" t="e">
        <f t="shared" si="15"/>
        <v>#N/A</v>
      </c>
      <c r="P139" s="23" t="e">
        <f t="shared" si="15"/>
        <v>#N/A</v>
      </c>
      <c r="Q139" s="23" t="e">
        <f t="shared" si="15"/>
        <v>#N/A</v>
      </c>
      <c r="R139" s="23" t="e">
        <f t="shared" si="15"/>
        <v>#N/A</v>
      </c>
    </row>
    <row r="140" spans="1:20">
      <c r="A140" s="12" t="s">
        <v>279</v>
      </c>
      <c r="B140" s="11"/>
      <c r="C140" s="48"/>
      <c r="D140" s="23">
        <v>0</v>
      </c>
      <c r="E140" s="23">
        <f t="shared" si="12"/>
        <v>0.15921381546816923</v>
      </c>
      <c r="F140" s="23" t="e">
        <f t="shared" ref="F140:R140" si="16">F94/F$89</f>
        <v>#N/A</v>
      </c>
      <c r="G140" s="23" t="e">
        <f t="shared" si="16"/>
        <v>#N/A</v>
      </c>
      <c r="H140" s="23" t="e">
        <f t="shared" si="16"/>
        <v>#N/A</v>
      </c>
      <c r="I140" s="23" t="e">
        <f t="shared" si="16"/>
        <v>#N/A</v>
      </c>
      <c r="J140" s="23" t="e">
        <f t="shared" si="16"/>
        <v>#N/A</v>
      </c>
      <c r="K140" s="23" t="e">
        <f t="shared" si="16"/>
        <v>#N/A</v>
      </c>
      <c r="L140" s="23" t="e">
        <f t="shared" si="16"/>
        <v>#N/A</v>
      </c>
      <c r="M140" s="23" t="e">
        <f t="shared" si="16"/>
        <v>#N/A</v>
      </c>
      <c r="N140" s="23" t="e">
        <f t="shared" si="16"/>
        <v>#N/A</v>
      </c>
      <c r="O140" s="23" t="e">
        <f t="shared" si="16"/>
        <v>#N/A</v>
      </c>
      <c r="P140" s="23" t="e">
        <f t="shared" si="16"/>
        <v>#N/A</v>
      </c>
      <c r="Q140" s="23" t="e">
        <f t="shared" si="16"/>
        <v>#N/A</v>
      </c>
      <c r="R140" s="23" t="e">
        <f t="shared" si="16"/>
        <v>#N/A</v>
      </c>
    </row>
    <row r="141" spans="1:20">
      <c r="A141" s="12" t="s">
        <v>280</v>
      </c>
      <c r="B141" s="48"/>
      <c r="C141" s="48"/>
      <c r="D141" s="23">
        <v>0</v>
      </c>
      <c r="E141" s="23">
        <f t="shared" si="12"/>
        <v>9.3134111645617065E-2</v>
      </c>
      <c r="F141" s="23" t="e">
        <f t="shared" ref="F141:R141" si="17">F95/F$89</f>
        <v>#N/A</v>
      </c>
      <c r="G141" s="23" t="e">
        <f t="shared" si="17"/>
        <v>#N/A</v>
      </c>
      <c r="H141" s="23" t="e">
        <f t="shared" si="17"/>
        <v>#N/A</v>
      </c>
      <c r="I141" s="23" t="e">
        <f t="shared" si="17"/>
        <v>#N/A</v>
      </c>
      <c r="J141" s="23" t="e">
        <f t="shared" si="17"/>
        <v>#N/A</v>
      </c>
      <c r="K141" s="23" t="e">
        <f t="shared" si="17"/>
        <v>#N/A</v>
      </c>
      <c r="L141" s="23" t="e">
        <f t="shared" si="17"/>
        <v>#N/A</v>
      </c>
      <c r="M141" s="23" t="e">
        <f t="shared" si="17"/>
        <v>#N/A</v>
      </c>
      <c r="N141" s="23" t="e">
        <f t="shared" si="17"/>
        <v>#N/A</v>
      </c>
      <c r="O141" s="23" t="e">
        <f t="shared" si="17"/>
        <v>#N/A</v>
      </c>
      <c r="P141" s="23" t="e">
        <f t="shared" si="17"/>
        <v>#N/A</v>
      </c>
      <c r="Q141" s="23" t="e">
        <f t="shared" si="17"/>
        <v>#N/A</v>
      </c>
      <c r="R141" s="23" t="e">
        <f t="shared" si="17"/>
        <v>#N/A</v>
      </c>
      <c r="S141" s="3"/>
      <c r="T141" s="5"/>
    </row>
    <row r="142" spans="1:20">
      <c r="A142" s="12" t="s">
        <v>281</v>
      </c>
      <c r="B142" s="48"/>
      <c r="C142" s="48"/>
      <c r="D142" s="23">
        <v>0</v>
      </c>
      <c r="E142" s="23">
        <f t="shared" si="12"/>
        <v>0.17303562987191148</v>
      </c>
      <c r="F142" s="23" t="e">
        <f t="shared" ref="F142:R142" si="18">F96/F$89</f>
        <v>#N/A</v>
      </c>
      <c r="G142" s="23" t="e">
        <f t="shared" si="18"/>
        <v>#N/A</v>
      </c>
      <c r="H142" s="23" t="e">
        <f t="shared" si="18"/>
        <v>#N/A</v>
      </c>
      <c r="I142" s="23" t="e">
        <f t="shared" si="18"/>
        <v>#N/A</v>
      </c>
      <c r="J142" s="23" t="e">
        <f t="shared" si="18"/>
        <v>#N/A</v>
      </c>
      <c r="K142" s="23" t="e">
        <f t="shared" si="18"/>
        <v>#N/A</v>
      </c>
      <c r="L142" s="23" t="e">
        <f t="shared" si="18"/>
        <v>#N/A</v>
      </c>
      <c r="M142" s="23" t="e">
        <f t="shared" si="18"/>
        <v>#N/A</v>
      </c>
      <c r="N142" s="23" t="e">
        <f t="shared" si="18"/>
        <v>#N/A</v>
      </c>
      <c r="O142" s="23" t="e">
        <f t="shared" si="18"/>
        <v>#N/A</v>
      </c>
      <c r="P142" s="23" t="e">
        <f t="shared" si="18"/>
        <v>#N/A</v>
      </c>
      <c r="Q142" s="23" t="e">
        <f t="shared" si="18"/>
        <v>#N/A</v>
      </c>
      <c r="R142" s="23" t="e">
        <f t="shared" si="18"/>
        <v>#N/A</v>
      </c>
      <c r="S142" s="3"/>
      <c r="T142" s="5"/>
    </row>
    <row r="143" spans="1:20" ht="15.75" customHeight="1">
      <c r="A143" s="12" t="s">
        <v>282</v>
      </c>
      <c r="B143" s="48"/>
      <c r="C143" s="48"/>
      <c r="D143" s="23">
        <v>0</v>
      </c>
      <c r="E143" s="23">
        <f t="shared" si="12"/>
        <v>0.10567985354780521</v>
      </c>
      <c r="F143" s="23" t="e">
        <f t="shared" ref="F143:R143" si="19">F97/F$89</f>
        <v>#N/A</v>
      </c>
      <c r="G143" s="23" t="e">
        <f t="shared" si="19"/>
        <v>#N/A</v>
      </c>
      <c r="H143" s="23" t="e">
        <f t="shared" si="19"/>
        <v>#N/A</v>
      </c>
      <c r="I143" s="23" t="e">
        <f t="shared" si="19"/>
        <v>#N/A</v>
      </c>
      <c r="J143" s="23" t="e">
        <f t="shared" si="19"/>
        <v>#N/A</v>
      </c>
      <c r="K143" s="23" t="e">
        <f t="shared" si="19"/>
        <v>#N/A</v>
      </c>
      <c r="L143" s="23" t="e">
        <f t="shared" si="19"/>
        <v>#N/A</v>
      </c>
      <c r="M143" s="23" t="e">
        <f t="shared" si="19"/>
        <v>#N/A</v>
      </c>
      <c r="N143" s="23" t="e">
        <f t="shared" si="19"/>
        <v>#N/A</v>
      </c>
      <c r="O143" s="23" t="e">
        <f t="shared" si="19"/>
        <v>#N/A</v>
      </c>
      <c r="P143" s="23" t="e">
        <f t="shared" si="19"/>
        <v>#N/A</v>
      </c>
      <c r="Q143" s="23" t="e">
        <f t="shared" si="19"/>
        <v>#N/A</v>
      </c>
      <c r="R143" s="23" t="e">
        <f t="shared" si="19"/>
        <v>#N/A</v>
      </c>
      <c r="S143" s="3"/>
      <c r="T143" s="5"/>
    </row>
    <row r="144" spans="1:20" ht="15.75" customHeight="1">
      <c r="B144" s="48"/>
      <c r="C144" s="48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3"/>
      <c r="T144" s="5"/>
    </row>
    <row r="145" spans="2:20">
      <c r="B145" s="48"/>
      <c r="C145" s="48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3"/>
      <c r="T145" s="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98"/>
  <sheetViews>
    <sheetView topLeftCell="A81" workbookViewId="0">
      <selection activeCell="C76" sqref="C7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INDEX(Energy!$A$1:$AAC$999,MATCH(weighting_additive!$C48,Energy!$F:$F,0),MATCH(weighting_additive!D$46,Energy!$1:$1,0))</f>
        <v>20</v>
      </c>
      <c r="E48" s="2">
        <f>INDEX(Energy!$A$1:$AAC$999,MATCH(weighting_additive!$C48,Energy!$F:$F,0),MATCH(weighting_additive!E$46,Energy!$1:$1,0))</f>
        <v>50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INDEX(Energy!$A$1:$AAC$999,MATCH(weighting_additive!$C49,Energy!$F:$F,0),MATCH(weighting_additive!D$46,Energy!$1:$1,0))</f>
        <v>10</v>
      </c>
      <c r="E49" s="2">
        <f>INDEX(Energy!$A$1:$AAC$999,MATCH(weighting_additive!$C49,Energy!$F:$F,0),MATCH(weighting_additive!E$46,Energy!$1:$1,0))</f>
        <v>30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INDEX(Energy!$A$1:$AAC$999,MATCH(weighting_additive!$C50,Energy!$F:$F,0),MATCH(weighting_additive!D$46,Energy!$1:$1,0))</f>
        <v>10</v>
      </c>
      <c r="E50" s="2">
        <f>INDEX(Energy!$A$1:$AAC$999,MATCH(weighting_additive!$C50,Energy!$F:$F,0),MATCH(weighting_additive!E$46,Energy!$1:$1,0))</f>
        <v>12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INDEX(Energy!$A$1:$AAC$999,MATCH(weighting_additive!$C51,Energy!$F:$F,0),MATCH(weighting_additive!D$46,Energy!$1:$1,0))</f>
        <v>10</v>
      </c>
      <c r="E51" s="2">
        <f>INDEX(Energy!$A$1:$AAC$999,MATCH(weighting_additive!$C51,Energy!$F:$F,0),MATCH(weighting_additive!E$46,Energy!$1:$1,0))</f>
        <v>4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INDEX(Energy!$A$1:$AAC$999,MATCH(weighting_additive!$C52,Energy!$F:$F,0),MATCH(weighting_additive!D$46,Energy!$1:$1,0))</f>
        <v>20</v>
      </c>
      <c r="E52" s="2">
        <f>INDEX(Energy!$A$1:$AAC$999,MATCH(weighting_additive!$C52,Energy!$F:$F,0),MATCH(weighting_additive!E$46,Energy!$1:$1,0))</f>
        <v>30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INDEX(Energy!$A$1:$AAC$999,MATCH(weighting_additive!$C53,Energy!$F:$F,0),MATCH(weighting_additive!D$46,Energy!$1:$1,0))</f>
        <v>20</v>
      </c>
      <c r="E53" s="2">
        <f>INDEX(Energy!$A$1:$AAC$999,MATCH(weighting_additive!$C53,Energy!$F:$F,0),MATCH(weighting_additive!E$46,Energy!$1:$1,0))</f>
        <v>10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INDEX(Energy!$A$1:$AAC$999,MATCH(weighting_additive!$C54,Energy!$F:$F,0),MATCH(weighting_additive!D$46,Energy!$1:$1,0))</f>
        <v>20</v>
      </c>
      <c r="E54" s="2">
        <f>INDEX(Energy!$A$1:$AAC$999,MATCH(weighting_additive!$C54,Energy!$F:$F,0),MATCH(weighting_additive!E$46,Energy!$1:$1,0))</f>
        <v>35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INDEX(Energy!$A$1:$AAC$999,MATCH(weighting_additive!$C55,Energy!$F:$F,0),MATCH(weighting_additive!D$46,Energy!$1:$1,0))</f>
        <v>10</v>
      </c>
      <c r="E55" s="2">
        <f>INDEX(Energy!$A$1:$AAC$999,MATCH(weighting_additive!$C55,Energy!$F:$F,0),MATCH(weighting_additive!E$46,Energy!$1:$1,0))</f>
        <v>25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17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18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19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272</v>
      </c>
      <c r="B90" s="11" t="s">
        <v>20</v>
      </c>
      <c r="C90" s="48"/>
      <c r="D90" s="2">
        <v>0</v>
      </c>
      <c r="E90" s="2">
        <f>E62/E76</f>
        <v>32.740700038118739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">
        <v>273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">
        <v>274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">
        <v>275</v>
      </c>
      <c r="B93" s="11" t="s">
        <v>21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">
        <v>279</v>
      </c>
      <c r="B94" s="11" t="s">
        <v>22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">
        <v>280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">
        <v>281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">
        <v>282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69"/>
  <sheetViews>
    <sheetView topLeftCell="A42" workbookViewId="0">
      <selection activeCell="E61" sqref="E6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135</v>
      </c>
      <c r="B47" s="17"/>
      <c r="C47" s="9" t="s">
        <v>286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283</v>
      </c>
      <c r="C48" s="48" t="str">
        <f>_xlfn.CONCAT(A48:A48)</f>
        <v/>
      </c>
      <c r="D48" s="2">
        <f>SUM(D49:D56)</f>
        <v>100</v>
      </c>
      <c r="E48" s="2">
        <f t="shared" ref="E48:R48" si="0">SUM(E49:E56)</f>
        <v>180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20</v>
      </c>
      <c r="C49" s="48" t="s">
        <v>272</v>
      </c>
      <c r="D49" s="2">
        <f>INDEX('GDP ijk'!$A$1:$AAA$990,MATCH(activity_driver!$C49,'GDP ijk'!$F:$F,0),MATCH(activity_driver!D$47,'GDP ijk'!$1:$1,0))</f>
        <v>7</v>
      </c>
      <c r="E49" s="2">
        <f>INDEX('GDP ijk'!$A$1:$AAA$990,MATCH(activity_driver!$C49,'GDP ijk'!$F:$F,0),MATCH(activity_driver!E$47,'GDP ijk'!$1:$1,0))</f>
        <v>30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273</v>
      </c>
      <c r="D50" s="2">
        <f>INDEX('GDP ijk'!$A$1:$AAA$990,MATCH(activity_driver!$C50,'GDP ijk'!$F:$F,0),MATCH(activity_driver!D$47,'GDP ijk'!$1:$1,0))</f>
        <v>3</v>
      </c>
      <c r="E50" s="2">
        <f>INDEX('GDP ijk'!$A$1:$AAA$990,MATCH(activity_driver!$C50,'GDP ijk'!$F:$F,0),MATCH(activity_driver!E$47,'GDP ijk'!$1:$1,0))</f>
        <v>10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274</v>
      </c>
      <c r="D51" s="2">
        <f>INDEX('GDP ijk'!$A$1:$AAA$990,MATCH(activity_driver!$C51,'GDP ijk'!$F:$F,0),MATCH(activity_driver!D$47,'GDP ijk'!$1:$1,0))</f>
        <v>30</v>
      </c>
      <c r="E51" s="2">
        <f>INDEX('GDP ijk'!$A$1:$AAA$990,MATCH(activity_driver!$C51,'GDP ijk'!$F:$F,0),MATCH(activity_driver!E$47,'GDP ijk'!$1:$1,0))</f>
        <v>15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21</v>
      </c>
      <c r="C52" s="48" t="s">
        <v>275</v>
      </c>
      <c r="D52" s="2">
        <f>INDEX('GDP ijk'!$A$1:$AAA$990,MATCH(activity_driver!$C52,'GDP ijk'!$F:$F,0),MATCH(activity_driver!D$47,'GDP ijk'!$1:$1,0))</f>
        <v>10</v>
      </c>
      <c r="E52" s="2">
        <f>INDEX('GDP ijk'!$A$1:$AAA$990,MATCH(activity_driver!$C52,'GDP ijk'!$F:$F,0),MATCH(activity_driver!E$47,'GDP ijk'!$1:$1,0))</f>
        <v>25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22</v>
      </c>
      <c r="C53" s="48" t="s">
        <v>279</v>
      </c>
      <c r="D53" s="2">
        <f>INDEX('GDP ijk'!$A$1:$AAA$990,MATCH(activity_driver!$C53,'GDP ijk'!$F:$F,0),MATCH(activity_driver!D$47,'GDP ijk'!$1:$1,0))</f>
        <v>15</v>
      </c>
      <c r="E53" s="2">
        <f>INDEX('GDP ijk'!$A$1:$AAA$990,MATCH(activity_driver!$C53,'GDP ijk'!$F:$F,0),MATCH(activity_driver!E$47,'GDP ijk'!$1:$1,0))</f>
        <v>15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280</v>
      </c>
      <c r="D54" s="2">
        <f>INDEX('GDP ijk'!$A$1:$AAA$990,MATCH(activity_driver!$C54,'GDP ijk'!$F:$F,0),MATCH(activity_driver!D$47,'GDP ijk'!$1:$1,0))</f>
        <v>5</v>
      </c>
      <c r="E54" s="2">
        <f>INDEX('GDP ijk'!$A$1:$AAA$990,MATCH(activity_driver!$C54,'GDP ijk'!$F:$F,0),MATCH(activity_driver!E$47,'GDP ijk'!$1:$1,0))</f>
        <v>10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281</v>
      </c>
      <c r="D55" s="2">
        <f>INDEX('GDP ijk'!$A$1:$AAA$990,MATCH(activity_driver!$C55,'GDP ijk'!$F:$F,0),MATCH(activity_driver!D$47,'GDP ijk'!$1:$1,0))</f>
        <v>15</v>
      </c>
      <c r="E55" s="2">
        <f>INDEX('GDP ijk'!$A$1:$AAA$990,MATCH(activity_driver!$C55,'GDP ijk'!$F:$F,0),MATCH(activity_driver!E$47,'GDP ijk'!$1:$1,0))</f>
        <v>50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282</v>
      </c>
      <c r="D56" s="2">
        <f>INDEX('GDP ijk'!$A$1:$AAA$990,MATCH(activity_driver!$C56,'GDP ijk'!$F:$F,0),MATCH(activity_driver!D$47,'GDP ijk'!$1:$1,0))</f>
        <v>15</v>
      </c>
      <c r="E56" s="2">
        <f>INDEX('GDP ijk'!$A$1:$AAA$990,MATCH(activity_driver!$C56,'GDP ijk'!$F:$F,0),MATCH(activity_driver!E$47,'GDP ijk'!$1:$1,0))</f>
        <v>25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291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52</v>
      </c>
      <c r="B59" s="19" t="s">
        <v>23</v>
      </c>
      <c r="C59" s="49"/>
      <c r="D59" s="22">
        <f>LN(D$48/$D$48)</f>
        <v>0</v>
      </c>
      <c r="E59" s="22">
        <f>LN(E$48/$D$48)</f>
        <v>0.58778666490211906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">
        <v>272</v>
      </c>
      <c r="B60" s="19" t="s">
        <v>24</v>
      </c>
      <c r="C60" s="49"/>
      <c r="D60" s="22">
        <f t="shared" ref="D60:R67" si="2">LN(D$48/$D$48)</f>
        <v>0</v>
      </c>
      <c r="E60" s="22">
        <f t="shared" si="2"/>
        <v>0.58778666490211906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">
        <v>273</v>
      </c>
      <c r="B61" s="19"/>
      <c r="C61" s="49"/>
      <c r="D61" s="22">
        <f t="shared" si="2"/>
        <v>0</v>
      </c>
      <c r="E61" s="22">
        <f t="shared" si="2"/>
        <v>0.58778666490211906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">
        <v>274</v>
      </c>
      <c r="B62" s="19"/>
      <c r="C62" s="49"/>
      <c r="D62" s="22">
        <f t="shared" si="2"/>
        <v>0</v>
      </c>
      <c r="E62" s="22">
        <f t="shared" si="2"/>
        <v>0.58778666490211906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">
        <v>275</v>
      </c>
      <c r="B63" s="19" t="s">
        <v>25</v>
      </c>
      <c r="C63" s="49"/>
      <c r="D63" s="22">
        <f t="shared" si="2"/>
        <v>0</v>
      </c>
      <c r="E63" s="22">
        <f t="shared" si="2"/>
        <v>0.58778666490211906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">
        <v>279</v>
      </c>
      <c r="B64" s="19" t="s">
        <v>26</v>
      </c>
      <c r="C64" s="49"/>
      <c r="D64" s="22">
        <f t="shared" si="2"/>
        <v>0</v>
      </c>
      <c r="E64" s="22">
        <f t="shared" si="2"/>
        <v>0.58778666490211906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">
        <v>280</v>
      </c>
      <c r="B65" s="48"/>
      <c r="C65" s="48"/>
      <c r="D65" s="22">
        <f t="shared" si="2"/>
        <v>0</v>
      </c>
      <c r="E65" s="22">
        <f t="shared" si="2"/>
        <v>0.58778666490211906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">
        <v>281</v>
      </c>
      <c r="B66" s="48"/>
      <c r="C66" s="48"/>
      <c r="D66" s="22">
        <f t="shared" si="2"/>
        <v>0</v>
      </c>
      <c r="E66" s="22">
        <f t="shared" si="2"/>
        <v>0.58778666490211906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">
        <v>282</v>
      </c>
      <c r="B67" s="48"/>
      <c r="C67" s="48"/>
      <c r="D67" s="22">
        <f t="shared" si="2"/>
        <v>0</v>
      </c>
      <c r="E67" s="22">
        <f t="shared" si="2"/>
        <v>0.58778666490211906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96"/>
  <sheetViews>
    <sheetView topLeftCell="A39" workbookViewId="0">
      <selection activeCell="D77" sqref="D77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SUM(D48:D56)</f>
        <v>120</v>
      </c>
      <c r="E47" s="2">
        <f t="shared" si="0"/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INDEX(Energy!$A$1:$AAC$999,MATCH(intensity_drivers!$C48,Energy!$F:$F,0),MATCH(intensity_drivers!D$46,Energy!$1:$1,0))</f>
        <v>20</v>
      </c>
      <c r="E48" s="2">
        <f>INDEX(Energy!$A$1:$AAC$999,MATCH(intensity_drivers!$C48,Energy!$F:$F,0),MATCH(intensity_drivers!E$46,Energy!$1:$1,0))</f>
        <v>50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INDEX(Energy!$A$1:$AAC$999,MATCH(intensity_drivers!$C49,Energy!$F:$F,0),MATCH(intensity_drivers!D$46,Energy!$1:$1,0))</f>
        <v>10</v>
      </c>
      <c r="E49" s="2">
        <f>INDEX(Energy!$A$1:$AAC$999,MATCH(intensity_drivers!$C49,Energy!$F:$F,0),MATCH(intensity_drivers!E$46,Energy!$1:$1,0))</f>
        <v>30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INDEX(Energy!$A$1:$AAC$999,MATCH(intensity_drivers!$C50,Energy!$F:$F,0),MATCH(intensity_drivers!D$46,Energy!$1:$1,0))</f>
        <v>10</v>
      </c>
      <c r="E50" s="2">
        <f>INDEX(Energy!$A$1:$AAC$999,MATCH(intensity_drivers!$C50,Energy!$F:$F,0),MATCH(intensity_drivers!E$46,Energy!$1:$1,0))</f>
        <v>12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INDEX(Energy!$A$1:$AAC$999,MATCH(intensity_drivers!$C51,Energy!$F:$F,0),MATCH(intensity_drivers!D$46,Energy!$1:$1,0))</f>
        <v>10</v>
      </c>
      <c r="E51" s="2">
        <f>INDEX(Energy!$A$1:$AAC$999,MATCH(intensity_drivers!$C51,Energy!$F:$F,0),MATCH(intensity_drivers!E$46,Energy!$1:$1,0))</f>
        <v>4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INDEX(Energy!$A$1:$AAC$999,MATCH(intensity_drivers!$C52,Energy!$F:$F,0),MATCH(intensity_drivers!D$46,Energy!$1:$1,0))</f>
        <v>20</v>
      </c>
      <c r="E52" s="2">
        <f>INDEX(Energy!$A$1:$AAC$999,MATCH(intensity_drivers!$C52,Energy!$F:$F,0),MATCH(intensity_drivers!E$46,Energy!$1:$1,0))</f>
        <v>30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INDEX(Energy!$A$1:$AAC$999,MATCH(intensity_drivers!$C53,Energy!$F:$F,0),MATCH(intensity_drivers!D$46,Energy!$1:$1,0))</f>
        <v>20</v>
      </c>
      <c r="E53" s="2">
        <f>INDEX(Energy!$A$1:$AAC$999,MATCH(intensity_drivers!$C53,Energy!$F:$F,0),MATCH(intensity_drivers!E$46,Energy!$1:$1,0))</f>
        <v>10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INDEX(Energy!$A$1:$AAC$999,MATCH(intensity_drivers!$C54,Energy!$F:$F,0),MATCH(intensity_drivers!D$46,Energy!$1:$1,0))</f>
        <v>20</v>
      </c>
      <c r="E54" s="2">
        <f>INDEX(Energy!$A$1:$AAC$999,MATCH(intensity_drivers!$C54,Energy!$F:$F,0),MATCH(intensity_drivers!E$46,Energy!$1:$1,0))</f>
        <v>35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INDEX(Energy!$A$1:$AAC$999,MATCH(intensity_drivers!$C55,Energy!$F:$F,0),MATCH(intensity_drivers!D$46,Energy!$1:$1,0))</f>
        <v>10</v>
      </c>
      <c r="E55" s="2">
        <f>INDEX(Energy!$A$1:$AAC$999,MATCH(intensity_drivers!$C55,Energy!$F:$F,0),MATCH(intensity_drivers!E$46,Energy!$1:$1,0))</f>
        <v>25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135</v>
      </c>
      <c r="B58" s="17"/>
      <c r="C58" s="9" t="s">
        <v>286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283</v>
      </c>
      <c r="C59" s="48" t="str">
        <f>_xlfn.CONCAT(A59:A59)</f>
        <v/>
      </c>
      <c r="D59" s="2">
        <f>SUM(D60:D67)</f>
        <v>100</v>
      </c>
      <c r="E59" s="2">
        <f t="shared" ref="E59:R59" si="1">SUM(E60:E67)</f>
        <v>180</v>
      </c>
      <c r="F59" s="2">
        <f t="shared" si="1"/>
        <v>0</v>
      </c>
      <c r="G59" s="2">
        <f t="shared" si="1"/>
        <v>0</v>
      </c>
      <c r="H59" s="2">
        <f t="shared" si="1"/>
        <v>0</v>
      </c>
      <c r="I59" s="2">
        <f t="shared" si="1"/>
        <v>0</v>
      </c>
      <c r="J59" s="2">
        <f t="shared" si="1"/>
        <v>0</v>
      </c>
      <c r="K59" s="2">
        <f t="shared" si="1"/>
        <v>0</v>
      </c>
      <c r="L59" s="2">
        <f t="shared" si="1"/>
        <v>0</v>
      </c>
      <c r="M59" s="2">
        <f t="shared" si="1"/>
        <v>0</v>
      </c>
      <c r="N59" s="2">
        <f t="shared" si="1"/>
        <v>0</v>
      </c>
      <c r="O59" s="2">
        <f t="shared" si="1"/>
        <v>0</v>
      </c>
      <c r="P59" s="2">
        <f t="shared" si="1"/>
        <v>0</v>
      </c>
      <c r="Q59" s="2">
        <f t="shared" si="1"/>
        <v>0</v>
      </c>
      <c r="R59" s="2">
        <f t="shared" si="1"/>
        <v>0</v>
      </c>
      <c r="S59" s="4"/>
      <c r="T59" s="5"/>
    </row>
    <row r="60" spans="1:20" ht="18">
      <c r="A60">
        <v>1</v>
      </c>
      <c r="B60" s="11" t="s">
        <v>20</v>
      </c>
      <c r="C60" s="48" t="s">
        <v>272</v>
      </c>
      <c r="D60" s="2">
        <f>INDEX('GDP ijk'!$A$1:$AAA$990,MATCH(intensity_drivers!$C60,'GDP ijk'!$F:$F,0),MATCH(intensity_drivers!D$58,'GDP ijk'!$1:$1,0))</f>
        <v>7</v>
      </c>
      <c r="E60" s="2">
        <f>INDEX('GDP ijk'!$A$1:$AAA$990,MATCH(intensity_drivers!$C60,'GDP ijk'!$F:$F,0),MATCH(intensity_drivers!E$58,'GDP ijk'!$1:$1,0))</f>
        <v>30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A61">
        <v>2</v>
      </c>
      <c r="B61" s="11"/>
      <c r="C61" s="48" t="s">
        <v>273</v>
      </c>
      <c r="D61" s="2">
        <f>INDEX('GDP ijk'!$A$1:$AAA$990,MATCH(intensity_drivers!$C61,'GDP ijk'!$F:$F,0),MATCH(intensity_drivers!D$58,'GDP ijk'!$1:$1,0))</f>
        <v>3</v>
      </c>
      <c r="E61" s="2">
        <f>INDEX('GDP ijk'!$A$1:$AAA$990,MATCH(intensity_drivers!$C61,'GDP ijk'!$F:$F,0),MATCH(intensity_drivers!E$58,'GDP ijk'!$1:$1,0))</f>
        <v>10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A62">
        <v>1</v>
      </c>
      <c r="B62" s="11"/>
      <c r="C62" s="48" t="s">
        <v>274</v>
      </c>
      <c r="D62" s="2">
        <f>INDEX('GDP ijk'!$A$1:$AAA$990,MATCH(intensity_drivers!$C62,'GDP ijk'!$F:$F,0),MATCH(intensity_drivers!D$58,'GDP ijk'!$1:$1,0))</f>
        <v>30</v>
      </c>
      <c r="E62" s="2">
        <f>INDEX('GDP ijk'!$A$1:$AAA$990,MATCH(intensity_drivers!$C62,'GDP ijk'!$F:$F,0),MATCH(intensity_drivers!E$58,'GDP ijk'!$1:$1,0))</f>
        <v>15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A63">
        <v>2</v>
      </c>
      <c r="B63" s="11" t="s">
        <v>21</v>
      </c>
      <c r="C63" s="48" t="s">
        <v>275</v>
      </c>
      <c r="D63" s="2">
        <f>INDEX('GDP ijk'!$A$1:$AAA$990,MATCH(intensity_drivers!$C63,'GDP ijk'!$F:$F,0),MATCH(intensity_drivers!D$58,'GDP ijk'!$1:$1,0))</f>
        <v>10</v>
      </c>
      <c r="E63" s="2">
        <f>INDEX('GDP ijk'!$A$1:$AAA$990,MATCH(intensity_drivers!$C63,'GDP ijk'!$F:$F,0),MATCH(intensity_drivers!E$58,'GDP ijk'!$1:$1,0))</f>
        <v>25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A64">
        <v>1</v>
      </c>
      <c r="B64" s="11" t="s">
        <v>22</v>
      </c>
      <c r="C64" s="48" t="s">
        <v>279</v>
      </c>
      <c r="D64" s="2">
        <f>INDEX('GDP ijk'!$A$1:$AAA$990,MATCH(intensity_drivers!$C64,'GDP ijk'!$F:$F,0),MATCH(intensity_drivers!D$58,'GDP ijk'!$1:$1,0))</f>
        <v>15</v>
      </c>
      <c r="E64" s="2">
        <f>INDEX('GDP ijk'!$A$1:$AAA$990,MATCH(intensity_drivers!$C64,'GDP ijk'!$F:$F,0),MATCH(intensity_drivers!E$58,'GDP ijk'!$1:$1,0))</f>
        <v>15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A65">
        <v>2</v>
      </c>
      <c r="B65" s="48"/>
      <c r="C65" s="48" t="s">
        <v>280</v>
      </c>
      <c r="D65" s="2">
        <f>INDEX('GDP ijk'!$A$1:$AAA$990,MATCH(intensity_drivers!$C65,'GDP ijk'!$F:$F,0),MATCH(intensity_drivers!D$58,'GDP ijk'!$1:$1,0))</f>
        <v>5</v>
      </c>
      <c r="E65" s="2">
        <f>INDEX('GDP ijk'!$A$1:$AAA$990,MATCH(intensity_drivers!$C65,'GDP ijk'!$F:$F,0),MATCH(intensity_drivers!E$58,'GDP ijk'!$1:$1,0))</f>
        <v>10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A66">
        <v>1</v>
      </c>
      <c r="B66" s="48"/>
      <c r="C66" s="48" t="s">
        <v>281</v>
      </c>
      <c r="D66" s="2">
        <f>INDEX('GDP ijk'!$A$1:$AAA$990,MATCH(intensity_drivers!$C66,'GDP ijk'!$F:$F,0),MATCH(intensity_drivers!D$58,'GDP ijk'!$1:$1,0))</f>
        <v>15</v>
      </c>
      <c r="E66" s="2">
        <f>INDEX('GDP ijk'!$A$1:$AAA$990,MATCH(intensity_drivers!$C66,'GDP ijk'!$F:$F,0),MATCH(intensity_drivers!E$58,'GDP ijk'!$1:$1,0))</f>
        <v>50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A67">
        <v>2</v>
      </c>
      <c r="B67" s="48"/>
      <c r="C67" s="48" t="s">
        <v>282</v>
      </c>
      <c r="D67" s="2">
        <f>INDEX('GDP ijk'!$A$1:$AAA$990,MATCH(intensity_drivers!$C67,'GDP ijk'!$F:$F,0),MATCH(intensity_drivers!D$58,'GDP ijk'!$1:$1,0))</f>
        <v>15</v>
      </c>
      <c r="E67" s="2">
        <f>INDEX('GDP ijk'!$A$1:$AAA$990,MATCH(intensity_drivers!$C67,'GDP ijk'!$F:$F,0),MATCH(intensity_drivers!E$58,'GDP ijk'!$1:$1,0))</f>
        <v>25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299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5</v>
      </c>
      <c r="B71" s="11" t="s">
        <v>31</v>
      </c>
      <c r="C71" s="48"/>
      <c r="D71" s="28">
        <f t="shared" ref="D71:R71" si="2">D47/D59</f>
        <v>1.2</v>
      </c>
      <c r="E71" s="28">
        <f t="shared" si="2"/>
        <v>1.0888888888888888</v>
      </c>
      <c r="F71" s="28" t="e">
        <f t="shared" si="2"/>
        <v>#DIV/0!</v>
      </c>
      <c r="G71" s="28" t="e">
        <f t="shared" si="2"/>
        <v>#DIV/0!</v>
      </c>
      <c r="H71" s="28" t="e">
        <f t="shared" si="2"/>
        <v>#DIV/0!</v>
      </c>
      <c r="I71" s="28" t="e">
        <f t="shared" si="2"/>
        <v>#DIV/0!</v>
      </c>
      <c r="J71" s="28" t="e">
        <f t="shared" si="2"/>
        <v>#DIV/0!</v>
      </c>
      <c r="K71" s="28" t="e">
        <f t="shared" si="2"/>
        <v>#DIV/0!</v>
      </c>
      <c r="L71" s="28" t="e">
        <f t="shared" si="2"/>
        <v>#DIV/0!</v>
      </c>
      <c r="M71" s="28" t="e">
        <f t="shared" si="2"/>
        <v>#DIV/0!</v>
      </c>
      <c r="N71" s="28" t="e">
        <f t="shared" si="2"/>
        <v>#DIV/0!</v>
      </c>
      <c r="O71" s="28" t="e">
        <f t="shared" si="2"/>
        <v>#DIV/0!</v>
      </c>
      <c r="P71" s="28" t="e">
        <f t="shared" si="2"/>
        <v>#DIV/0!</v>
      </c>
      <c r="Q71" s="28" t="e">
        <f t="shared" si="2"/>
        <v>#DIV/0!</v>
      </c>
      <c r="R71" s="28" t="e">
        <f t="shared" si="2"/>
        <v>#DIV/0!</v>
      </c>
    </row>
    <row r="72" spans="1:20" ht="18">
      <c r="A72" s="12" t="str">
        <f ca="1">A$48</f>
        <v>a11</v>
      </c>
      <c r="B72" s="11" t="s">
        <v>32</v>
      </c>
      <c r="C72" s="48"/>
      <c r="D72" s="28">
        <f t="shared" ref="D72:R72" si="3">D48/D60</f>
        <v>2.8571428571428572</v>
      </c>
      <c r="E72" s="28">
        <f t="shared" si="3"/>
        <v>1.6666666666666667</v>
      </c>
      <c r="F72" s="28" t="e">
        <f t="shared" si="3"/>
        <v>#DIV/0!</v>
      </c>
      <c r="G72" s="28" t="e">
        <f t="shared" si="3"/>
        <v>#DIV/0!</v>
      </c>
      <c r="H72" s="28" t="e">
        <f t="shared" si="3"/>
        <v>#DIV/0!</v>
      </c>
      <c r="I72" s="28" t="e">
        <f t="shared" si="3"/>
        <v>#DIV/0!</v>
      </c>
      <c r="J72" s="28" t="e">
        <f t="shared" si="3"/>
        <v>#DIV/0!</v>
      </c>
      <c r="K72" s="28" t="e">
        <f t="shared" si="3"/>
        <v>#DIV/0!</v>
      </c>
      <c r="L72" s="28" t="e">
        <f t="shared" si="3"/>
        <v>#DIV/0!</v>
      </c>
      <c r="M72" s="28" t="e">
        <f t="shared" si="3"/>
        <v>#DIV/0!</v>
      </c>
      <c r="N72" s="28" t="e">
        <f t="shared" si="3"/>
        <v>#DIV/0!</v>
      </c>
      <c r="O72" s="28" t="e">
        <f t="shared" si="3"/>
        <v>#DIV/0!</v>
      </c>
      <c r="P72" s="28" t="e">
        <f t="shared" si="3"/>
        <v>#DIV/0!</v>
      </c>
      <c r="Q72" s="28" t="e">
        <f t="shared" si="3"/>
        <v>#DIV/0!</v>
      </c>
      <c r="R72" s="28" t="e">
        <f t="shared" si="3"/>
        <v>#DIV/0!</v>
      </c>
    </row>
    <row r="73" spans="1:20">
      <c r="A73" s="12" t="str">
        <f ca="1">A$49</f>
        <v>a12</v>
      </c>
      <c r="B73" s="11"/>
      <c r="C73" s="48"/>
      <c r="D73" s="28">
        <f t="shared" ref="D73:R73" si="4">D49/D61</f>
        <v>3.3333333333333335</v>
      </c>
      <c r="E73" s="28">
        <f t="shared" si="4"/>
        <v>3</v>
      </c>
      <c r="F73" s="28" t="e">
        <f t="shared" si="4"/>
        <v>#DIV/0!</v>
      </c>
      <c r="G73" s="28" t="e">
        <f t="shared" si="4"/>
        <v>#DIV/0!</v>
      </c>
      <c r="H73" s="28" t="e">
        <f t="shared" si="4"/>
        <v>#DIV/0!</v>
      </c>
      <c r="I73" s="28" t="e">
        <f t="shared" si="4"/>
        <v>#DIV/0!</v>
      </c>
      <c r="J73" s="28" t="e">
        <f t="shared" si="4"/>
        <v>#DIV/0!</v>
      </c>
      <c r="K73" s="28" t="e">
        <f t="shared" si="4"/>
        <v>#DIV/0!</v>
      </c>
      <c r="L73" s="28" t="e">
        <f t="shared" si="4"/>
        <v>#DIV/0!</v>
      </c>
      <c r="M73" s="28" t="e">
        <f t="shared" si="4"/>
        <v>#DIV/0!</v>
      </c>
      <c r="N73" s="28" t="e">
        <f t="shared" si="4"/>
        <v>#DIV/0!</v>
      </c>
      <c r="O73" s="28" t="e">
        <f t="shared" si="4"/>
        <v>#DIV/0!</v>
      </c>
      <c r="P73" s="28" t="e">
        <f t="shared" si="4"/>
        <v>#DIV/0!</v>
      </c>
      <c r="Q73" s="28" t="e">
        <f t="shared" si="4"/>
        <v>#DIV/0!</v>
      </c>
      <c r="R73" s="28" t="e">
        <f t="shared" si="4"/>
        <v>#DIV/0!</v>
      </c>
    </row>
    <row r="74" spans="1:20">
      <c r="A74" s="12" t="str">
        <f ca="1">A$50</f>
        <v>a21</v>
      </c>
      <c r="B74" s="11"/>
      <c r="C74" s="48"/>
      <c r="D74" s="28">
        <f t="shared" ref="D74:R74" si="5">D50/D62</f>
        <v>0.33333333333333331</v>
      </c>
      <c r="E74" s="28">
        <f t="shared" si="5"/>
        <v>0.8</v>
      </c>
      <c r="F74" s="28" t="e">
        <f t="shared" si="5"/>
        <v>#DIV/0!</v>
      </c>
      <c r="G74" s="28" t="e">
        <f t="shared" si="5"/>
        <v>#DIV/0!</v>
      </c>
      <c r="H74" s="28" t="e">
        <f t="shared" si="5"/>
        <v>#DIV/0!</v>
      </c>
      <c r="I74" s="28" t="e">
        <f t="shared" si="5"/>
        <v>#DIV/0!</v>
      </c>
      <c r="J74" s="28" t="e">
        <f t="shared" si="5"/>
        <v>#DIV/0!</v>
      </c>
      <c r="K74" s="28" t="e">
        <f t="shared" si="5"/>
        <v>#DIV/0!</v>
      </c>
      <c r="L74" s="28" t="e">
        <f t="shared" si="5"/>
        <v>#DIV/0!</v>
      </c>
      <c r="M74" s="28" t="e">
        <f t="shared" si="5"/>
        <v>#DIV/0!</v>
      </c>
      <c r="N74" s="28" t="e">
        <f t="shared" si="5"/>
        <v>#DIV/0!</v>
      </c>
      <c r="O74" s="28" t="e">
        <f t="shared" si="5"/>
        <v>#DIV/0!</v>
      </c>
      <c r="P74" s="28" t="e">
        <f t="shared" si="5"/>
        <v>#DIV/0!</v>
      </c>
      <c r="Q74" s="28" t="e">
        <f t="shared" si="5"/>
        <v>#DIV/0!</v>
      </c>
      <c r="R74" s="28" t="e">
        <f t="shared" si="5"/>
        <v>#DIV/0!</v>
      </c>
    </row>
    <row r="75" spans="1:20" ht="18">
      <c r="A75" s="12" t="str">
        <f ca="1">A$51</f>
        <v>a22</v>
      </c>
      <c r="B75" s="11" t="s">
        <v>33</v>
      </c>
      <c r="C75" s="48"/>
      <c r="D75" s="28">
        <f>D51/D63</f>
        <v>1</v>
      </c>
      <c r="E75" s="28">
        <f t="shared" ref="E75:R75" si="6">E51/E63</f>
        <v>0.16</v>
      </c>
      <c r="F75" s="28" t="e">
        <f t="shared" si="6"/>
        <v>#DIV/0!</v>
      </c>
      <c r="G75" s="28" t="e">
        <f t="shared" si="6"/>
        <v>#DIV/0!</v>
      </c>
      <c r="H75" s="28" t="e">
        <f t="shared" si="6"/>
        <v>#DIV/0!</v>
      </c>
      <c r="I75" s="28" t="e">
        <f t="shared" si="6"/>
        <v>#DIV/0!</v>
      </c>
      <c r="J75" s="28" t="e">
        <f t="shared" si="6"/>
        <v>#DIV/0!</v>
      </c>
      <c r="K75" s="28" t="e">
        <f t="shared" si="6"/>
        <v>#DIV/0!</v>
      </c>
      <c r="L75" s="28" t="e">
        <f t="shared" si="6"/>
        <v>#DIV/0!</v>
      </c>
      <c r="M75" s="28" t="e">
        <f t="shared" si="6"/>
        <v>#DIV/0!</v>
      </c>
      <c r="N75" s="28" t="e">
        <f t="shared" si="6"/>
        <v>#DIV/0!</v>
      </c>
      <c r="O75" s="28" t="e">
        <f t="shared" si="6"/>
        <v>#DIV/0!</v>
      </c>
      <c r="P75" s="28" t="e">
        <f t="shared" si="6"/>
        <v>#DIV/0!</v>
      </c>
      <c r="Q75" s="28" t="e">
        <f t="shared" si="6"/>
        <v>#DIV/0!</v>
      </c>
      <c r="R75" s="28" t="e">
        <f t="shared" si="6"/>
        <v>#DIV/0!</v>
      </c>
    </row>
    <row r="76" spans="1:20" ht="18">
      <c r="A76" s="12" t="str">
        <f ca="1">A$52</f>
        <v>b11</v>
      </c>
      <c r="B76" s="11" t="s">
        <v>34</v>
      </c>
      <c r="C76" s="48"/>
      <c r="D76" s="28">
        <f>D52/D64</f>
        <v>1.3333333333333333</v>
      </c>
      <c r="E76" s="28">
        <f t="shared" ref="E76:R76" si="7">E52/E64</f>
        <v>2</v>
      </c>
      <c r="F76" s="28" t="e">
        <f t="shared" si="7"/>
        <v>#DIV/0!</v>
      </c>
      <c r="G76" s="28" t="e">
        <f t="shared" si="7"/>
        <v>#DIV/0!</v>
      </c>
      <c r="H76" s="28" t="e">
        <f t="shared" si="7"/>
        <v>#DIV/0!</v>
      </c>
      <c r="I76" s="28" t="e">
        <f t="shared" si="7"/>
        <v>#DIV/0!</v>
      </c>
      <c r="J76" s="28" t="e">
        <f t="shared" si="7"/>
        <v>#DIV/0!</v>
      </c>
      <c r="K76" s="28" t="e">
        <f t="shared" si="7"/>
        <v>#DIV/0!</v>
      </c>
      <c r="L76" s="28" t="e">
        <f t="shared" si="7"/>
        <v>#DIV/0!</v>
      </c>
      <c r="M76" s="28" t="e">
        <f t="shared" si="7"/>
        <v>#DIV/0!</v>
      </c>
      <c r="N76" s="28" t="e">
        <f t="shared" si="7"/>
        <v>#DIV/0!</v>
      </c>
      <c r="O76" s="28" t="e">
        <f t="shared" si="7"/>
        <v>#DIV/0!</v>
      </c>
      <c r="P76" s="28" t="e">
        <f t="shared" si="7"/>
        <v>#DIV/0!</v>
      </c>
      <c r="Q76" s="28" t="e">
        <f t="shared" si="7"/>
        <v>#DIV/0!</v>
      </c>
      <c r="R76" s="28" t="e">
        <f t="shared" si="7"/>
        <v>#DIV/0!</v>
      </c>
    </row>
    <row r="77" spans="1:20">
      <c r="A77" s="12" t="str">
        <f ca="1">A$53</f>
        <v>b12</v>
      </c>
      <c r="B77" s="48"/>
      <c r="C77" s="48"/>
      <c r="D77" s="28">
        <f t="shared" ref="D77:R77" si="8">D53/D65</f>
        <v>4</v>
      </c>
      <c r="E77" s="28">
        <f t="shared" si="8"/>
        <v>1</v>
      </c>
      <c r="F77" s="28" t="e">
        <f t="shared" si="8"/>
        <v>#DIV/0!</v>
      </c>
      <c r="G77" s="28" t="e">
        <f t="shared" si="8"/>
        <v>#DIV/0!</v>
      </c>
      <c r="H77" s="28" t="e">
        <f t="shared" si="8"/>
        <v>#DIV/0!</v>
      </c>
      <c r="I77" s="28" t="e">
        <f t="shared" si="8"/>
        <v>#DIV/0!</v>
      </c>
      <c r="J77" s="28" t="e">
        <f t="shared" si="8"/>
        <v>#DIV/0!</v>
      </c>
      <c r="K77" s="28" t="e">
        <f t="shared" si="8"/>
        <v>#DIV/0!</v>
      </c>
      <c r="L77" s="28" t="e">
        <f t="shared" si="8"/>
        <v>#DIV/0!</v>
      </c>
      <c r="M77" s="28" t="e">
        <f t="shared" si="8"/>
        <v>#DIV/0!</v>
      </c>
      <c r="N77" s="28" t="e">
        <f t="shared" si="8"/>
        <v>#DIV/0!</v>
      </c>
      <c r="O77" s="28" t="e">
        <f t="shared" si="8"/>
        <v>#DIV/0!</v>
      </c>
      <c r="P77" s="28" t="e">
        <f t="shared" si="8"/>
        <v>#DIV/0!</v>
      </c>
      <c r="Q77" s="28" t="e">
        <f t="shared" si="8"/>
        <v>#DIV/0!</v>
      </c>
      <c r="R77" s="28" t="e">
        <f t="shared" si="8"/>
        <v>#DIV/0!</v>
      </c>
      <c r="S77" s="3"/>
      <c r="T77" s="5"/>
    </row>
    <row r="78" spans="1:20">
      <c r="A78" s="12" t="str">
        <f ca="1">A$54</f>
        <v>b21</v>
      </c>
      <c r="B78" s="48"/>
      <c r="C78" s="48"/>
      <c r="D78" s="28">
        <f t="shared" ref="D78:R78" si="9">D54/D66</f>
        <v>1.3333333333333333</v>
      </c>
      <c r="E78" s="28">
        <f t="shared" si="9"/>
        <v>0.7</v>
      </c>
      <c r="F78" s="28" t="e">
        <f t="shared" si="9"/>
        <v>#DIV/0!</v>
      </c>
      <c r="G78" s="28" t="e">
        <f t="shared" si="9"/>
        <v>#DIV/0!</v>
      </c>
      <c r="H78" s="28" t="e">
        <f t="shared" si="9"/>
        <v>#DIV/0!</v>
      </c>
      <c r="I78" s="28" t="e">
        <f t="shared" si="9"/>
        <v>#DIV/0!</v>
      </c>
      <c r="J78" s="28" t="e">
        <f t="shared" si="9"/>
        <v>#DIV/0!</v>
      </c>
      <c r="K78" s="28" t="e">
        <f t="shared" si="9"/>
        <v>#DIV/0!</v>
      </c>
      <c r="L78" s="28" t="e">
        <f t="shared" si="9"/>
        <v>#DIV/0!</v>
      </c>
      <c r="M78" s="28" t="e">
        <f t="shared" si="9"/>
        <v>#DIV/0!</v>
      </c>
      <c r="N78" s="28" t="e">
        <f t="shared" si="9"/>
        <v>#DIV/0!</v>
      </c>
      <c r="O78" s="28" t="e">
        <f t="shared" si="9"/>
        <v>#DIV/0!</v>
      </c>
      <c r="P78" s="28" t="e">
        <f t="shared" si="9"/>
        <v>#DIV/0!</v>
      </c>
      <c r="Q78" s="28" t="e">
        <f t="shared" si="9"/>
        <v>#DIV/0!</v>
      </c>
      <c r="R78" s="28" t="e">
        <f t="shared" si="9"/>
        <v>#DIV/0!</v>
      </c>
      <c r="S78" s="3"/>
      <c r="T78" s="5"/>
    </row>
    <row r="79" spans="1:20" ht="15.75" customHeight="1">
      <c r="A79" s="12" t="str">
        <f ca="1">A$55</f>
        <v>b22</v>
      </c>
      <c r="B79" s="48"/>
      <c r="C79" s="48"/>
      <c r="D79" s="28">
        <f t="shared" ref="D79:R79" si="10">D55/D67</f>
        <v>0.66666666666666663</v>
      </c>
      <c r="E79" s="28">
        <f t="shared" si="10"/>
        <v>1</v>
      </c>
      <c r="F79" s="28" t="e">
        <f t="shared" si="10"/>
        <v>#DIV/0!</v>
      </c>
      <c r="G79" s="28" t="e">
        <f t="shared" si="10"/>
        <v>#DIV/0!</v>
      </c>
      <c r="H79" s="28" t="e">
        <f t="shared" si="10"/>
        <v>#DIV/0!</v>
      </c>
      <c r="I79" s="28" t="e">
        <f t="shared" si="10"/>
        <v>#DIV/0!</v>
      </c>
      <c r="J79" s="28" t="e">
        <f t="shared" si="10"/>
        <v>#DIV/0!</v>
      </c>
      <c r="K79" s="28" t="e">
        <f t="shared" si="10"/>
        <v>#DIV/0!</v>
      </c>
      <c r="L79" s="28" t="e">
        <f t="shared" si="10"/>
        <v>#DIV/0!</v>
      </c>
      <c r="M79" s="28" t="e">
        <f t="shared" si="10"/>
        <v>#DIV/0!</v>
      </c>
      <c r="N79" s="28" t="e">
        <f t="shared" si="10"/>
        <v>#DIV/0!</v>
      </c>
      <c r="O79" s="28" t="e">
        <f t="shared" si="10"/>
        <v>#DIV/0!</v>
      </c>
      <c r="P79" s="28" t="e">
        <f t="shared" si="10"/>
        <v>#DIV/0!</v>
      </c>
      <c r="Q79" s="28" t="e">
        <f t="shared" si="10"/>
        <v>#DIV/0!</v>
      </c>
      <c r="R79" s="28" t="e">
        <f t="shared" si="10"/>
        <v>#DIV/0!</v>
      </c>
      <c r="S79" s="3"/>
      <c r="T79" s="5"/>
    </row>
    <row r="80" spans="1:20" ht="15.75" customHeight="1">
      <c r="B80" s="48"/>
      <c r="C80" s="48"/>
      <c r="D80" s="28" t="e">
        <f t="shared" ref="D80:R80" si="11">D56/D68</f>
        <v>#DIV/0!</v>
      </c>
      <c r="E80" s="28" t="e">
        <f t="shared" si="11"/>
        <v>#DIV/0!</v>
      </c>
      <c r="F80" s="28" t="e">
        <f t="shared" si="11"/>
        <v>#DIV/0!</v>
      </c>
      <c r="G80" s="28" t="e">
        <f t="shared" si="11"/>
        <v>#DIV/0!</v>
      </c>
      <c r="H80" s="28" t="e">
        <f t="shared" si="11"/>
        <v>#DIV/0!</v>
      </c>
      <c r="I80" s="28" t="e">
        <f t="shared" si="11"/>
        <v>#DIV/0!</v>
      </c>
      <c r="J80" s="28" t="e">
        <f t="shared" si="11"/>
        <v>#DIV/0!</v>
      </c>
      <c r="K80" s="28" t="e">
        <f t="shared" si="11"/>
        <v>#DIV/0!</v>
      </c>
      <c r="L80" s="28" t="e">
        <f t="shared" si="11"/>
        <v>#DIV/0!</v>
      </c>
      <c r="M80" s="28" t="e">
        <f t="shared" si="11"/>
        <v>#DIV/0!</v>
      </c>
      <c r="N80" s="28" t="e">
        <f t="shared" si="11"/>
        <v>#DIV/0!</v>
      </c>
      <c r="O80" s="28" t="e">
        <f t="shared" si="11"/>
        <v>#DIV/0!</v>
      </c>
      <c r="P80" s="28" t="e">
        <f t="shared" si="11"/>
        <v>#DIV/0!</v>
      </c>
      <c r="Q80" s="28" t="e">
        <f t="shared" si="11"/>
        <v>#DIV/0!</v>
      </c>
      <c r="R80" s="28" t="e">
        <f t="shared" si="11"/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35</v>
      </c>
    </row>
    <row r="84" spans="1:20">
      <c r="A84" s="24" t="s">
        <v>36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5</v>
      </c>
      <c r="B85" s="10" t="s">
        <v>37</v>
      </c>
    </row>
    <row r="86" spans="1:20" ht="18.75">
      <c r="A86" s="12" t="s">
        <v>272</v>
      </c>
      <c r="B86" s="10" t="s">
        <v>38</v>
      </c>
      <c r="E86" s="22">
        <f>LN(E72/$D72)</f>
        <v>-0.5389965007326869</v>
      </c>
      <c r="F86" s="22" t="e">
        <f t="shared" ref="F86:R86" si="12">LN(F72/$D72)</f>
        <v>#DIV/0!</v>
      </c>
      <c r="G86" s="22" t="e">
        <f t="shared" si="12"/>
        <v>#DIV/0!</v>
      </c>
      <c r="H86" s="22" t="e">
        <f t="shared" si="12"/>
        <v>#DIV/0!</v>
      </c>
      <c r="I86" s="22" t="e">
        <f t="shared" si="12"/>
        <v>#DIV/0!</v>
      </c>
      <c r="J86" s="22" t="e">
        <f t="shared" si="12"/>
        <v>#DIV/0!</v>
      </c>
      <c r="K86" s="22" t="e">
        <f t="shared" si="12"/>
        <v>#DIV/0!</v>
      </c>
      <c r="L86" s="22" t="e">
        <f t="shared" si="12"/>
        <v>#DIV/0!</v>
      </c>
      <c r="M86" s="22" t="e">
        <f t="shared" si="12"/>
        <v>#DIV/0!</v>
      </c>
      <c r="N86" s="22" t="e">
        <f t="shared" si="12"/>
        <v>#DIV/0!</v>
      </c>
      <c r="O86" s="22" t="e">
        <f t="shared" si="12"/>
        <v>#DIV/0!</v>
      </c>
      <c r="P86" s="22" t="e">
        <f t="shared" si="12"/>
        <v>#DIV/0!</v>
      </c>
      <c r="Q86" s="22" t="e">
        <f t="shared" si="12"/>
        <v>#DIV/0!</v>
      </c>
      <c r="R86" s="22" t="e">
        <f t="shared" si="12"/>
        <v>#DIV/0!</v>
      </c>
    </row>
    <row r="87" spans="1:20">
      <c r="A87" s="12" t="s">
        <v>273</v>
      </c>
      <c r="B87" s="10"/>
      <c r="E87" s="22">
        <f t="shared" ref="E87:R96" si="13">LN(E73/$D73)</f>
        <v>-0.10536051565782641</v>
      </c>
      <c r="F87" s="22" t="e">
        <f t="shared" si="13"/>
        <v>#DIV/0!</v>
      </c>
      <c r="G87" s="22" t="e">
        <f t="shared" si="13"/>
        <v>#DIV/0!</v>
      </c>
      <c r="H87" s="22" t="e">
        <f t="shared" si="13"/>
        <v>#DIV/0!</v>
      </c>
      <c r="I87" s="22" t="e">
        <f t="shared" si="13"/>
        <v>#DIV/0!</v>
      </c>
      <c r="J87" s="22" t="e">
        <f t="shared" si="13"/>
        <v>#DIV/0!</v>
      </c>
      <c r="K87" s="22" t="e">
        <f t="shared" si="13"/>
        <v>#DIV/0!</v>
      </c>
      <c r="L87" s="22" t="e">
        <f t="shared" si="13"/>
        <v>#DIV/0!</v>
      </c>
      <c r="M87" s="22" t="e">
        <f t="shared" si="13"/>
        <v>#DIV/0!</v>
      </c>
      <c r="N87" s="22" t="e">
        <f t="shared" si="13"/>
        <v>#DIV/0!</v>
      </c>
      <c r="O87" s="22" t="e">
        <f t="shared" si="13"/>
        <v>#DIV/0!</v>
      </c>
      <c r="P87" s="22" t="e">
        <f t="shared" si="13"/>
        <v>#DIV/0!</v>
      </c>
      <c r="Q87" s="22" t="e">
        <f t="shared" si="13"/>
        <v>#DIV/0!</v>
      </c>
      <c r="R87" s="22" t="e">
        <f t="shared" si="13"/>
        <v>#DIV/0!</v>
      </c>
    </row>
    <row r="88" spans="1:20">
      <c r="A88" s="12" t="s">
        <v>274</v>
      </c>
      <c r="B88" s="10"/>
      <c r="E88" s="22">
        <f t="shared" si="13"/>
        <v>0.87546873735390007</v>
      </c>
      <c r="F88" s="22" t="e">
        <f t="shared" si="13"/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 ht="18.75">
      <c r="A89" s="12" t="s">
        <v>275</v>
      </c>
      <c r="B89" s="10" t="s">
        <v>39</v>
      </c>
      <c r="E89" s="22">
        <f t="shared" si="13"/>
        <v>-1.8325814637483102</v>
      </c>
      <c r="F89" s="22" t="e">
        <f t="shared" si="13"/>
        <v>#DIV/0!</v>
      </c>
      <c r="G89" s="22" t="e">
        <f t="shared" si="13"/>
        <v>#DIV/0!</v>
      </c>
      <c r="H89" s="22" t="e">
        <f t="shared" si="13"/>
        <v>#DIV/0!</v>
      </c>
      <c r="I89" s="22" t="e">
        <f t="shared" si="13"/>
        <v>#DIV/0!</v>
      </c>
      <c r="J89" s="22" t="e">
        <f t="shared" si="13"/>
        <v>#DIV/0!</v>
      </c>
      <c r="K89" s="22" t="e">
        <f t="shared" si="13"/>
        <v>#DIV/0!</v>
      </c>
      <c r="L89" s="22" t="e">
        <f t="shared" si="13"/>
        <v>#DIV/0!</v>
      </c>
      <c r="M89" s="22" t="e">
        <f t="shared" si="13"/>
        <v>#DIV/0!</v>
      </c>
      <c r="N89" s="22" t="e">
        <f t="shared" si="13"/>
        <v>#DIV/0!</v>
      </c>
      <c r="O89" s="22" t="e">
        <f t="shared" si="13"/>
        <v>#DIV/0!</v>
      </c>
      <c r="P89" s="22" t="e">
        <f t="shared" si="13"/>
        <v>#DIV/0!</v>
      </c>
      <c r="Q89" s="22" t="e">
        <f t="shared" si="13"/>
        <v>#DIV/0!</v>
      </c>
      <c r="R89" s="22" t="e">
        <f t="shared" si="13"/>
        <v>#DIV/0!</v>
      </c>
    </row>
    <row r="90" spans="1:20" ht="18.75">
      <c r="A90" s="12" t="s">
        <v>279</v>
      </c>
      <c r="B90" s="10" t="s">
        <v>40</v>
      </c>
      <c r="E90" s="22">
        <f t="shared" si="13"/>
        <v>0.40546510810816438</v>
      </c>
      <c r="F90" s="22" t="e">
        <f t="shared" si="13"/>
        <v>#DIV/0!</v>
      </c>
      <c r="G90" s="22" t="e">
        <f t="shared" si="13"/>
        <v>#DIV/0!</v>
      </c>
      <c r="H90" s="22" t="e">
        <f t="shared" si="13"/>
        <v>#DIV/0!</v>
      </c>
      <c r="I90" s="22" t="e">
        <f t="shared" si="13"/>
        <v>#DIV/0!</v>
      </c>
      <c r="J90" s="22" t="e">
        <f t="shared" si="13"/>
        <v>#DIV/0!</v>
      </c>
      <c r="K90" s="22" t="e">
        <f t="shared" si="13"/>
        <v>#DIV/0!</v>
      </c>
      <c r="L90" s="22" t="e">
        <f t="shared" si="13"/>
        <v>#DIV/0!</v>
      </c>
      <c r="M90" s="22" t="e">
        <f t="shared" si="13"/>
        <v>#DIV/0!</v>
      </c>
      <c r="N90" s="22" t="e">
        <f t="shared" si="13"/>
        <v>#DIV/0!</v>
      </c>
      <c r="O90" s="22" t="e">
        <f t="shared" si="13"/>
        <v>#DIV/0!</v>
      </c>
      <c r="P90" s="22" t="e">
        <f t="shared" si="13"/>
        <v>#DIV/0!</v>
      </c>
      <c r="Q90" s="22" t="e">
        <f t="shared" si="13"/>
        <v>#DIV/0!</v>
      </c>
      <c r="R90" s="22" t="e">
        <f t="shared" si="13"/>
        <v>#DIV/0!</v>
      </c>
    </row>
    <row r="91" spans="1:20">
      <c r="A91" s="12" t="s">
        <v>280</v>
      </c>
      <c r="B91" s="48"/>
      <c r="C91" s="48"/>
      <c r="D91" s="28"/>
      <c r="E91" s="22">
        <f t="shared" si="13"/>
        <v>-1.3862943611198906</v>
      </c>
      <c r="F91" s="22" t="e">
        <f t="shared" si="13"/>
        <v>#DIV/0!</v>
      </c>
      <c r="G91" s="22" t="e">
        <f t="shared" si="13"/>
        <v>#DIV/0!</v>
      </c>
      <c r="H91" s="22" t="e">
        <f t="shared" si="13"/>
        <v>#DIV/0!</v>
      </c>
      <c r="I91" s="22" t="e">
        <f t="shared" si="13"/>
        <v>#DIV/0!</v>
      </c>
      <c r="J91" s="22" t="e">
        <f t="shared" si="13"/>
        <v>#DIV/0!</v>
      </c>
      <c r="K91" s="22" t="e">
        <f t="shared" si="13"/>
        <v>#DIV/0!</v>
      </c>
      <c r="L91" s="22" t="e">
        <f t="shared" si="13"/>
        <v>#DIV/0!</v>
      </c>
      <c r="M91" s="22" t="e">
        <f t="shared" si="13"/>
        <v>#DIV/0!</v>
      </c>
      <c r="N91" s="22" t="e">
        <f t="shared" si="13"/>
        <v>#DIV/0!</v>
      </c>
      <c r="O91" s="22" t="e">
        <f t="shared" si="13"/>
        <v>#DIV/0!</v>
      </c>
      <c r="P91" s="22" t="e">
        <f t="shared" si="13"/>
        <v>#DIV/0!</v>
      </c>
      <c r="Q91" s="22" t="e">
        <f t="shared" si="13"/>
        <v>#DIV/0!</v>
      </c>
      <c r="R91" s="22" t="e">
        <f t="shared" si="13"/>
        <v>#DIV/0!</v>
      </c>
      <c r="S91" s="3"/>
      <c r="T91" s="5"/>
    </row>
    <row r="92" spans="1:20">
      <c r="A92" s="12" t="s">
        <v>281</v>
      </c>
      <c r="B92" s="48"/>
      <c r="C92" s="48"/>
      <c r="D92" s="28"/>
      <c r="E92" s="22">
        <f t="shared" si="13"/>
        <v>-0.64435701639051324</v>
      </c>
      <c r="F92" s="22" t="e">
        <f t="shared" si="13"/>
        <v>#DIV/0!</v>
      </c>
      <c r="G92" s="22" t="e">
        <f t="shared" si="13"/>
        <v>#DIV/0!</v>
      </c>
      <c r="H92" s="22" t="e">
        <f t="shared" si="13"/>
        <v>#DIV/0!</v>
      </c>
      <c r="I92" s="22" t="e">
        <f t="shared" si="13"/>
        <v>#DIV/0!</v>
      </c>
      <c r="J92" s="22" t="e">
        <f t="shared" si="13"/>
        <v>#DIV/0!</v>
      </c>
      <c r="K92" s="22" t="e">
        <f t="shared" si="13"/>
        <v>#DIV/0!</v>
      </c>
      <c r="L92" s="22" t="e">
        <f t="shared" si="13"/>
        <v>#DIV/0!</v>
      </c>
      <c r="M92" s="22" t="e">
        <f t="shared" si="13"/>
        <v>#DIV/0!</v>
      </c>
      <c r="N92" s="22" t="e">
        <f t="shared" si="13"/>
        <v>#DIV/0!</v>
      </c>
      <c r="O92" s="22" t="e">
        <f t="shared" si="13"/>
        <v>#DIV/0!</v>
      </c>
      <c r="P92" s="22" t="e">
        <f t="shared" si="13"/>
        <v>#DIV/0!</v>
      </c>
      <c r="Q92" s="22" t="e">
        <f t="shared" si="13"/>
        <v>#DIV/0!</v>
      </c>
      <c r="R92" s="22" t="e">
        <f t="shared" si="13"/>
        <v>#DIV/0!</v>
      </c>
      <c r="S92" s="3"/>
      <c r="T92" s="5"/>
    </row>
    <row r="93" spans="1:20" ht="15.75" customHeight="1">
      <c r="A93" s="12" t="s">
        <v>282</v>
      </c>
      <c r="B93" s="48"/>
      <c r="C93" s="48"/>
      <c r="D93" s="28"/>
      <c r="E93" s="22">
        <f>LN(E79/$D79)</f>
        <v>0.40546510810816438</v>
      </c>
      <c r="F93" s="22" t="e">
        <f t="shared" si="13"/>
        <v>#DIV/0!</v>
      </c>
      <c r="G93" s="22" t="e">
        <f t="shared" si="13"/>
        <v>#DIV/0!</v>
      </c>
      <c r="H93" s="22" t="e">
        <f t="shared" si="13"/>
        <v>#DIV/0!</v>
      </c>
      <c r="I93" s="22" t="e">
        <f t="shared" si="13"/>
        <v>#DIV/0!</v>
      </c>
      <c r="J93" s="22" t="e">
        <f t="shared" si="13"/>
        <v>#DIV/0!</v>
      </c>
      <c r="K93" s="22" t="e">
        <f t="shared" si="13"/>
        <v>#DIV/0!</v>
      </c>
      <c r="L93" s="22" t="e">
        <f t="shared" si="13"/>
        <v>#DIV/0!</v>
      </c>
      <c r="M93" s="22" t="e">
        <f t="shared" si="13"/>
        <v>#DIV/0!</v>
      </c>
      <c r="N93" s="22" t="e">
        <f t="shared" si="13"/>
        <v>#DIV/0!</v>
      </c>
      <c r="O93" s="22" t="e">
        <f t="shared" si="13"/>
        <v>#DIV/0!</v>
      </c>
      <c r="P93" s="22" t="e">
        <f t="shared" si="13"/>
        <v>#DIV/0!</v>
      </c>
      <c r="Q93" s="22" t="e">
        <f t="shared" si="13"/>
        <v>#DIV/0!</v>
      </c>
      <c r="R93" s="22" t="e">
        <f t="shared" si="13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13"/>
        <v>#DIV/0!</v>
      </c>
      <c r="F94" s="22" t="e">
        <f t="shared" si="13"/>
        <v>#DIV/0!</v>
      </c>
      <c r="G94" s="22" t="e">
        <f t="shared" si="13"/>
        <v>#DIV/0!</v>
      </c>
      <c r="H94" s="22" t="e">
        <f t="shared" si="13"/>
        <v>#DIV/0!</v>
      </c>
      <c r="I94" s="22" t="e">
        <f t="shared" si="13"/>
        <v>#DIV/0!</v>
      </c>
      <c r="J94" s="22" t="e">
        <f t="shared" si="13"/>
        <v>#DIV/0!</v>
      </c>
      <c r="K94" s="22" t="e">
        <f t="shared" si="13"/>
        <v>#DIV/0!</v>
      </c>
      <c r="L94" s="22" t="e">
        <f t="shared" si="13"/>
        <v>#DIV/0!</v>
      </c>
      <c r="M94" s="22" t="e">
        <f t="shared" si="13"/>
        <v>#DIV/0!</v>
      </c>
      <c r="N94" s="22" t="e">
        <f t="shared" si="13"/>
        <v>#DIV/0!</v>
      </c>
      <c r="O94" s="22" t="e">
        <f t="shared" si="13"/>
        <v>#DIV/0!</v>
      </c>
      <c r="P94" s="22" t="e">
        <f t="shared" si="13"/>
        <v>#DIV/0!</v>
      </c>
      <c r="Q94" s="22" t="e">
        <f t="shared" si="13"/>
        <v>#DIV/0!</v>
      </c>
      <c r="R94" s="22" t="e">
        <f t="shared" si="13"/>
        <v>#DIV/0!</v>
      </c>
      <c r="S94" s="3"/>
      <c r="T94" s="5"/>
    </row>
    <row r="95" spans="1:20">
      <c r="B95" s="48"/>
      <c r="C95" s="48"/>
      <c r="D95" s="28"/>
      <c r="E95" s="22" t="e">
        <f t="shared" si="13"/>
        <v>#REF!</v>
      </c>
      <c r="F95" s="22" t="e">
        <f t="shared" si="13"/>
        <v>#REF!</v>
      </c>
      <c r="G95" s="22" t="e">
        <f t="shared" si="13"/>
        <v>#REF!</v>
      </c>
      <c r="H95" s="22" t="e">
        <f t="shared" si="13"/>
        <v>#REF!</v>
      </c>
      <c r="I95" s="22" t="e">
        <f t="shared" si="13"/>
        <v>#REF!</v>
      </c>
      <c r="J95" s="22" t="e">
        <f t="shared" si="13"/>
        <v>#REF!</v>
      </c>
      <c r="K95" s="22" t="e">
        <f t="shared" si="13"/>
        <v>#REF!</v>
      </c>
      <c r="L95" s="22" t="e">
        <f t="shared" si="13"/>
        <v>#REF!</v>
      </c>
      <c r="M95" s="22" t="e">
        <f t="shared" si="13"/>
        <v>#REF!</v>
      </c>
      <c r="N95" s="22" t="e">
        <f t="shared" si="13"/>
        <v>#REF!</v>
      </c>
      <c r="O95" s="22" t="e">
        <f t="shared" si="13"/>
        <v>#REF!</v>
      </c>
      <c r="P95" s="22" t="e">
        <f t="shared" si="13"/>
        <v>#REF!</v>
      </c>
      <c r="Q95" s="22" t="e">
        <f t="shared" si="13"/>
        <v>#REF!</v>
      </c>
      <c r="R95" s="22" t="e">
        <f t="shared" si="13"/>
        <v>#REF!</v>
      </c>
      <c r="S95" s="3"/>
      <c r="T95" s="5"/>
    </row>
    <row r="96" spans="1:20">
      <c r="B96" s="48"/>
      <c r="C96" s="48"/>
      <c r="D96" s="28"/>
      <c r="E96" s="22" t="e">
        <f t="shared" si="13"/>
        <v>#REF!</v>
      </c>
      <c r="F96" s="22" t="e">
        <f t="shared" si="13"/>
        <v>#REF!</v>
      </c>
      <c r="G96" s="22" t="e">
        <f t="shared" si="13"/>
        <v>#REF!</v>
      </c>
      <c r="H96" s="22" t="e">
        <f t="shared" si="13"/>
        <v>#REF!</v>
      </c>
      <c r="I96" s="22" t="e">
        <f t="shared" si="13"/>
        <v>#REF!</v>
      </c>
      <c r="J96" s="22" t="e">
        <f t="shared" si="13"/>
        <v>#REF!</v>
      </c>
      <c r="K96" s="22" t="e">
        <f t="shared" si="13"/>
        <v>#REF!</v>
      </c>
      <c r="L96" s="22" t="e">
        <f t="shared" si="13"/>
        <v>#REF!</v>
      </c>
      <c r="M96" s="22" t="e">
        <f t="shared" si="13"/>
        <v>#REF!</v>
      </c>
      <c r="N96" s="22" t="e">
        <f t="shared" si="13"/>
        <v>#REF!</v>
      </c>
      <c r="O96" s="22" t="e">
        <f t="shared" si="13"/>
        <v>#REF!</v>
      </c>
      <c r="P96" s="22" t="e">
        <f t="shared" si="13"/>
        <v>#REF!</v>
      </c>
      <c r="Q96" s="22" t="e">
        <f t="shared" si="13"/>
        <v>#REF!</v>
      </c>
      <c r="R96" s="22" t="e">
        <f t="shared" si="13"/>
        <v>#REF!</v>
      </c>
      <c r="S96" s="3"/>
      <c r="T96" s="5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U187"/>
  <sheetViews>
    <sheetView topLeftCell="A97" workbookViewId="0">
      <selection activeCell="C120" sqref="C120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  <col min="21" max="21" width="13" bestFit="1" customWidth="1"/>
  </cols>
  <sheetData>
    <row r="1" spans="1:1" ht="18.75">
      <c r="A1" s="7"/>
    </row>
    <row r="27" spans="1:1">
      <c r="A27" t="s">
        <v>266</v>
      </c>
    </row>
    <row r="45" spans="1:21">
      <c r="A45" s="1" t="s">
        <v>57</v>
      </c>
    </row>
    <row r="46" spans="1:21">
      <c r="A46" s="8" t="s">
        <v>50</v>
      </c>
      <c r="B46" s="8" t="s">
        <v>9</v>
      </c>
      <c r="C46" s="9" t="s">
        <v>56</v>
      </c>
      <c r="D46" s="9"/>
      <c r="E46" s="9">
        <v>2005</v>
      </c>
      <c r="F46" s="9">
        <v>2006</v>
      </c>
      <c r="G46" s="9">
        <v>2007</v>
      </c>
      <c r="H46" s="9">
        <v>2008</v>
      </c>
      <c r="I46" s="9">
        <v>2009</v>
      </c>
      <c r="J46" s="9">
        <v>2010</v>
      </c>
      <c r="K46" s="9">
        <v>2011</v>
      </c>
      <c r="L46" s="9">
        <v>2012</v>
      </c>
      <c r="M46" s="9">
        <v>2013</v>
      </c>
      <c r="N46" s="9">
        <v>2014</v>
      </c>
      <c r="O46" s="9">
        <v>2015</v>
      </c>
      <c r="P46" s="9">
        <v>2016</v>
      </c>
      <c r="Q46" s="9">
        <v>2017</v>
      </c>
      <c r="R46" s="9">
        <v>2018</v>
      </c>
      <c r="S46" s="9">
        <v>2019</v>
      </c>
    </row>
    <row r="47" spans="1:21" ht="18.75">
      <c r="A47" s="10" t="s">
        <v>1</v>
      </c>
      <c r="B47" s="11" t="s">
        <v>10</v>
      </c>
      <c r="C47" s="48" t="str">
        <f>_xlfn.CONCAT($A$1,A47)</f>
        <v>TFEC</v>
      </c>
      <c r="D47" s="48"/>
      <c r="E47" s="2">
        <f>SUM(E48:E58)</f>
        <v>120</v>
      </c>
      <c r="F47" s="2">
        <f t="shared" ref="F47:S47" si="0">SUM(F48:F58)</f>
        <v>196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2">
        <f t="shared" si="0"/>
        <v>0</v>
      </c>
      <c r="T47" s="4"/>
      <c r="U47" s="5"/>
    </row>
    <row r="48" spans="1:21" ht="18">
      <c r="A48" s="12" t="str">
        <f ca="1">A$48</f>
        <v>a11</v>
      </c>
      <c r="B48" s="11" t="s">
        <v>11</v>
      </c>
      <c r="C48" t="s">
        <v>272</v>
      </c>
      <c r="E48" s="2">
        <f>INDEX(Energy!$A$1:$AAC$999,MATCH(structural_drivers!$C48,Energy!$F:$F,0),MATCH(structural_drivers!E$46,Energy!$1:$1,0))</f>
        <v>20</v>
      </c>
      <c r="F48" s="2">
        <f>INDEX(Energy!$A$1:$AAC$999,MATCH(structural_drivers!$C48,Energy!$F:$F,0),MATCH(structural_drivers!F$46,Energy!$1:$1,0))</f>
        <v>50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2">
        <f>INDEX(Energy!$A$1:$AAC$999,MATCH(structural_drivers!$C48,Energy!$F:$F,0),MATCH(structural_drivers!S$46,Energy!$1:$1,0))</f>
        <v>0</v>
      </c>
      <c r="T48" s="3"/>
      <c r="U48" s="5"/>
    </row>
    <row r="49" spans="1:21">
      <c r="A49" s="12" t="str">
        <f ca="1">A$49</f>
        <v>a12</v>
      </c>
      <c r="B49" s="11"/>
      <c r="C49" t="s">
        <v>273</v>
      </c>
      <c r="E49" s="2">
        <f>INDEX(Energy!$A$1:$AAC$999,MATCH(structural_drivers!$C49,Energy!$F:$F,0),MATCH(structural_drivers!E$46,Energy!$1:$1,0))</f>
        <v>10</v>
      </c>
      <c r="F49" s="2">
        <f>INDEX(Energy!$A$1:$AAC$999,MATCH(structural_drivers!$C49,Energy!$F:$F,0),MATCH(structural_drivers!F$46,Energy!$1:$1,0))</f>
        <v>30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2">
        <f>INDEX(Energy!$A$1:$AAC$999,MATCH(structural_drivers!$C49,Energy!$F:$F,0),MATCH(structural_drivers!S$46,Energy!$1:$1,0))</f>
        <v>0</v>
      </c>
      <c r="T49" s="3"/>
      <c r="U49" s="5"/>
    </row>
    <row r="50" spans="1:21">
      <c r="A50" s="12" t="str">
        <f ca="1">A$50</f>
        <v>a21</v>
      </c>
      <c r="B50" s="11"/>
      <c r="C50" t="s">
        <v>274</v>
      </c>
      <c r="E50" s="2">
        <f>INDEX(Energy!$A$1:$AAC$999,MATCH(structural_drivers!$C50,Energy!$F:$F,0),MATCH(structural_drivers!E$46,Energy!$1:$1,0))</f>
        <v>10</v>
      </c>
      <c r="F50" s="2">
        <f>INDEX(Energy!$A$1:$AAC$999,MATCH(structural_drivers!$C50,Energy!$F:$F,0),MATCH(structural_drivers!F$46,Energy!$1:$1,0))</f>
        <v>12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2">
        <f>INDEX(Energy!$A$1:$AAC$999,MATCH(structural_drivers!$C50,Energy!$F:$F,0),MATCH(structural_drivers!S$46,Energy!$1:$1,0))</f>
        <v>0</v>
      </c>
      <c r="T50" s="3"/>
      <c r="U50" s="5"/>
    </row>
    <row r="51" spans="1:21" ht="18">
      <c r="A51" s="12" t="str">
        <f ca="1">A$51</f>
        <v>a22</v>
      </c>
      <c r="B51" s="11" t="s">
        <v>12</v>
      </c>
      <c r="C51" t="s">
        <v>275</v>
      </c>
      <c r="E51" s="2">
        <f>INDEX(Energy!$A$1:$AAC$999,MATCH(structural_drivers!$C51,Energy!$F:$F,0),MATCH(structural_drivers!E$46,Energy!$1:$1,0))</f>
        <v>10</v>
      </c>
      <c r="F51" s="2">
        <f>INDEX(Energy!$A$1:$AAC$999,MATCH(structural_drivers!$C51,Energy!$F:$F,0),MATCH(structural_drivers!F$46,Energy!$1:$1,0))</f>
        <v>4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2">
        <f>INDEX(Energy!$A$1:$AAC$999,MATCH(structural_drivers!$C51,Energy!$F:$F,0),MATCH(structural_drivers!S$46,Energy!$1:$1,0))</f>
        <v>0</v>
      </c>
      <c r="T51" s="3"/>
      <c r="U51" s="5"/>
    </row>
    <row r="52" spans="1:21" ht="18">
      <c r="A52" s="12" t="str">
        <f ca="1">A$52</f>
        <v>b11</v>
      </c>
      <c r="B52" s="11" t="s">
        <v>13</v>
      </c>
      <c r="C52" t="s">
        <v>279</v>
      </c>
      <c r="E52" s="2">
        <f>INDEX(Energy!$A$1:$AAC$999,MATCH(structural_drivers!$C52,Energy!$F:$F,0),MATCH(structural_drivers!E$46,Energy!$1:$1,0))</f>
        <v>20</v>
      </c>
      <c r="F52" s="2">
        <f>INDEX(Energy!$A$1:$AAC$999,MATCH(structural_drivers!$C52,Energy!$F:$F,0),MATCH(structural_drivers!F$46,Energy!$1:$1,0))</f>
        <v>30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2">
        <f>INDEX(Energy!$A$1:$AAC$999,MATCH(structural_drivers!$C52,Energy!$F:$F,0),MATCH(structural_drivers!S$46,Energy!$1:$1,0))</f>
        <v>0</v>
      </c>
      <c r="T52" s="3"/>
      <c r="U52" s="5"/>
    </row>
    <row r="53" spans="1:21">
      <c r="A53" s="12" t="str">
        <f ca="1">A$53</f>
        <v>b12</v>
      </c>
      <c r="B53" s="48"/>
      <c r="C53" t="s">
        <v>280</v>
      </c>
      <c r="E53" s="2">
        <f>INDEX(Energy!$A$1:$AAC$999,MATCH(structural_drivers!$C53,Energy!$F:$F,0),MATCH(structural_drivers!E$46,Energy!$1:$1,0))</f>
        <v>20</v>
      </c>
      <c r="F53" s="2">
        <f>INDEX(Energy!$A$1:$AAC$999,MATCH(structural_drivers!$C53,Energy!$F:$F,0),MATCH(structural_drivers!F$46,Energy!$1:$1,0))</f>
        <v>10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2">
        <f>INDEX(Energy!$A$1:$AAC$999,MATCH(structural_drivers!$C53,Energy!$F:$F,0),MATCH(structural_drivers!S$46,Energy!$1:$1,0))</f>
        <v>0</v>
      </c>
      <c r="T53" s="3"/>
      <c r="U53" s="5"/>
    </row>
    <row r="54" spans="1:21">
      <c r="A54" s="12" t="str">
        <f ca="1">A$54</f>
        <v>b21</v>
      </c>
      <c r="B54" s="48"/>
      <c r="C54" t="s">
        <v>281</v>
      </c>
      <c r="E54" s="2">
        <f>INDEX(Energy!$A$1:$AAC$999,MATCH(structural_drivers!$C54,Energy!$F:$F,0),MATCH(structural_drivers!E$46,Energy!$1:$1,0))</f>
        <v>20</v>
      </c>
      <c r="F54" s="2">
        <f>INDEX(Energy!$A$1:$AAC$999,MATCH(structural_drivers!$C54,Energy!$F:$F,0),MATCH(structural_drivers!F$46,Energy!$1:$1,0))</f>
        <v>35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2">
        <f>INDEX(Energy!$A$1:$AAC$999,MATCH(structural_drivers!$C54,Energy!$F:$F,0),MATCH(structural_drivers!S$46,Energy!$1:$1,0))</f>
        <v>0</v>
      </c>
      <c r="T54" s="3"/>
      <c r="U54" s="5"/>
    </row>
    <row r="55" spans="1:21" ht="15.75" customHeight="1">
      <c r="A55" s="12" t="str">
        <f ca="1">A$55</f>
        <v>b22</v>
      </c>
      <c r="B55" s="48"/>
      <c r="C55" t="s">
        <v>282</v>
      </c>
      <c r="E55" s="2">
        <f>INDEX(Energy!$A$1:$AAC$999,MATCH(structural_drivers!$C55,Energy!$F:$F,0),MATCH(structural_drivers!E$46,Energy!$1:$1,0))</f>
        <v>10</v>
      </c>
      <c r="F55" s="2">
        <f>INDEX(Energy!$A$1:$AAC$999,MATCH(structural_drivers!$C55,Energy!$F:$F,0),MATCH(structural_drivers!F$46,Energy!$1:$1,0))</f>
        <v>25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2">
        <f>INDEX(Energy!$A$1:$AAC$999,MATCH(structural_drivers!$C55,Energy!$F:$F,0),MATCH(structural_drivers!S$46,Energy!$1:$1,0))</f>
        <v>0</v>
      </c>
      <c r="T55" s="3"/>
      <c r="U55" s="5"/>
    </row>
    <row r="56" spans="1:21" ht="15.75" customHeight="1">
      <c r="B56" s="48"/>
      <c r="C56" s="48"/>
      <c r="D56" s="4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  <c r="U56" s="5"/>
    </row>
    <row r="57" spans="1:21">
      <c r="B57" s="48"/>
      <c r="C57" s="48"/>
      <c r="D57" s="4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  <c r="U57" s="5"/>
    </row>
    <row r="58" spans="1:21">
      <c r="B58" s="48"/>
      <c r="C58" s="48"/>
      <c r="D58" s="4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  <c r="U58" s="5"/>
    </row>
    <row r="60" spans="1:21">
      <c r="A60" s="8" t="s">
        <v>276</v>
      </c>
      <c r="B60" s="8" t="s">
        <v>9</v>
      </c>
      <c r="C60" s="9"/>
      <c r="D60" s="9"/>
      <c r="E60" s="9">
        <v>2005</v>
      </c>
      <c r="F60" s="9">
        <v>2006</v>
      </c>
      <c r="G60" s="9">
        <v>2007</v>
      </c>
      <c r="H60" s="9">
        <v>2008</v>
      </c>
      <c r="I60" s="9">
        <v>2009</v>
      </c>
      <c r="J60" s="9">
        <v>2010</v>
      </c>
      <c r="K60" s="9">
        <v>2011</v>
      </c>
      <c r="L60" s="9">
        <v>2012</v>
      </c>
      <c r="M60" s="9">
        <v>2013</v>
      </c>
      <c r="N60" s="9">
        <v>2014</v>
      </c>
      <c r="O60" s="9">
        <v>2015</v>
      </c>
      <c r="P60" s="9">
        <v>2016</v>
      </c>
      <c r="Q60" s="9">
        <v>2017</v>
      </c>
      <c r="R60" s="9">
        <v>2018</v>
      </c>
      <c r="S60" s="9">
        <v>2019</v>
      </c>
    </row>
    <row r="61" spans="1:21" ht="18.75">
      <c r="A61" s="10" t="s">
        <v>1</v>
      </c>
      <c r="B61" s="11" t="s">
        <v>277</v>
      </c>
      <c r="C61" s="48"/>
      <c r="D61" s="48"/>
      <c r="F61" s="13">
        <f>SUM(F62:F72)</f>
        <v>76</v>
      </c>
      <c r="G61" s="13">
        <f>SUM(G62:G72)</f>
        <v>-120</v>
      </c>
      <c r="H61" s="13">
        <f t="shared" ref="H61:S61" si="1">SUM(H62:H72)</f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  <c r="S61" s="13">
        <f t="shared" si="1"/>
        <v>-120</v>
      </c>
    </row>
    <row r="62" spans="1:21" ht="18.75">
      <c r="A62" s="12" t="str">
        <f ca="1">A$48</f>
        <v>a11</v>
      </c>
      <c r="B62" s="11" t="s">
        <v>14</v>
      </c>
      <c r="C62" s="48"/>
      <c r="D62" s="48"/>
      <c r="F62" s="14">
        <f t="shared" ref="F62:S62" si="2">F48-$E48</f>
        <v>30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  <c r="S62" s="14">
        <f t="shared" si="2"/>
        <v>-20</v>
      </c>
    </row>
    <row r="63" spans="1:21">
      <c r="A63" s="12" t="str">
        <f ca="1">A$49</f>
        <v>a12</v>
      </c>
      <c r="B63" s="11"/>
      <c r="C63" s="48"/>
      <c r="D63" s="48"/>
      <c r="F63" s="14">
        <f t="shared" ref="F63:S63" si="3">F49-$E49</f>
        <v>20</v>
      </c>
      <c r="G63" s="14">
        <f t="shared" si="3"/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  <c r="S63" s="14">
        <f t="shared" si="3"/>
        <v>-10</v>
      </c>
    </row>
    <row r="64" spans="1:21">
      <c r="A64" s="12" t="str">
        <f ca="1">A$50</f>
        <v>a21</v>
      </c>
      <c r="B64" s="11"/>
      <c r="C64" s="48"/>
      <c r="D64" s="48"/>
      <c r="F64" s="14">
        <f t="shared" ref="F64:S64" si="4">F50-$E50</f>
        <v>2</v>
      </c>
      <c r="G64" s="14">
        <f t="shared" si="4"/>
        <v>-10</v>
      </c>
      <c r="H64" s="14">
        <f t="shared" si="4"/>
        <v>-10</v>
      </c>
      <c r="I64" s="14">
        <f t="shared" si="4"/>
        <v>-10</v>
      </c>
      <c r="J64" s="14">
        <f t="shared" si="4"/>
        <v>-10</v>
      </c>
      <c r="K64" s="14">
        <f t="shared" si="4"/>
        <v>-10</v>
      </c>
      <c r="L64" s="14">
        <f t="shared" si="4"/>
        <v>-10</v>
      </c>
      <c r="M64" s="14">
        <f t="shared" si="4"/>
        <v>-10</v>
      </c>
      <c r="N64" s="14">
        <f t="shared" si="4"/>
        <v>-10</v>
      </c>
      <c r="O64" s="14">
        <f t="shared" si="4"/>
        <v>-10</v>
      </c>
      <c r="P64" s="14">
        <f t="shared" si="4"/>
        <v>-10</v>
      </c>
      <c r="Q64" s="14">
        <f t="shared" si="4"/>
        <v>-10</v>
      </c>
      <c r="R64" s="14">
        <f t="shared" si="4"/>
        <v>-10</v>
      </c>
      <c r="S64" s="14">
        <f t="shared" si="4"/>
        <v>-10</v>
      </c>
    </row>
    <row r="65" spans="1:19" ht="18.75">
      <c r="A65" s="12" t="str">
        <f ca="1">A$51</f>
        <v>a22</v>
      </c>
      <c r="B65" s="11" t="s">
        <v>15</v>
      </c>
      <c r="C65" s="48"/>
      <c r="D65" s="48"/>
      <c r="F65" s="14">
        <f t="shared" ref="F65:S65" si="5">F51-$E51</f>
        <v>-6</v>
      </c>
      <c r="G65" s="14">
        <f t="shared" si="5"/>
        <v>-10</v>
      </c>
      <c r="H65" s="14">
        <f t="shared" si="5"/>
        <v>-10</v>
      </c>
      <c r="I65" s="14">
        <f t="shared" si="5"/>
        <v>-10</v>
      </c>
      <c r="J65" s="14">
        <f t="shared" si="5"/>
        <v>-10</v>
      </c>
      <c r="K65" s="14">
        <f t="shared" si="5"/>
        <v>-10</v>
      </c>
      <c r="L65" s="14">
        <f t="shared" si="5"/>
        <v>-10</v>
      </c>
      <c r="M65" s="14">
        <f t="shared" si="5"/>
        <v>-10</v>
      </c>
      <c r="N65" s="14">
        <f t="shared" si="5"/>
        <v>-10</v>
      </c>
      <c r="O65" s="14">
        <f t="shared" si="5"/>
        <v>-10</v>
      </c>
      <c r="P65" s="14">
        <f t="shared" si="5"/>
        <v>-10</v>
      </c>
      <c r="Q65" s="14">
        <f t="shared" si="5"/>
        <v>-10</v>
      </c>
      <c r="R65" s="14">
        <f t="shared" si="5"/>
        <v>-10</v>
      </c>
      <c r="S65" s="14">
        <f t="shared" si="5"/>
        <v>-10</v>
      </c>
    </row>
    <row r="66" spans="1:19" ht="18.75">
      <c r="A66" s="12" t="str">
        <f ca="1">A$52</f>
        <v>b11</v>
      </c>
      <c r="B66" s="11" t="s">
        <v>16</v>
      </c>
      <c r="C66" s="48"/>
      <c r="D66" s="48"/>
      <c r="F66" s="14">
        <f t="shared" ref="F66:S66" si="6">F52-$E52</f>
        <v>10</v>
      </c>
      <c r="G66" s="14">
        <f t="shared" si="6"/>
        <v>-20</v>
      </c>
      <c r="H66" s="14">
        <f t="shared" si="6"/>
        <v>-20</v>
      </c>
      <c r="I66" s="14">
        <f t="shared" si="6"/>
        <v>-20</v>
      </c>
      <c r="J66" s="14">
        <f t="shared" si="6"/>
        <v>-20</v>
      </c>
      <c r="K66" s="14">
        <f t="shared" si="6"/>
        <v>-20</v>
      </c>
      <c r="L66" s="14">
        <f t="shared" si="6"/>
        <v>-20</v>
      </c>
      <c r="M66" s="14">
        <f t="shared" si="6"/>
        <v>-20</v>
      </c>
      <c r="N66" s="14">
        <f t="shared" si="6"/>
        <v>-20</v>
      </c>
      <c r="O66" s="14">
        <f t="shared" si="6"/>
        <v>-20</v>
      </c>
      <c r="P66" s="14">
        <f t="shared" si="6"/>
        <v>-20</v>
      </c>
      <c r="Q66" s="14">
        <f t="shared" si="6"/>
        <v>-20</v>
      </c>
      <c r="R66" s="14">
        <f t="shared" si="6"/>
        <v>-20</v>
      </c>
      <c r="S66" s="14">
        <f t="shared" si="6"/>
        <v>-20</v>
      </c>
    </row>
    <row r="67" spans="1:19">
      <c r="A67" s="12" t="str">
        <f ca="1">A$53</f>
        <v>b12</v>
      </c>
      <c r="B67" s="19"/>
      <c r="C67" s="49"/>
      <c r="D67" s="49"/>
      <c r="F67" s="14">
        <f t="shared" ref="F67:S67" si="7">F53-$E53</f>
        <v>-10</v>
      </c>
      <c r="G67" s="14">
        <f t="shared" si="7"/>
        <v>-20</v>
      </c>
      <c r="H67" s="14">
        <f t="shared" si="7"/>
        <v>-20</v>
      </c>
      <c r="I67" s="14">
        <f t="shared" si="7"/>
        <v>-20</v>
      </c>
      <c r="J67" s="14">
        <f t="shared" si="7"/>
        <v>-20</v>
      </c>
      <c r="K67" s="14">
        <f t="shared" si="7"/>
        <v>-20</v>
      </c>
      <c r="L67" s="14">
        <f t="shared" si="7"/>
        <v>-20</v>
      </c>
      <c r="M67" s="14">
        <f t="shared" si="7"/>
        <v>-20</v>
      </c>
      <c r="N67" s="14">
        <f t="shared" si="7"/>
        <v>-20</v>
      </c>
      <c r="O67" s="14">
        <f t="shared" si="7"/>
        <v>-20</v>
      </c>
      <c r="P67" s="14">
        <f t="shared" si="7"/>
        <v>-20</v>
      </c>
      <c r="Q67" s="14">
        <f t="shared" si="7"/>
        <v>-20</v>
      </c>
      <c r="R67" s="14">
        <f t="shared" si="7"/>
        <v>-20</v>
      </c>
      <c r="S67" s="14">
        <f t="shared" si="7"/>
        <v>-20</v>
      </c>
    </row>
    <row r="68" spans="1:19">
      <c r="A68" s="12" t="str">
        <f ca="1">A$54</f>
        <v>b21</v>
      </c>
      <c r="B68" s="19"/>
      <c r="C68" s="49"/>
      <c r="D68" s="49"/>
      <c r="F68" s="14">
        <f t="shared" ref="F68:S68" si="8">F54-$E54</f>
        <v>15</v>
      </c>
      <c r="G68" s="14">
        <f t="shared" si="8"/>
        <v>-20</v>
      </c>
      <c r="H68" s="14">
        <f t="shared" si="8"/>
        <v>-20</v>
      </c>
      <c r="I68" s="14">
        <f t="shared" si="8"/>
        <v>-20</v>
      </c>
      <c r="J68" s="14">
        <f t="shared" si="8"/>
        <v>-20</v>
      </c>
      <c r="K68" s="14">
        <f t="shared" si="8"/>
        <v>-20</v>
      </c>
      <c r="L68" s="14">
        <f t="shared" si="8"/>
        <v>-20</v>
      </c>
      <c r="M68" s="14">
        <f t="shared" si="8"/>
        <v>-20</v>
      </c>
      <c r="N68" s="14">
        <f t="shared" si="8"/>
        <v>-20</v>
      </c>
      <c r="O68" s="14">
        <f t="shared" si="8"/>
        <v>-20</v>
      </c>
      <c r="P68" s="14">
        <f t="shared" si="8"/>
        <v>-20</v>
      </c>
      <c r="Q68" s="14">
        <f t="shared" si="8"/>
        <v>-20</v>
      </c>
      <c r="R68" s="14">
        <f t="shared" si="8"/>
        <v>-20</v>
      </c>
      <c r="S68" s="14">
        <f t="shared" si="8"/>
        <v>-20</v>
      </c>
    </row>
    <row r="69" spans="1:19">
      <c r="A69" s="12" t="str">
        <f ca="1">A$55</f>
        <v>b22</v>
      </c>
      <c r="B69" s="19"/>
      <c r="C69" s="49"/>
      <c r="D69" s="49"/>
      <c r="F69" s="14">
        <f t="shared" ref="F69:S69" si="9">F55-$E55</f>
        <v>15</v>
      </c>
      <c r="G69" s="14">
        <f t="shared" si="9"/>
        <v>-10</v>
      </c>
      <c r="H69" s="14">
        <f t="shared" si="9"/>
        <v>-10</v>
      </c>
      <c r="I69" s="14">
        <f t="shared" si="9"/>
        <v>-10</v>
      </c>
      <c r="J69" s="14">
        <f t="shared" si="9"/>
        <v>-10</v>
      </c>
      <c r="K69" s="14">
        <f t="shared" si="9"/>
        <v>-10</v>
      </c>
      <c r="L69" s="14">
        <f t="shared" si="9"/>
        <v>-10</v>
      </c>
      <c r="M69" s="14">
        <f t="shared" si="9"/>
        <v>-10</v>
      </c>
      <c r="N69" s="14">
        <f t="shared" si="9"/>
        <v>-10</v>
      </c>
      <c r="O69" s="14">
        <f t="shared" si="9"/>
        <v>-10</v>
      </c>
      <c r="P69" s="14">
        <f t="shared" si="9"/>
        <v>-10</v>
      </c>
      <c r="Q69" s="14">
        <f t="shared" si="9"/>
        <v>-10</v>
      </c>
      <c r="R69" s="14">
        <f t="shared" si="9"/>
        <v>-10</v>
      </c>
      <c r="S69" s="14">
        <f t="shared" si="9"/>
        <v>-10</v>
      </c>
    </row>
    <row r="70" spans="1:19">
      <c r="A70" s="12"/>
      <c r="B70" s="19"/>
      <c r="C70" s="49"/>
      <c r="D70" s="49"/>
      <c r="F70" s="14">
        <f t="shared" ref="F70:S70" si="10">F56-$E56</f>
        <v>0</v>
      </c>
      <c r="G70" s="14">
        <f t="shared" si="10"/>
        <v>0</v>
      </c>
      <c r="H70" s="14">
        <f t="shared" si="10"/>
        <v>0</v>
      </c>
      <c r="I70" s="14">
        <f t="shared" si="10"/>
        <v>0</v>
      </c>
      <c r="J70" s="14">
        <f t="shared" si="10"/>
        <v>0</v>
      </c>
      <c r="K70" s="14">
        <f t="shared" si="10"/>
        <v>0</v>
      </c>
      <c r="L70" s="14">
        <f t="shared" si="10"/>
        <v>0</v>
      </c>
      <c r="M70" s="14">
        <f t="shared" si="10"/>
        <v>0</v>
      </c>
      <c r="N70" s="14">
        <f t="shared" si="10"/>
        <v>0</v>
      </c>
      <c r="O70" s="14">
        <f t="shared" si="10"/>
        <v>0</v>
      </c>
      <c r="P70" s="14">
        <f t="shared" si="10"/>
        <v>0</v>
      </c>
      <c r="Q70" s="14">
        <f t="shared" si="10"/>
        <v>0</v>
      </c>
      <c r="R70" s="14">
        <f t="shared" si="10"/>
        <v>0</v>
      </c>
      <c r="S70" s="14">
        <f t="shared" si="10"/>
        <v>0</v>
      </c>
    </row>
    <row r="71" spans="1:19">
      <c r="A71" s="12"/>
      <c r="B71" s="19"/>
      <c r="C71" s="49"/>
      <c r="D71" s="49"/>
      <c r="F71" s="14">
        <f t="shared" ref="F71:S71" si="11">F57-$E57</f>
        <v>0</v>
      </c>
      <c r="G71" s="14">
        <f t="shared" si="11"/>
        <v>0</v>
      </c>
      <c r="H71" s="14">
        <f t="shared" si="11"/>
        <v>0</v>
      </c>
      <c r="I71" s="14">
        <f t="shared" si="11"/>
        <v>0</v>
      </c>
      <c r="J71" s="14">
        <f t="shared" si="11"/>
        <v>0</v>
      </c>
      <c r="K71" s="14">
        <f t="shared" si="11"/>
        <v>0</v>
      </c>
      <c r="L71" s="14">
        <f t="shared" si="11"/>
        <v>0</v>
      </c>
      <c r="M71" s="14">
        <f t="shared" si="11"/>
        <v>0</v>
      </c>
      <c r="N71" s="14">
        <f t="shared" si="11"/>
        <v>0</v>
      </c>
      <c r="O71" s="14">
        <f t="shared" si="11"/>
        <v>0</v>
      </c>
      <c r="P71" s="14">
        <f t="shared" si="11"/>
        <v>0</v>
      </c>
      <c r="Q71" s="14">
        <f t="shared" si="11"/>
        <v>0</v>
      </c>
      <c r="R71" s="14">
        <f t="shared" si="11"/>
        <v>0</v>
      </c>
      <c r="S71" s="14">
        <f t="shared" si="11"/>
        <v>0</v>
      </c>
    </row>
    <row r="72" spans="1:19">
      <c r="B72" s="16"/>
      <c r="C72" s="48"/>
      <c r="D72" s="48"/>
      <c r="E72" s="2"/>
      <c r="F72" s="14">
        <f t="shared" ref="F72:S72" si="12">F58-$E58</f>
        <v>0</v>
      </c>
      <c r="G72" s="14">
        <f t="shared" si="12"/>
        <v>0</v>
      </c>
      <c r="H72" s="14">
        <f t="shared" si="12"/>
        <v>0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14">
        <f t="shared" si="12"/>
        <v>0</v>
      </c>
      <c r="N72" s="14">
        <f t="shared" si="12"/>
        <v>0</v>
      </c>
      <c r="O72" s="14">
        <f t="shared" si="12"/>
        <v>0</v>
      </c>
      <c r="P72" s="14">
        <f t="shared" si="12"/>
        <v>0</v>
      </c>
      <c r="Q72" s="14">
        <f t="shared" si="12"/>
        <v>0</v>
      </c>
      <c r="R72" s="14">
        <f t="shared" si="12"/>
        <v>0</v>
      </c>
      <c r="S72" s="14">
        <f t="shared" si="12"/>
        <v>0</v>
      </c>
    </row>
    <row r="73" spans="1:19">
      <c r="A73" s="15"/>
      <c r="B73" s="16"/>
      <c r="C73" s="48"/>
      <c r="D73" s="48"/>
    </row>
    <row r="74" spans="1:19">
      <c r="A74" s="17" t="s">
        <v>278</v>
      </c>
      <c r="B74" s="16"/>
      <c r="C74" s="48"/>
      <c r="D74" s="48"/>
      <c r="E74" s="9">
        <v>2005</v>
      </c>
      <c r="F74" s="9">
        <v>2006</v>
      </c>
      <c r="G74" s="9">
        <v>2007</v>
      </c>
      <c r="H74" s="9">
        <v>2008</v>
      </c>
      <c r="I74" s="9">
        <v>2009</v>
      </c>
      <c r="J74" s="9">
        <v>2010</v>
      </c>
      <c r="K74" s="9">
        <v>2011</v>
      </c>
      <c r="L74" s="9">
        <v>2012</v>
      </c>
      <c r="M74" s="9">
        <v>2013</v>
      </c>
      <c r="N74" s="9">
        <v>2014</v>
      </c>
      <c r="O74" s="9">
        <v>2015</v>
      </c>
      <c r="P74" s="9">
        <v>2016</v>
      </c>
      <c r="Q74" s="9">
        <v>2017</v>
      </c>
      <c r="R74" s="9">
        <v>2018</v>
      </c>
      <c r="S74" s="9">
        <v>2019</v>
      </c>
    </row>
    <row r="75" spans="1:19">
      <c r="A75" s="10" t="s">
        <v>1</v>
      </c>
      <c r="B75" s="16"/>
      <c r="C75" s="48"/>
      <c r="D75" s="4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</row>
    <row r="76" spans="1:19" ht="18.75">
      <c r="A76" s="12" t="str">
        <f ca="1">A$48</f>
        <v>a11</v>
      </c>
      <c r="B76" s="19" t="s">
        <v>17</v>
      </c>
      <c r="C76" s="49"/>
      <c r="D76" s="49"/>
      <c r="F76" s="20">
        <f t="shared" ref="F76:S76" si="13">IFERROR(LN(F48)-LN($E48), 0)</f>
        <v>0.91629073187415511</v>
      </c>
      <c r="G76" s="20">
        <f t="shared" si="13"/>
        <v>0</v>
      </c>
      <c r="H76" s="20">
        <f t="shared" si="13"/>
        <v>0</v>
      </c>
      <c r="I76" s="20">
        <f t="shared" si="13"/>
        <v>0</v>
      </c>
      <c r="J76" s="20">
        <f t="shared" si="13"/>
        <v>0</v>
      </c>
      <c r="K76" s="20">
        <f t="shared" si="13"/>
        <v>0</v>
      </c>
      <c r="L76" s="20">
        <f t="shared" si="13"/>
        <v>0</v>
      </c>
      <c r="M76" s="20">
        <f t="shared" si="13"/>
        <v>0</v>
      </c>
      <c r="N76" s="20">
        <f t="shared" si="13"/>
        <v>0</v>
      </c>
      <c r="O76" s="20">
        <f t="shared" si="13"/>
        <v>0</v>
      </c>
      <c r="P76" s="20">
        <f t="shared" si="13"/>
        <v>0</v>
      </c>
      <c r="Q76" s="20">
        <f t="shared" si="13"/>
        <v>0</v>
      </c>
      <c r="R76" s="20">
        <f t="shared" si="13"/>
        <v>0</v>
      </c>
      <c r="S76" s="20">
        <f t="shared" si="13"/>
        <v>0</v>
      </c>
    </row>
    <row r="77" spans="1:19">
      <c r="A77" s="12" t="str">
        <f ca="1">A$49</f>
        <v>a12</v>
      </c>
      <c r="B77" s="19"/>
      <c r="C77" s="49"/>
      <c r="D77" s="49"/>
      <c r="F77" s="20">
        <f t="shared" ref="F77:S77" si="14">IFERROR(LN(F49)-LN($E49), 0)</f>
        <v>1.0986122886681096</v>
      </c>
      <c r="G77" s="20">
        <f t="shared" si="14"/>
        <v>0</v>
      </c>
      <c r="H77" s="20">
        <f t="shared" si="14"/>
        <v>0</v>
      </c>
      <c r="I77" s="20">
        <f t="shared" si="14"/>
        <v>0</v>
      </c>
      <c r="J77" s="20">
        <f t="shared" si="14"/>
        <v>0</v>
      </c>
      <c r="K77" s="20">
        <f t="shared" si="14"/>
        <v>0</v>
      </c>
      <c r="L77" s="20">
        <f t="shared" si="14"/>
        <v>0</v>
      </c>
      <c r="M77" s="20">
        <f t="shared" si="14"/>
        <v>0</v>
      </c>
      <c r="N77" s="20">
        <f t="shared" si="14"/>
        <v>0</v>
      </c>
      <c r="O77" s="20">
        <f t="shared" si="14"/>
        <v>0</v>
      </c>
      <c r="P77" s="20">
        <f t="shared" si="14"/>
        <v>0</v>
      </c>
      <c r="Q77" s="20">
        <f t="shared" si="14"/>
        <v>0</v>
      </c>
      <c r="R77" s="20">
        <f t="shared" si="14"/>
        <v>0</v>
      </c>
      <c r="S77" s="20">
        <f t="shared" si="14"/>
        <v>0</v>
      </c>
    </row>
    <row r="78" spans="1:19">
      <c r="A78" s="12" t="str">
        <f ca="1">A$50</f>
        <v>a21</v>
      </c>
      <c r="B78" s="19"/>
      <c r="C78" s="49"/>
      <c r="D78" s="49"/>
      <c r="F78" s="20">
        <f t="shared" ref="F78:S78" si="15">IFERROR(LN(F50)-LN($E50), 0)</f>
        <v>0.18232155679395445</v>
      </c>
      <c r="G78" s="20">
        <f t="shared" si="15"/>
        <v>0</v>
      </c>
      <c r="H78" s="20">
        <f t="shared" si="15"/>
        <v>0</v>
      </c>
      <c r="I78" s="20">
        <f t="shared" si="15"/>
        <v>0</v>
      </c>
      <c r="J78" s="20">
        <f t="shared" si="15"/>
        <v>0</v>
      </c>
      <c r="K78" s="20">
        <f t="shared" si="15"/>
        <v>0</v>
      </c>
      <c r="L78" s="20">
        <f t="shared" si="15"/>
        <v>0</v>
      </c>
      <c r="M78" s="20">
        <f t="shared" si="15"/>
        <v>0</v>
      </c>
      <c r="N78" s="20">
        <f t="shared" si="15"/>
        <v>0</v>
      </c>
      <c r="O78" s="20">
        <f t="shared" si="15"/>
        <v>0</v>
      </c>
      <c r="P78" s="20">
        <f t="shared" si="15"/>
        <v>0</v>
      </c>
      <c r="Q78" s="20">
        <f t="shared" si="15"/>
        <v>0</v>
      </c>
      <c r="R78" s="20">
        <f t="shared" si="15"/>
        <v>0</v>
      </c>
      <c r="S78" s="20">
        <f t="shared" si="15"/>
        <v>0</v>
      </c>
    </row>
    <row r="79" spans="1:19" ht="18.75">
      <c r="A79" s="12" t="str">
        <f ca="1">A$51</f>
        <v>a22</v>
      </c>
      <c r="B79" s="19" t="s">
        <v>18</v>
      </c>
      <c r="C79" s="49"/>
      <c r="D79" s="49"/>
      <c r="F79" s="20">
        <f t="shared" ref="F79:S79" si="16">IFERROR(LN(F51)-LN($E51), 0)</f>
        <v>-0.91629073187415533</v>
      </c>
      <c r="G79" s="20">
        <f t="shared" si="16"/>
        <v>0</v>
      </c>
      <c r="H79" s="20">
        <f t="shared" si="16"/>
        <v>0</v>
      </c>
      <c r="I79" s="20">
        <f t="shared" si="16"/>
        <v>0</v>
      </c>
      <c r="J79" s="20">
        <f t="shared" si="16"/>
        <v>0</v>
      </c>
      <c r="K79" s="20">
        <f t="shared" si="16"/>
        <v>0</v>
      </c>
      <c r="L79" s="20">
        <f t="shared" si="16"/>
        <v>0</v>
      </c>
      <c r="M79" s="20">
        <f t="shared" si="16"/>
        <v>0</v>
      </c>
      <c r="N79" s="20">
        <f t="shared" si="16"/>
        <v>0</v>
      </c>
      <c r="O79" s="20">
        <f t="shared" si="16"/>
        <v>0</v>
      </c>
      <c r="P79" s="20">
        <f t="shared" si="16"/>
        <v>0</v>
      </c>
      <c r="Q79" s="20">
        <f t="shared" si="16"/>
        <v>0</v>
      </c>
      <c r="R79" s="20">
        <f t="shared" si="16"/>
        <v>0</v>
      </c>
      <c r="S79" s="20">
        <f t="shared" si="16"/>
        <v>0</v>
      </c>
    </row>
    <row r="80" spans="1:19" ht="18.75">
      <c r="A80" s="12" t="str">
        <f ca="1">A$52</f>
        <v>b11</v>
      </c>
      <c r="B80" s="19" t="s">
        <v>19</v>
      </c>
      <c r="C80" s="49"/>
      <c r="D80" s="49"/>
      <c r="F80" s="20">
        <f t="shared" ref="F80:S80" si="17">IFERROR(LN(F52)-LN($E52), 0)</f>
        <v>0.40546510810816461</v>
      </c>
      <c r="G80" s="20">
        <f t="shared" si="17"/>
        <v>0</v>
      </c>
      <c r="H80" s="20">
        <f t="shared" si="17"/>
        <v>0</v>
      </c>
      <c r="I80" s="20">
        <f t="shared" si="17"/>
        <v>0</v>
      </c>
      <c r="J80" s="20">
        <f t="shared" si="17"/>
        <v>0</v>
      </c>
      <c r="K80" s="20">
        <f t="shared" si="17"/>
        <v>0</v>
      </c>
      <c r="L80" s="20">
        <f t="shared" si="17"/>
        <v>0</v>
      </c>
      <c r="M80" s="20">
        <f t="shared" si="17"/>
        <v>0</v>
      </c>
      <c r="N80" s="20">
        <f t="shared" si="17"/>
        <v>0</v>
      </c>
      <c r="O80" s="20">
        <f t="shared" si="17"/>
        <v>0</v>
      </c>
      <c r="P80" s="20">
        <f t="shared" si="17"/>
        <v>0</v>
      </c>
      <c r="Q80" s="20">
        <f t="shared" si="17"/>
        <v>0</v>
      </c>
      <c r="R80" s="20">
        <f t="shared" si="17"/>
        <v>0</v>
      </c>
      <c r="S80" s="20">
        <f t="shared" si="17"/>
        <v>0</v>
      </c>
    </row>
    <row r="81" spans="1:21">
      <c r="A81" s="12" t="str">
        <f ca="1">A$53</f>
        <v>b12</v>
      </c>
      <c r="B81" s="19"/>
      <c r="C81" s="49"/>
      <c r="D81" s="49"/>
      <c r="F81" s="20">
        <f t="shared" ref="F81:S81" si="18">IFERROR(LN(F53)-LN($E53), 0)</f>
        <v>-0.69314718055994495</v>
      </c>
      <c r="G81" s="20">
        <f t="shared" si="18"/>
        <v>0</v>
      </c>
      <c r="H81" s="20">
        <f t="shared" si="18"/>
        <v>0</v>
      </c>
      <c r="I81" s="20">
        <f t="shared" si="18"/>
        <v>0</v>
      </c>
      <c r="J81" s="20">
        <f t="shared" si="18"/>
        <v>0</v>
      </c>
      <c r="K81" s="20">
        <f t="shared" si="18"/>
        <v>0</v>
      </c>
      <c r="L81" s="20">
        <f t="shared" si="18"/>
        <v>0</v>
      </c>
      <c r="M81" s="20">
        <f t="shared" si="18"/>
        <v>0</v>
      </c>
      <c r="N81" s="20">
        <f t="shared" si="18"/>
        <v>0</v>
      </c>
      <c r="O81" s="20">
        <f t="shared" si="18"/>
        <v>0</v>
      </c>
      <c r="P81" s="20">
        <f t="shared" si="18"/>
        <v>0</v>
      </c>
      <c r="Q81" s="20">
        <f t="shared" si="18"/>
        <v>0</v>
      </c>
      <c r="R81" s="20">
        <f t="shared" si="18"/>
        <v>0</v>
      </c>
      <c r="S81" s="20">
        <f t="shared" si="18"/>
        <v>0</v>
      </c>
    </row>
    <row r="82" spans="1:21">
      <c r="A82" s="12" t="str">
        <f ca="1">A$54</f>
        <v>b21</v>
      </c>
      <c r="B82" s="19"/>
      <c r="C82" s="49"/>
      <c r="D82" s="49"/>
      <c r="F82" s="20">
        <f t="shared" ref="F82:S82" si="19">IFERROR(LN(F54)-LN($E54), 0)</f>
        <v>0.55961578793542266</v>
      </c>
      <c r="G82" s="20">
        <f t="shared" si="19"/>
        <v>0</v>
      </c>
      <c r="H82" s="20">
        <f t="shared" si="19"/>
        <v>0</v>
      </c>
      <c r="I82" s="20">
        <f t="shared" si="19"/>
        <v>0</v>
      </c>
      <c r="J82" s="20">
        <f t="shared" si="19"/>
        <v>0</v>
      </c>
      <c r="K82" s="20">
        <f t="shared" si="19"/>
        <v>0</v>
      </c>
      <c r="L82" s="20">
        <f t="shared" si="19"/>
        <v>0</v>
      </c>
      <c r="M82" s="20">
        <f t="shared" si="19"/>
        <v>0</v>
      </c>
      <c r="N82" s="20">
        <f t="shared" si="19"/>
        <v>0</v>
      </c>
      <c r="O82" s="20">
        <f t="shared" si="19"/>
        <v>0</v>
      </c>
      <c r="P82" s="20">
        <f t="shared" si="19"/>
        <v>0</v>
      </c>
      <c r="Q82" s="20">
        <f t="shared" si="19"/>
        <v>0</v>
      </c>
      <c r="R82" s="20">
        <f t="shared" si="19"/>
        <v>0</v>
      </c>
      <c r="S82" s="20">
        <f t="shared" si="19"/>
        <v>0</v>
      </c>
    </row>
    <row r="83" spans="1:21">
      <c r="A83" s="12" t="str">
        <f ca="1">A$55</f>
        <v>b22</v>
      </c>
      <c r="B83" s="19"/>
      <c r="C83" s="49"/>
      <c r="D83" s="49"/>
      <c r="F83" s="20">
        <f t="shared" ref="F83:S83" si="20">IFERROR(LN(F55)-LN($E55), 0)</f>
        <v>0.91629073187415466</v>
      </c>
      <c r="G83" s="20">
        <f t="shared" si="20"/>
        <v>0</v>
      </c>
      <c r="H83" s="20">
        <f t="shared" si="20"/>
        <v>0</v>
      </c>
      <c r="I83" s="20">
        <f t="shared" si="20"/>
        <v>0</v>
      </c>
      <c r="J83" s="20">
        <f t="shared" si="20"/>
        <v>0</v>
      </c>
      <c r="K83" s="20">
        <f t="shared" si="20"/>
        <v>0</v>
      </c>
      <c r="L83" s="20">
        <f t="shared" si="20"/>
        <v>0</v>
      </c>
      <c r="M83" s="20">
        <f t="shared" si="20"/>
        <v>0</v>
      </c>
      <c r="N83" s="20">
        <f t="shared" si="20"/>
        <v>0</v>
      </c>
      <c r="O83" s="20">
        <f t="shared" si="20"/>
        <v>0</v>
      </c>
      <c r="P83" s="20">
        <f t="shared" si="20"/>
        <v>0</v>
      </c>
      <c r="Q83" s="20">
        <f t="shared" si="20"/>
        <v>0</v>
      </c>
      <c r="R83" s="20">
        <f t="shared" si="20"/>
        <v>0</v>
      </c>
      <c r="S83" s="20">
        <f t="shared" si="20"/>
        <v>0</v>
      </c>
    </row>
    <row r="84" spans="1:21">
      <c r="B84" s="19"/>
      <c r="C84" s="49"/>
      <c r="D84" s="49"/>
      <c r="F84" s="20">
        <f t="shared" ref="F84:S84" si="21">IFERROR(LN(F56)-LN($E56), 0)</f>
        <v>0</v>
      </c>
      <c r="G84" s="20">
        <f t="shared" si="21"/>
        <v>0</v>
      </c>
      <c r="H84" s="20">
        <f t="shared" si="21"/>
        <v>0</v>
      </c>
      <c r="I84" s="20">
        <f t="shared" si="21"/>
        <v>0</v>
      </c>
      <c r="J84" s="20">
        <f t="shared" si="21"/>
        <v>0</v>
      </c>
      <c r="K84" s="20">
        <f t="shared" si="21"/>
        <v>0</v>
      </c>
      <c r="L84" s="20">
        <f t="shared" si="21"/>
        <v>0</v>
      </c>
      <c r="M84" s="20">
        <f t="shared" si="21"/>
        <v>0</v>
      </c>
      <c r="N84" s="20">
        <f t="shared" si="21"/>
        <v>0</v>
      </c>
      <c r="O84" s="20">
        <f t="shared" si="21"/>
        <v>0</v>
      </c>
      <c r="P84" s="20">
        <f t="shared" si="21"/>
        <v>0</v>
      </c>
      <c r="Q84" s="20">
        <f t="shared" si="21"/>
        <v>0</v>
      </c>
      <c r="R84" s="20">
        <f t="shared" si="21"/>
        <v>0</v>
      </c>
      <c r="S84" s="20">
        <f t="shared" si="21"/>
        <v>0</v>
      </c>
    </row>
    <row r="85" spans="1:21">
      <c r="B85" s="19"/>
      <c r="C85" s="49"/>
      <c r="D85" s="49"/>
      <c r="F85" s="20">
        <f t="shared" ref="F85:S85" si="22">IFERROR(LN(F57)-LN($E57), 0)</f>
        <v>0</v>
      </c>
      <c r="G85" s="20">
        <f t="shared" si="22"/>
        <v>0</v>
      </c>
      <c r="H85" s="20">
        <f t="shared" si="22"/>
        <v>0</v>
      </c>
      <c r="I85" s="20">
        <f t="shared" si="22"/>
        <v>0</v>
      </c>
      <c r="J85" s="20">
        <f t="shared" si="22"/>
        <v>0</v>
      </c>
      <c r="K85" s="20">
        <f t="shared" si="22"/>
        <v>0</v>
      </c>
      <c r="L85" s="20">
        <f t="shared" si="22"/>
        <v>0</v>
      </c>
      <c r="M85" s="20">
        <f t="shared" si="22"/>
        <v>0</v>
      </c>
      <c r="N85" s="20">
        <f t="shared" si="22"/>
        <v>0</v>
      </c>
      <c r="O85" s="20">
        <f t="shared" si="22"/>
        <v>0</v>
      </c>
      <c r="P85" s="20">
        <f t="shared" si="22"/>
        <v>0</v>
      </c>
      <c r="Q85" s="20">
        <f t="shared" si="22"/>
        <v>0</v>
      </c>
      <c r="R85" s="20">
        <f t="shared" si="22"/>
        <v>0</v>
      </c>
      <c r="S85" s="20">
        <f t="shared" si="22"/>
        <v>0</v>
      </c>
    </row>
    <row r="86" spans="1:21">
      <c r="B86" s="16"/>
      <c r="C86" s="48"/>
      <c r="D86" s="48"/>
      <c r="E86" s="2"/>
      <c r="F86" s="20">
        <f t="shared" ref="F86:S86" si="23">IFERROR(LN(F58)-LN($E58), 0)</f>
        <v>0</v>
      </c>
      <c r="G86" s="20">
        <f t="shared" si="23"/>
        <v>0</v>
      </c>
      <c r="H86" s="20">
        <f t="shared" si="23"/>
        <v>0</v>
      </c>
      <c r="I86" s="20">
        <f t="shared" si="23"/>
        <v>0</v>
      </c>
      <c r="J86" s="20">
        <f t="shared" si="23"/>
        <v>0</v>
      </c>
      <c r="K86" s="20">
        <f t="shared" si="23"/>
        <v>0</v>
      </c>
      <c r="L86" s="20">
        <f t="shared" si="23"/>
        <v>0</v>
      </c>
      <c r="M86" s="20">
        <f t="shared" si="23"/>
        <v>0</v>
      </c>
      <c r="N86" s="20">
        <f t="shared" si="23"/>
        <v>0</v>
      </c>
      <c r="O86" s="20">
        <f t="shared" si="23"/>
        <v>0</v>
      </c>
      <c r="P86" s="20">
        <f t="shared" si="23"/>
        <v>0</v>
      </c>
      <c r="Q86" s="20">
        <f t="shared" si="23"/>
        <v>0</v>
      </c>
      <c r="R86" s="20">
        <f t="shared" si="23"/>
        <v>0</v>
      </c>
      <c r="S86" s="20">
        <f t="shared" si="23"/>
        <v>0</v>
      </c>
    </row>
    <row r="87" spans="1:21">
      <c r="B87" s="16"/>
      <c r="C87" s="48"/>
      <c r="D87" s="4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21">
      <c r="A88" s="17" t="s">
        <v>135</v>
      </c>
      <c r="B88" s="17"/>
      <c r="C88" s="9" t="s">
        <v>309</v>
      </c>
      <c r="D88" s="9"/>
      <c r="E88" s="9">
        <v>2005</v>
      </c>
      <c r="F88" s="9">
        <v>2006</v>
      </c>
      <c r="G88" s="9">
        <v>2007</v>
      </c>
      <c r="H88" s="9">
        <v>2008</v>
      </c>
      <c r="I88" s="9">
        <v>2009</v>
      </c>
      <c r="J88" s="9">
        <v>2010</v>
      </c>
      <c r="K88" s="9">
        <v>2011</v>
      </c>
      <c r="L88" s="9">
        <v>2012</v>
      </c>
      <c r="M88" s="9">
        <v>2013</v>
      </c>
      <c r="N88" s="9">
        <v>2014</v>
      </c>
      <c r="O88" s="9">
        <v>2015</v>
      </c>
      <c r="P88" s="9">
        <v>2016</v>
      </c>
      <c r="Q88" s="9">
        <v>2017</v>
      </c>
      <c r="R88" s="9">
        <v>2018</v>
      </c>
      <c r="S88" s="9">
        <v>2019</v>
      </c>
    </row>
    <row r="89" spans="1:21" ht="17.25">
      <c r="A89" s="39"/>
      <c r="B89" s="11" t="s">
        <v>283</v>
      </c>
      <c r="C89" s="48" t="str">
        <f>_xlfn.CONCAT(A89:A89)</f>
        <v/>
      </c>
      <c r="D89" s="48"/>
      <c r="E89" s="2">
        <f>SUM(E90:E97)</f>
        <v>100</v>
      </c>
      <c r="F89" s="2">
        <f t="shared" ref="F89:S89" si="24">SUM(F90:F97)</f>
        <v>180</v>
      </c>
      <c r="G89" s="2">
        <f t="shared" si="24"/>
        <v>0</v>
      </c>
      <c r="H89" s="2">
        <f t="shared" si="24"/>
        <v>0</v>
      </c>
      <c r="I89" s="2">
        <f t="shared" si="24"/>
        <v>0</v>
      </c>
      <c r="J89" s="2">
        <f t="shared" si="24"/>
        <v>0</v>
      </c>
      <c r="K89" s="2">
        <f t="shared" si="24"/>
        <v>0</v>
      </c>
      <c r="L89" s="2">
        <f t="shared" si="24"/>
        <v>0</v>
      </c>
      <c r="M89" s="2">
        <f t="shared" si="24"/>
        <v>0</v>
      </c>
      <c r="N89" s="2">
        <f t="shared" si="24"/>
        <v>0</v>
      </c>
      <c r="O89" s="2">
        <f t="shared" si="24"/>
        <v>0</v>
      </c>
      <c r="P89" s="2">
        <f t="shared" si="24"/>
        <v>0</v>
      </c>
      <c r="Q89" s="2">
        <f t="shared" si="24"/>
        <v>0</v>
      </c>
      <c r="R89" s="2">
        <f t="shared" si="24"/>
        <v>0</v>
      </c>
      <c r="S89" s="2">
        <f t="shared" si="24"/>
        <v>0</v>
      </c>
      <c r="T89" s="4"/>
      <c r="U89" s="5"/>
    </row>
    <row r="90" spans="1:21" ht="18">
      <c r="B90" s="11" t="s">
        <v>20</v>
      </c>
      <c r="C90" s="48" t="s">
        <v>272</v>
      </c>
      <c r="D90" s="48"/>
      <c r="E90" s="2">
        <f>INDEX('GDP ijk'!$A$1:$AAA$990,MATCH(structural_drivers!$C90,'GDP ijk'!$F:$F,0),MATCH(structural_drivers!E$88,'GDP ijk'!$1:$1,0))</f>
        <v>7</v>
      </c>
      <c r="F90" s="2">
        <f>INDEX('GDP ijk'!$A$1:$AAA$990,MATCH(structural_drivers!$C90,'GDP ijk'!$F:$F,0),MATCH(structural_drivers!F$88,'GDP ijk'!$1:$1,0))</f>
        <v>30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2">
        <f>INDEX('GDP ijk'!$A$1:$AAA$990,MATCH(structural_drivers!$C90,'GDP ijk'!$F:$F,0),MATCH(structural_drivers!S$88,'GDP ijk'!$1:$1,0))</f>
        <v>0</v>
      </c>
      <c r="T90" s="3"/>
      <c r="U90" s="5"/>
    </row>
    <row r="91" spans="1:21">
      <c r="B91" s="11"/>
      <c r="C91" s="48" t="s">
        <v>273</v>
      </c>
      <c r="D91" s="48"/>
      <c r="E91" s="2">
        <f>INDEX('GDP ijk'!$A$1:$AAA$990,MATCH(structural_drivers!$C91,'GDP ijk'!$F:$F,0),MATCH(structural_drivers!E$88,'GDP ijk'!$1:$1,0))</f>
        <v>3</v>
      </c>
      <c r="F91" s="2">
        <f>INDEX('GDP ijk'!$A$1:$AAA$990,MATCH(structural_drivers!$C91,'GDP ijk'!$F:$F,0),MATCH(structural_drivers!F$88,'GDP ijk'!$1:$1,0))</f>
        <v>10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2">
        <f>INDEX('GDP ijk'!$A$1:$AAA$990,MATCH(structural_drivers!$C91,'GDP ijk'!$F:$F,0),MATCH(structural_drivers!S$88,'GDP ijk'!$1:$1,0))</f>
        <v>0</v>
      </c>
      <c r="T91" s="3"/>
      <c r="U91" s="5"/>
    </row>
    <row r="92" spans="1:21">
      <c r="B92" s="11"/>
      <c r="C92" s="48" t="s">
        <v>274</v>
      </c>
      <c r="D92" s="48"/>
      <c r="E92" s="2">
        <f>INDEX('GDP ijk'!$A$1:$AAA$990,MATCH(structural_drivers!$C92,'GDP ijk'!$F:$F,0),MATCH(structural_drivers!E$88,'GDP ijk'!$1:$1,0))</f>
        <v>30</v>
      </c>
      <c r="F92" s="2">
        <f>INDEX('GDP ijk'!$A$1:$AAA$990,MATCH(structural_drivers!$C92,'GDP ijk'!$F:$F,0),MATCH(structural_drivers!F$88,'GDP ijk'!$1:$1,0))</f>
        <v>15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2">
        <f>INDEX('GDP ijk'!$A$1:$AAA$990,MATCH(structural_drivers!$C92,'GDP ijk'!$F:$F,0),MATCH(structural_drivers!S$88,'GDP ijk'!$1:$1,0))</f>
        <v>0</v>
      </c>
      <c r="T92" s="3"/>
      <c r="U92" s="5"/>
    </row>
    <row r="93" spans="1:21" ht="18">
      <c r="B93" s="11" t="s">
        <v>21</v>
      </c>
      <c r="C93" s="48" t="s">
        <v>275</v>
      </c>
      <c r="D93" s="48"/>
      <c r="E93" s="2">
        <f>INDEX('GDP ijk'!$A$1:$AAA$990,MATCH(structural_drivers!$C93,'GDP ijk'!$F:$F,0),MATCH(structural_drivers!E$88,'GDP ijk'!$1:$1,0))</f>
        <v>10</v>
      </c>
      <c r="F93" s="2">
        <f>INDEX('GDP ijk'!$A$1:$AAA$990,MATCH(structural_drivers!$C93,'GDP ijk'!$F:$F,0),MATCH(structural_drivers!F$88,'GDP ijk'!$1:$1,0))</f>
        <v>25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2">
        <f>INDEX('GDP ijk'!$A$1:$AAA$990,MATCH(structural_drivers!$C93,'GDP ijk'!$F:$F,0),MATCH(structural_drivers!S$88,'GDP ijk'!$1:$1,0))</f>
        <v>0</v>
      </c>
      <c r="T93" s="3"/>
      <c r="U93" s="5"/>
    </row>
    <row r="94" spans="1:21" ht="18">
      <c r="B94" s="11" t="s">
        <v>22</v>
      </c>
      <c r="C94" s="48" t="s">
        <v>279</v>
      </c>
      <c r="D94" s="48"/>
      <c r="E94" s="2">
        <f>INDEX('GDP ijk'!$A$1:$AAA$990,MATCH(structural_drivers!$C94,'GDP ijk'!$F:$F,0),MATCH(structural_drivers!E$88,'GDP ijk'!$1:$1,0))</f>
        <v>15</v>
      </c>
      <c r="F94" s="2">
        <f>INDEX('GDP ijk'!$A$1:$AAA$990,MATCH(structural_drivers!$C94,'GDP ijk'!$F:$F,0),MATCH(structural_drivers!F$88,'GDP ijk'!$1:$1,0))</f>
        <v>15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2">
        <f>INDEX('GDP ijk'!$A$1:$AAA$990,MATCH(structural_drivers!$C94,'GDP ijk'!$F:$F,0),MATCH(structural_drivers!S$88,'GDP ijk'!$1:$1,0))</f>
        <v>0</v>
      </c>
      <c r="T94" s="3"/>
      <c r="U94" s="5"/>
    </row>
    <row r="95" spans="1:21">
      <c r="B95" s="48"/>
      <c r="C95" s="48" t="s">
        <v>280</v>
      </c>
      <c r="D95" s="48"/>
      <c r="E95" s="2">
        <f>INDEX('GDP ijk'!$A$1:$AAA$990,MATCH(structural_drivers!$C95,'GDP ijk'!$F:$F,0),MATCH(structural_drivers!E$88,'GDP ijk'!$1:$1,0))</f>
        <v>5</v>
      </c>
      <c r="F95" s="2">
        <f>INDEX('GDP ijk'!$A$1:$AAA$990,MATCH(structural_drivers!$C95,'GDP ijk'!$F:$F,0),MATCH(structural_drivers!F$88,'GDP ijk'!$1:$1,0))</f>
        <v>10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2">
        <f>INDEX('GDP ijk'!$A$1:$AAA$990,MATCH(structural_drivers!$C95,'GDP ijk'!$F:$F,0),MATCH(structural_drivers!S$88,'GDP ijk'!$1:$1,0))</f>
        <v>0</v>
      </c>
      <c r="T95" s="3"/>
      <c r="U95" s="5"/>
    </row>
    <row r="96" spans="1:21">
      <c r="B96" s="48"/>
      <c r="C96" s="48" t="s">
        <v>281</v>
      </c>
      <c r="D96" s="48"/>
      <c r="E96" s="2">
        <f>INDEX('GDP ijk'!$A$1:$AAA$990,MATCH(structural_drivers!$C96,'GDP ijk'!$F:$F,0),MATCH(structural_drivers!E$88,'GDP ijk'!$1:$1,0))</f>
        <v>15</v>
      </c>
      <c r="F96" s="2">
        <f>INDEX('GDP ijk'!$A$1:$AAA$990,MATCH(structural_drivers!$C96,'GDP ijk'!$F:$F,0),MATCH(structural_drivers!F$88,'GDP ijk'!$1:$1,0))</f>
        <v>50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2">
        <f>INDEX('GDP ijk'!$A$1:$AAA$990,MATCH(structural_drivers!$C96,'GDP ijk'!$F:$F,0),MATCH(structural_drivers!S$88,'GDP ijk'!$1:$1,0))</f>
        <v>0</v>
      </c>
      <c r="T96" s="3"/>
      <c r="U96" s="5"/>
    </row>
    <row r="97" spans="1:21" ht="15.75" customHeight="1">
      <c r="B97" s="48"/>
      <c r="C97" s="48" t="s">
        <v>282</v>
      </c>
      <c r="D97" s="48"/>
      <c r="E97" s="2">
        <f>INDEX('GDP ijk'!$A$1:$AAA$990,MATCH(structural_drivers!$C97,'GDP ijk'!$F:$F,0),MATCH(structural_drivers!E$88,'GDP ijk'!$1:$1,0))</f>
        <v>15</v>
      </c>
      <c r="F97" s="2">
        <f>INDEX('GDP ijk'!$A$1:$AAA$990,MATCH(structural_drivers!$C97,'GDP ijk'!$F:$F,0),MATCH(structural_drivers!F$88,'GDP ijk'!$1:$1,0))</f>
        <v>25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2">
        <f>INDEX('GDP ijk'!$A$1:$AAA$990,MATCH(structural_drivers!$C97,'GDP ijk'!$F:$F,0),MATCH(structural_drivers!S$88,'GDP ijk'!$1:$1,0))</f>
        <v>0</v>
      </c>
      <c r="T97" s="3"/>
      <c r="U97" s="5"/>
    </row>
    <row r="98" spans="1:21" ht="15.75" customHeight="1">
      <c r="B98" s="48"/>
      <c r="C98" s="48" t="str">
        <f>_xlfn.CONCAT($A$1,A98)</f>
        <v/>
      </c>
      <c r="D98" s="4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5"/>
    </row>
    <row r="99" spans="1:21">
      <c r="A99" s="17" t="s">
        <v>135</v>
      </c>
      <c r="B99" s="17"/>
      <c r="C99" s="9" t="s">
        <v>293</v>
      </c>
      <c r="D99" s="9"/>
      <c r="E99" s="9">
        <v>2005</v>
      </c>
      <c r="F99" s="9">
        <v>2006</v>
      </c>
      <c r="G99" s="9">
        <v>2007</v>
      </c>
      <c r="H99" s="9">
        <v>2008</v>
      </c>
      <c r="I99" s="9">
        <v>2009</v>
      </c>
      <c r="J99" s="9">
        <v>2010</v>
      </c>
      <c r="K99" s="9">
        <v>2011</v>
      </c>
      <c r="L99" s="9">
        <v>2012</v>
      </c>
      <c r="M99" s="9">
        <v>2013</v>
      </c>
      <c r="N99" s="9">
        <v>2014</v>
      </c>
      <c r="O99" s="9">
        <v>2015</v>
      </c>
      <c r="P99" s="9">
        <v>2016</v>
      </c>
      <c r="Q99" s="9">
        <v>2017</v>
      </c>
      <c r="R99" s="9">
        <v>2018</v>
      </c>
      <c r="S99" s="9">
        <v>2019</v>
      </c>
    </row>
    <row r="100" spans="1:21" ht="17.25">
      <c r="A100" s="39"/>
      <c r="B100" s="11" t="s">
        <v>284</v>
      </c>
      <c r="C100" s="48"/>
      <c r="D100" s="48"/>
      <c r="E100" s="2">
        <f t="shared" ref="E100:S100" si="25">SUM(E101:E108)</f>
        <v>100</v>
      </c>
      <c r="F100" s="2">
        <f t="shared" si="25"/>
        <v>180</v>
      </c>
      <c r="G100" s="2">
        <f t="shared" si="25"/>
        <v>0</v>
      </c>
      <c r="H100" s="2">
        <f t="shared" si="25"/>
        <v>0</v>
      </c>
      <c r="I100" s="2">
        <f t="shared" si="25"/>
        <v>0</v>
      </c>
      <c r="J100" s="2">
        <f t="shared" si="25"/>
        <v>0</v>
      </c>
      <c r="K100" s="2">
        <f t="shared" si="25"/>
        <v>0</v>
      </c>
      <c r="L100" s="2">
        <f t="shared" si="25"/>
        <v>0</v>
      </c>
      <c r="M100" s="2">
        <f t="shared" si="25"/>
        <v>0</v>
      </c>
      <c r="N100" s="2">
        <f t="shared" si="25"/>
        <v>0</v>
      </c>
      <c r="O100" s="2">
        <f t="shared" si="25"/>
        <v>0</v>
      </c>
      <c r="P100" s="2">
        <f t="shared" si="25"/>
        <v>0</v>
      </c>
      <c r="Q100" s="2">
        <f t="shared" si="25"/>
        <v>0</v>
      </c>
      <c r="R100" s="2">
        <f t="shared" si="25"/>
        <v>0</v>
      </c>
      <c r="S100" s="2">
        <f t="shared" si="25"/>
        <v>0</v>
      </c>
      <c r="T100" s="4"/>
      <c r="U100" s="5"/>
    </row>
    <row r="101" spans="1:21" ht="18">
      <c r="A101" s="12"/>
      <c r="B101" s="11" t="s">
        <v>20</v>
      </c>
      <c r="C101" s="48" t="s">
        <v>287</v>
      </c>
      <c r="D101" s="48"/>
      <c r="E101" s="2">
        <f>INDEX('GDP ij'!$A$1:$AAA$990,MATCH(structural_drivers!$C101,'GDP ij'!$E:$E,0),MATCH(structural_drivers!E$88,'GDP ij'!$1:$1,0))</f>
        <v>10</v>
      </c>
      <c r="F101" s="2">
        <f>INDEX('GDP ij'!$A$1:$AAA$990,MATCH(structural_drivers!$C101,'GDP ij'!$E:$E,0),MATCH(structural_drivers!F$88,'GDP ij'!$1:$1,0))</f>
        <v>40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2">
        <f>INDEX('GDP ij'!$A$1:$AAA$990,MATCH(structural_drivers!$C101,'GDP ij'!$E:$E,0),MATCH(structural_drivers!S$88,'GDP ij'!$1:$1,0))</f>
        <v>0</v>
      </c>
      <c r="T101" s="3"/>
      <c r="U101" s="5"/>
    </row>
    <row r="102" spans="1:21">
      <c r="A102" s="12"/>
      <c r="B102" s="11"/>
      <c r="C102" s="48" t="s">
        <v>289</v>
      </c>
      <c r="D102" s="48"/>
      <c r="E102" s="2">
        <f>INDEX('GDP ij'!$A$1:$AAA$990,MATCH(structural_drivers!$C102,'GDP ij'!$E:$E,0),MATCH(structural_drivers!E$88,'GDP ij'!$1:$1,0))</f>
        <v>20</v>
      </c>
      <c r="F102" s="2">
        <f>INDEX('GDP ij'!$A$1:$AAA$990,MATCH(structural_drivers!$C102,'GDP ij'!$E:$E,0),MATCH(structural_drivers!F$88,'GDP ij'!$1:$1,0))</f>
        <v>25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2">
        <f>INDEX('GDP ij'!$A$1:$AAA$990,MATCH(structural_drivers!$C102,'GDP ij'!$E:$E,0),MATCH(structural_drivers!S$88,'GDP ij'!$1:$1,0))</f>
        <v>0</v>
      </c>
      <c r="T102" s="3"/>
      <c r="U102" s="5"/>
    </row>
    <row r="103" spans="1:21">
      <c r="A103" s="12"/>
      <c r="B103" s="11"/>
      <c r="C103" s="48" t="s">
        <v>288</v>
      </c>
      <c r="D103" s="48"/>
      <c r="E103" s="2">
        <f>INDEX('GDP ij'!$A$1:$AAA$990,MATCH(structural_drivers!$C103,'GDP ij'!$E:$E,0),MATCH(structural_drivers!E$88,'GDP ij'!$1:$1,0))</f>
        <v>40</v>
      </c>
      <c r="F103" s="2">
        <f>INDEX('GDP ij'!$A$1:$AAA$990,MATCH(structural_drivers!$C103,'GDP ij'!$E:$E,0),MATCH(structural_drivers!F$88,'GDP ij'!$1:$1,0))</f>
        <v>40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2">
        <f>INDEX('GDP ij'!$A$1:$AAA$990,MATCH(structural_drivers!$C103,'GDP ij'!$E:$E,0),MATCH(structural_drivers!S$88,'GDP ij'!$1:$1,0))</f>
        <v>0</v>
      </c>
      <c r="T103" s="3"/>
      <c r="U103" s="5"/>
    </row>
    <row r="104" spans="1:21" ht="18">
      <c r="A104" s="12"/>
      <c r="B104" s="11" t="s">
        <v>21</v>
      </c>
      <c r="C104" s="48" t="s">
        <v>290</v>
      </c>
      <c r="D104" s="48"/>
      <c r="E104" s="2">
        <f>INDEX('GDP ij'!$A$1:$AAA$990,MATCH(structural_drivers!$C104,'GDP ij'!$E:$E,0),MATCH(structural_drivers!E$88,'GDP ij'!$1:$1,0))</f>
        <v>30</v>
      </c>
      <c r="F104" s="2">
        <f>INDEX('GDP ij'!$A$1:$AAA$990,MATCH(structural_drivers!$C104,'GDP ij'!$E:$E,0),MATCH(structural_drivers!F$88,'GDP ij'!$1:$1,0))</f>
        <v>75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2">
        <f>INDEX('GDP ij'!$A$1:$AAA$990,MATCH(structural_drivers!$C104,'GDP ij'!$E:$E,0),MATCH(structural_drivers!S$88,'GDP ij'!$1:$1,0))</f>
        <v>0</v>
      </c>
      <c r="T104" s="3"/>
      <c r="U104" s="5"/>
    </row>
    <row r="105" spans="1:21">
      <c r="A105" s="12"/>
      <c r="B105" s="11"/>
      <c r="C105" s="48"/>
      <c r="D105" s="4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/>
      <c r="U105" s="5"/>
    </row>
    <row r="106" spans="1:21">
      <c r="A106" s="12"/>
      <c r="B106" s="48"/>
      <c r="C106" s="48"/>
      <c r="D106" s="4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  <c r="U106" s="5"/>
    </row>
    <row r="107" spans="1:21">
      <c r="A107" s="12"/>
      <c r="B107" s="48"/>
      <c r="C107" s="48"/>
      <c r="D107" s="4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  <c r="U107" s="5"/>
    </row>
    <row r="108" spans="1:21" ht="15.75" customHeight="1">
      <c r="A108" s="12"/>
      <c r="B108" s="48"/>
      <c r="C108" s="48"/>
      <c r="D108" s="4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/>
      <c r="U108" s="5"/>
    </row>
    <row r="109" spans="1:21">
      <c r="B109" s="48"/>
      <c r="C109" s="48" t="str">
        <f>_xlfn.CONCAT($A$1,A109)</f>
        <v/>
      </c>
      <c r="D109" s="4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5"/>
    </row>
    <row r="110" spans="1:21">
      <c r="A110" s="17" t="s">
        <v>135</v>
      </c>
      <c r="B110" s="17"/>
      <c r="C110" s="9" t="s">
        <v>292</v>
      </c>
      <c r="D110" s="9"/>
      <c r="E110" s="9">
        <v>2005</v>
      </c>
      <c r="F110" s="9">
        <v>2006</v>
      </c>
      <c r="G110" s="9">
        <v>2007</v>
      </c>
      <c r="H110" s="9">
        <v>2008</v>
      </c>
      <c r="I110" s="9">
        <v>2009</v>
      </c>
      <c r="J110" s="9">
        <v>2010</v>
      </c>
      <c r="K110" s="9">
        <v>2011</v>
      </c>
      <c r="L110" s="9">
        <v>2012</v>
      </c>
      <c r="M110" s="9">
        <v>2013</v>
      </c>
      <c r="N110" s="9">
        <v>2014</v>
      </c>
      <c r="O110" s="9">
        <v>2015</v>
      </c>
      <c r="P110" s="9">
        <v>2016</v>
      </c>
      <c r="Q110" s="9">
        <v>2017</v>
      </c>
      <c r="R110" s="9">
        <v>2018</v>
      </c>
      <c r="S110" s="9">
        <v>2019</v>
      </c>
    </row>
    <row r="111" spans="1:21" ht="17.25">
      <c r="A111" s="10"/>
      <c r="B111" s="11" t="s">
        <v>285</v>
      </c>
      <c r="C111" s="48" t="str">
        <f>_xlfn.CONCAT($A$1,A111)</f>
        <v/>
      </c>
      <c r="D111" s="48"/>
      <c r="E111" s="2">
        <f>SUM(E112:E119)</f>
        <v>100</v>
      </c>
      <c r="F111" s="2">
        <f t="shared" ref="F111:S111" si="26">SUM(F112:F119)</f>
        <v>180</v>
      </c>
      <c r="G111" s="2">
        <f t="shared" si="26"/>
        <v>0</v>
      </c>
      <c r="H111" s="2">
        <f t="shared" si="26"/>
        <v>0</v>
      </c>
      <c r="I111" s="2">
        <f t="shared" si="26"/>
        <v>0</v>
      </c>
      <c r="J111" s="2">
        <f t="shared" si="26"/>
        <v>0</v>
      </c>
      <c r="K111" s="2">
        <f t="shared" si="26"/>
        <v>0</v>
      </c>
      <c r="L111" s="2">
        <f t="shared" si="26"/>
        <v>0</v>
      </c>
      <c r="M111" s="2">
        <f t="shared" si="26"/>
        <v>0</v>
      </c>
      <c r="N111" s="2">
        <f t="shared" si="26"/>
        <v>0</v>
      </c>
      <c r="O111" s="2">
        <f t="shared" si="26"/>
        <v>0</v>
      </c>
      <c r="P111" s="2">
        <f t="shared" si="26"/>
        <v>0</v>
      </c>
      <c r="Q111" s="2">
        <f t="shared" si="26"/>
        <v>0</v>
      </c>
      <c r="R111" s="2">
        <f t="shared" si="26"/>
        <v>0</v>
      </c>
      <c r="S111" s="2">
        <f t="shared" si="26"/>
        <v>0</v>
      </c>
      <c r="T111" s="4"/>
      <c r="U111" s="5"/>
    </row>
    <row r="112" spans="1:21" ht="18">
      <c r="A112" s="12"/>
      <c r="B112" s="11" t="s">
        <v>20</v>
      </c>
      <c r="C112" t="s">
        <v>270</v>
      </c>
      <c r="E112" s="2">
        <f>INDEX('GDP i'!$A$1:$AAA$990,MATCH(structural_drivers!$C112,'GDP i'!$D:$D,0),MATCH(structural_drivers!E$88,'GDP i'!$1:$1,0))</f>
        <v>50</v>
      </c>
      <c r="F112" s="2">
        <f>INDEX('GDP i'!$A$1:$AAA$990,MATCH(structural_drivers!$C112,'GDP i'!$D:$D,0),MATCH(structural_drivers!F$88,'GDP i'!$1:$1,0))</f>
        <v>80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2">
        <f>INDEX('GDP i'!$A$1:$AAA$990,MATCH(structural_drivers!$C112,'GDP i'!$D:$D,0),MATCH(structural_drivers!S$88,'GDP i'!$1:$1,0))</f>
        <v>0</v>
      </c>
      <c r="T112" s="3"/>
      <c r="U112" s="5"/>
    </row>
    <row r="113" spans="1:21">
      <c r="A113" s="12"/>
      <c r="B113" s="11"/>
      <c r="C113" t="s">
        <v>271</v>
      </c>
      <c r="E113" s="2">
        <f>INDEX('GDP i'!$A$1:$AAA$990,MATCH(structural_drivers!$C113,'GDP i'!$D:$D,0),MATCH(structural_drivers!E$88,'GDP i'!$1:$1,0))</f>
        <v>50</v>
      </c>
      <c r="F113" s="2">
        <f>INDEX('GDP i'!$A$1:$AAA$990,MATCH(structural_drivers!$C113,'GDP i'!$D:$D,0),MATCH(structural_drivers!F$88,'GDP i'!$1:$1,0))</f>
        <v>100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2">
        <f>INDEX('GDP i'!$A$1:$AAA$990,MATCH(structural_drivers!$C113,'GDP i'!$D:$D,0),MATCH(structural_drivers!S$88,'GDP i'!$1:$1,0))</f>
        <v>0</v>
      </c>
      <c r="T113" s="3"/>
      <c r="U113" s="5"/>
    </row>
    <row r="114" spans="1:21">
      <c r="A114" s="12"/>
      <c r="B114" s="11"/>
      <c r="C114" s="48"/>
      <c r="D114" s="4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/>
      <c r="U114" s="5"/>
    </row>
    <row r="115" spans="1:21" ht="18">
      <c r="A115" s="12"/>
      <c r="B115" s="11" t="s">
        <v>21</v>
      </c>
      <c r="C115" s="48"/>
      <c r="D115" s="4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/>
      <c r="U115" s="5"/>
    </row>
    <row r="116" spans="1:21" ht="18">
      <c r="A116" s="12"/>
      <c r="B116" s="11" t="s">
        <v>22</v>
      </c>
      <c r="C116" s="48"/>
      <c r="D116" s="4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/>
      <c r="U116" s="5"/>
    </row>
    <row r="117" spans="1:21">
      <c r="A117" s="12"/>
      <c r="B117" s="48"/>
      <c r="C117" s="48"/>
      <c r="D117" s="4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5"/>
    </row>
    <row r="118" spans="1:21">
      <c r="A118" s="12"/>
      <c r="B118" s="48"/>
      <c r="C118" s="48"/>
      <c r="D118" s="48"/>
      <c r="E118" s="1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  <c r="U118" s="5"/>
    </row>
    <row r="119" spans="1:21" ht="15.75" customHeight="1">
      <c r="A119" s="12"/>
      <c r="B119" s="48"/>
      <c r="C119" s="48"/>
      <c r="D119" s="4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5"/>
    </row>
    <row r="120" spans="1:21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1">
      <c r="A122" s="38" t="s">
        <v>296</v>
      </c>
      <c r="B122" s="17"/>
      <c r="C122" s="50" t="s">
        <v>310</v>
      </c>
      <c r="D122" s="50" t="s">
        <v>311</v>
      </c>
      <c r="E122" s="9">
        <v>2005</v>
      </c>
      <c r="F122" s="9">
        <v>2006</v>
      </c>
      <c r="G122" s="9">
        <v>2007</v>
      </c>
      <c r="H122" s="9">
        <v>2008</v>
      </c>
      <c r="I122" s="9">
        <v>2009</v>
      </c>
      <c r="J122" s="9">
        <v>2010</v>
      </c>
      <c r="K122" s="9">
        <v>2011</v>
      </c>
      <c r="L122" s="9">
        <v>2012</v>
      </c>
      <c r="M122" s="9">
        <v>2013</v>
      </c>
      <c r="N122" s="9">
        <v>2014</v>
      </c>
      <c r="O122" s="9">
        <v>2015</v>
      </c>
      <c r="P122" s="9">
        <v>2016</v>
      </c>
      <c r="Q122" s="9">
        <v>2017</v>
      </c>
      <c r="R122" s="9">
        <v>2018</v>
      </c>
      <c r="S122" s="9">
        <v>2019</v>
      </c>
      <c r="U122" s="38"/>
    </row>
    <row r="123" spans="1:21">
      <c r="A123" s="10"/>
      <c r="B123" s="19"/>
      <c r="C123" s="49"/>
      <c r="D123" s="49"/>
      <c r="E123" s="23">
        <f>SUM(E124:E131)</f>
        <v>4</v>
      </c>
      <c r="F123" s="23">
        <f t="shared" ref="F123" si="27">SUM(F124:F131)</f>
        <v>4</v>
      </c>
      <c r="G123" s="23" t="e">
        <f t="shared" ref="G123" si="28">SUM(G124:G131)</f>
        <v>#DIV/0!</v>
      </c>
      <c r="H123" s="23" t="e">
        <f t="shared" ref="H123" si="29">SUM(H124:H131)</f>
        <v>#DIV/0!</v>
      </c>
      <c r="I123" s="23" t="e">
        <f t="shared" ref="I123" si="30">SUM(I124:I131)</f>
        <v>#DIV/0!</v>
      </c>
      <c r="J123" s="23" t="e">
        <f t="shared" ref="J123" si="31">SUM(J124:J131)</f>
        <v>#DIV/0!</v>
      </c>
      <c r="K123" s="23" t="e">
        <f t="shared" ref="K123" si="32">SUM(K124:K131)</f>
        <v>#DIV/0!</v>
      </c>
      <c r="L123" s="23" t="e">
        <f t="shared" ref="L123" si="33">SUM(L124:L131)</f>
        <v>#DIV/0!</v>
      </c>
      <c r="M123" s="23" t="e">
        <f t="shared" ref="M123" si="34">SUM(M124:M131)</f>
        <v>#DIV/0!</v>
      </c>
      <c r="N123" s="23" t="e">
        <f t="shared" ref="N123" si="35">SUM(N124:N131)</f>
        <v>#DIV/0!</v>
      </c>
      <c r="O123" s="23" t="e">
        <f t="shared" ref="O123" si="36">SUM(O124:O131)</f>
        <v>#DIV/0!</v>
      </c>
      <c r="P123" s="23" t="e">
        <f t="shared" ref="P123" si="37">SUM(P124:P131)</f>
        <v>#DIV/0!</v>
      </c>
      <c r="Q123" s="23" t="e">
        <f t="shared" ref="Q123" si="38">SUM(Q124:Q131)</f>
        <v>#DIV/0!</v>
      </c>
      <c r="R123" s="23" t="e">
        <f t="shared" ref="R123" si="39">SUM(R124:R131)</f>
        <v>#DIV/0!</v>
      </c>
      <c r="S123" s="23" t="e">
        <f t="shared" ref="S123" si="40">SUM(S124:S131)</f>
        <v>#DIV/0!</v>
      </c>
    </row>
    <row r="124" spans="1:21">
      <c r="A124" s="12" t="str">
        <f ca="1">A$48</f>
        <v>a11</v>
      </c>
      <c r="B124" s="19"/>
      <c r="C124" s="12" t="str">
        <f>C$48</f>
        <v>a11</v>
      </c>
      <c r="D124" s="48" t="s">
        <v>287</v>
      </c>
      <c r="E124" s="23">
        <f>E90/INDEX($A$99:$S$107,MATCH($D124,$C$99:$C$107,0),MATCH(E$122,$A$99:$S$99,0))</f>
        <v>0.7</v>
      </c>
      <c r="F124" s="23">
        <f>F90/INDEX($A$99:$S$107,MATCH($D124,$C$99:$C$107,0),MATCH(F$122,$A$99:$S$99,0))</f>
        <v>0.75</v>
      </c>
      <c r="G124" s="23" t="e">
        <f t="shared" ref="G124:S124" si="41">G90/INDEX($A$99:$S$107,MATCH($D124,$C$99:$C$107,0),MATCH(G$122,$A$99:$S$99,0))</f>
        <v>#DIV/0!</v>
      </c>
      <c r="H124" s="23" t="e">
        <f t="shared" si="41"/>
        <v>#DIV/0!</v>
      </c>
      <c r="I124" s="23" t="e">
        <f t="shared" si="41"/>
        <v>#DIV/0!</v>
      </c>
      <c r="J124" s="23" t="e">
        <f t="shared" si="41"/>
        <v>#DIV/0!</v>
      </c>
      <c r="K124" s="23" t="e">
        <f t="shared" si="41"/>
        <v>#DIV/0!</v>
      </c>
      <c r="L124" s="23" t="e">
        <f t="shared" si="41"/>
        <v>#DIV/0!</v>
      </c>
      <c r="M124" s="23" t="e">
        <f t="shared" si="41"/>
        <v>#DIV/0!</v>
      </c>
      <c r="N124" s="23" t="e">
        <f t="shared" si="41"/>
        <v>#DIV/0!</v>
      </c>
      <c r="O124" s="23" t="e">
        <f t="shared" si="41"/>
        <v>#DIV/0!</v>
      </c>
      <c r="P124" s="23" t="e">
        <f t="shared" si="41"/>
        <v>#DIV/0!</v>
      </c>
      <c r="Q124" s="23" t="e">
        <f t="shared" si="41"/>
        <v>#DIV/0!</v>
      </c>
      <c r="R124" s="23" t="e">
        <f t="shared" si="41"/>
        <v>#DIV/0!</v>
      </c>
      <c r="S124" s="23" t="e">
        <f t="shared" si="41"/>
        <v>#DIV/0!</v>
      </c>
      <c r="U124" s="23"/>
    </row>
    <row r="125" spans="1:21">
      <c r="A125" s="12" t="str">
        <f ca="1">A$49</f>
        <v>a12</v>
      </c>
      <c r="B125" s="19"/>
      <c r="C125" s="12" t="str">
        <f>C$49</f>
        <v>a12</v>
      </c>
      <c r="D125" s="48" t="s">
        <v>287</v>
      </c>
      <c r="E125" s="23">
        <f t="shared" ref="E125:F131" si="42">E91/INDEX($A$99:$S$107,MATCH($D125,$C$99:$C$107,0),MATCH(E$122,$A$99:$S$99,0))</f>
        <v>0.3</v>
      </c>
      <c r="F125" s="23">
        <f t="shared" si="42"/>
        <v>0.25</v>
      </c>
      <c r="G125" s="23" t="e">
        <f t="shared" ref="G125:S125" si="43">G91/INDEX($A$99:$S$107,MATCH($D125,$C$99:$C$107,0),MATCH(G$122,$A$99:$S$99,0))</f>
        <v>#DIV/0!</v>
      </c>
      <c r="H125" s="23" t="e">
        <f t="shared" si="43"/>
        <v>#DIV/0!</v>
      </c>
      <c r="I125" s="23" t="e">
        <f t="shared" si="43"/>
        <v>#DIV/0!</v>
      </c>
      <c r="J125" s="23" t="e">
        <f t="shared" si="43"/>
        <v>#DIV/0!</v>
      </c>
      <c r="K125" s="23" t="e">
        <f t="shared" si="43"/>
        <v>#DIV/0!</v>
      </c>
      <c r="L125" s="23" t="e">
        <f t="shared" si="43"/>
        <v>#DIV/0!</v>
      </c>
      <c r="M125" s="23" t="e">
        <f t="shared" si="43"/>
        <v>#DIV/0!</v>
      </c>
      <c r="N125" s="23" t="e">
        <f t="shared" si="43"/>
        <v>#DIV/0!</v>
      </c>
      <c r="O125" s="23" t="e">
        <f t="shared" si="43"/>
        <v>#DIV/0!</v>
      </c>
      <c r="P125" s="23" t="e">
        <f t="shared" si="43"/>
        <v>#DIV/0!</v>
      </c>
      <c r="Q125" s="23" t="e">
        <f t="shared" si="43"/>
        <v>#DIV/0!</v>
      </c>
      <c r="R125" s="23" t="e">
        <f t="shared" si="43"/>
        <v>#DIV/0!</v>
      </c>
      <c r="S125" s="23" t="e">
        <f t="shared" si="43"/>
        <v>#DIV/0!</v>
      </c>
    </row>
    <row r="126" spans="1:21">
      <c r="A126" s="12" t="str">
        <f ca="1">A$50</f>
        <v>a21</v>
      </c>
      <c r="B126" s="19"/>
      <c r="C126" s="12" t="str">
        <f>C$50</f>
        <v>a21</v>
      </c>
      <c r="D126" s="48" t="s">
        <v>288</v>
      </c>
      <c r="E126" s="23">
        <f t="shared" si="42"/>
        <v>0.75</v>
      </c>
      <c r="F126" s="23">
        <f t="shared" si="42"/>
        <v>0.375</v>
      </c>
      <c r="G126" s="23" t="e">
        <f t="shared" ref="G126:S126" si="44">G92/INDEX($A$99:$S$107,MATCH($D126,$C$99:$C$107,0),MATCH(G$122,$A$99:$S$99,0))</f>
        <v>#DIV/0!</v>
      </c>
      <c r="H126" s="23" t="e">
        <f t="shared" si="44"/>
        <v>#DIV/0!</v>
      </c>
      <c r="I126" s="23" t="e">
        <f t="shared" si="44"/>
        <v>#DIV/0!</v>
      </c>
      <c r="J126" s="23" t="e">
        <f t="shared" si="44"/>
        <v>#DIV/0!</v>
      </c>
      <c r="K126" s="23" t="e">
        <f t="shared" si="44"/>
        <v>#DIV/0!</v>
      </c>
      <c r="L126" s="23" t="e">
        <f t="shared" si="44"/>
        <v>#DIV/0!</v>
      </c>
      <c r="M126" s="23" t="e">
        <f t="shared" si="44"/>
        <v>#DIV/0!</v>
      </c>
      <c r="N126" s="23" t="e">
        <f t="shared" si="44"/>
        <v>#DIV/0!</v>
      </c>
      <c r="O126" s="23" t="e">
        <f t="shared" si="44"/>
        <v>#DIV/0!</v>
      </c>
      <c r="P126" s="23" t="e">
        <f t="shared" si="44"/>
        <v>#DIV/0!</v>
      </c>
      <c r="Q126" s="23" t="e">
        <f t="shared" si="44"/>
        <v>#DIV/0!</v>
      </c>
      <c r="R126" s="23" t="e">
        <f t="shared" si="44"/>
        <v>#DIV/0!</v>
      </c>
      <c r="S126" s="23" t="e">
        <f t="shared" si="44"/>
        <v>#DIV/0!</v>
      </c>
    </row>
    <row r="127" spans="1:21">
      <c r="A127" s="12" t="str">
        <f ca="1">A$51</f>
        <v>a22</v>
      </c>
      <c r="B127" s="19"/>
      <c r="C127" s="12" t="str">
        <f>C$51</f>
        <v>a22</v>
      </c>
      <c r="D127" s="48" t="s">
        <v>288</v>
      </c>
      <c r="E127" s="23">
        <f t="shared" si="42"/>
        <v>0.25</v>
      </c>
      <c r="F127" s="23">
        <f t="shared" si="42"/>
        <v>0.625</v>
      </c>
      <c r="G127" s="23" t="e">
        <f t="shared" ref="G127:S127" si="45">G93/INDEX($A$99:$S$107,MATCH($D127,$C$99:$C$107,0),MATCH(G$122,$A$99:$S$99,0))</f>
        <v>#DIV/0!</v>
      </c>
      <c r="H127" s="23" t="e">
        <f t="shared" si="45"/>
        <v>#DIV/0!</v>
      </c>
      <c r="I127" s="23" t="e">
        <f t="shared" si="45"/>
        <v>#DIV/0!</v>
      </c>
      <c r="J127" s="23" t="e">
        <f t="shared" si="45"/>
        <v>#DIV/0!</v>
      </c>
      <c r="K127" s="23" t="e">
        <f t="shared" si="45"/>
        <v>#DIV/0!</v>
      </c>
      <c r="L127" s="23" t="e">
        <f t="shared" si="45"/>
        <v>#DIV/0!</v>
      </c>
      <c r="M127" s="23" t="e">
        <f t="shared" si="45"/>
        <v>#DIV/0!</v>
      </c>
      <c r="N127" s="23" t="e">
        <f t="shared" si="45"/>
        <v>#DIV/0!</v>
      </c>
      <c r="O127" s="23" t="e">
        <f t="shared" si="45"/>
        <v>#DIV/0!</v>
      </c>
      <c r="P127" s="23" t="e">
        <f t="shared" si="45"/>
        <v>#DIV/0!</v>
      </c>
      <c r="Q127" s="23" t="e">
        <f t="shared" si="45"/>
        <v>#DIV/0!</v>
      </c>
      <c r="R127" s="23" t="e">
        <f t="shared" si="45"/>
        <v>#DIV/0!</v>
      </c>
      <c r="S127" s="23" t="e">
        <f t="shared" si="45"/>
        <v>#DIV/0!</v>
      </c>
      <c r="U127" s="23"/>
    </row>
    <row r="128" spans="1:21">
      <c r="A128" s="12" t="str">
        <f ca="1">A$52</f>
        <v>b11</v>
      </c>
      <c r="B128" s="19"/>
      <c r="C128" s="12" t="str">
        <f>C$52</f>
        <v>b11</v>
      </c>
      <c r="D128" s="48" t="s">
        <v>289</v>
      </c>
      <c r="E128" s="23">
        <f t="shared" si="42"/>
        <v>0.75</v>
      </c>
      <c r="F128" s="23">
        <f t="shared" si="42"/>
        <v>0.6</v>
      </c>
      <c r="G128" s="23" t="e">
        <f t="shared" ref="G128:S128" si="46">G94/INDEX($A$99:$S$107,MATCH($D128,$C$99:$C$107,0),MATCH(G$122,$A$99:$S$99,0))</f>
        <v>#DIV/0!</v>
      </c>
      <c r="H128" s="23" t="e">
        <f t="shared" si="46"/>
        <v>#DIV/0!</v>
      </c>
      <c r="I128" s="23" t="e">
        <f t="shared" si="46"/>
        <v>#DIV/0!</v>
      </c>
      <c r="J128" s="23" t="e">
        <f t="shared" si="46"/>
        <v>#DIV/0!</v>
      </c>
      <c r="K128" s="23" t="e">
        <f t="shared" si="46"/>
        <v>#DIV/0!</v>
      </c>
      <c r="L128" s="23" t="e">
        <f t="shared" si="46"/>
        <v>#DIV/0!</v>
      </c>
      <c r="M128" s="23" t="e">
        <f t="shared" si="46"/>
        <v>#DIV/0!</v>
      </c>
      <c r="N128" s="23" t="e">
        <f t="shared" si="46"/>
        <v>#DIV/0!</v>
      </c>
      <c r="O128" s="23" t="e">
        <f t="shared" si="46"/>
        <v>#DIV/0!</v>
      </c>
      <c r="P128" s="23" t="e">
        <f t="shared" si="46"/>
        <v>#DIV/0!</v>
      </c>
      <c r="Q128" s="23" t="e">
        <f t="shared" si="46"/>
        <v>#DIV/0!</v>
      </c>
      <c r="R128" s="23" t="e">
        <f t="shared" si="46"/>
        <v>#DIV/0!</v>
      </c>
      <c r="S128" s="23" t="e">
        <f t="shared" si="46"/>
        <v>#DIV/0!</v>
      </c>
    </row>
    <row r="129" spans="1:21">
      <c r="A129" s="12" t="str">
        <f ca="1">A$53</f>
        <v>b12</v>
      </c>
      <c r="B129" s="48"/>
      <c r="C129" s="12" t="str">
        <f>C$53</f>
        <v>b12</v>
      </c>
      <c r="D129" s="48" t="s">
        <v>289</v>
      </c>
      <c r="E129" s="23">
        <f t="shared" si="42"/>
        <v>0.25</v>
      </c>
      <c r="F129" s="23">
        <f t="shared" si="42"/>
        <v>0.4</v>
      </c>
      <c r="G129" s="23" t="e">
        <f t="shared" ref="G129:S129" si="47">G95/INDEX($A$99:$S$107,MATCH($D129,$C$99:$C$107,0),MATCH(G$122,$A$99:$S$99,0))</f>
        <v>#DIV/0!</v>
      </c>
      <c r="H129" s="23" t="e">
        <f t="shared" si="47"/>
        <v>#DIV/0!</v>
      </c>
      <c r="I129" s="23" t="e">
        <f t="shared" si="47"/>
        <v>#DIV/0!</v>
      </c>
      <c r="J129" s="23" t="e">
        <f t="shared" si="47"/>
        <v>#DIV/0!</v>
      </c>
      <c r="K129" s="23" t="e">
        <f t="shared" si="47"/>
        <v>#DIV/0!</v>
      </c>
      <c r="L129" s="23" t="e">
        <f t="shared" si="47"/>
        <v>#DIV/0!</v>
      </c>
      <c r="M129" s="23" t="e">
        <f t="shared" si="47"/>
        <v>#DIV/0!</v>
      </c>
      <c r="N129" s="23" t="e">
        <f t="shared" si="47"/>
        <v>#DIV/0!</v>
      </c>
      <c r="O129" s="23" t="e">
        <f t="shared" si="47"/>
        <v>#DIV/0!</v>
      </c>
      <c r="P129" s="23" t="e">
        <f t="shared" si="47"/>
        <v>#DIV/0!</v>
      </c>
      <c r="Q129" s="23" t="e">
        <f t="shared" si="47"/>
        <v>#DIV/0!</v>
      </c>
      <c r="R129" s="23" t="e">
        <f t="shared" si="47"/>
        <v>#DIV/0!</v>
      </c>
      <c r="S129" s="23" t="e">
        <f t="shared" si="47"/>
        <v>#DIV/0!</v>
      </c>
      <c r="T129" s="3"/>
      <c r="U129" s="5"/>
    </row>
    <row r="130" spans="1:21">
      <c r="A130" s="12" t="str">
        <f ca="1">A$54</f>
        <v>b21</v>
      </c>
      <c r="B130" s="48"/>
      <c r="C130" s="12" t="str">
        <f>C$54</f>
        <v>b21</v>
      </c>
      <c r="D130" s="48" t="s">
        <v>290</v>
      </c>
      <c r="E130" s="23">
        <f t="shared" si="42"/>
        <v>0.5</v>
      </c>
      <c r="F130" s="23">
        <f t="shared" si="42"/>
        <v>0.66666666666666663</v>
      </c>
      <c r="G130" s="23" t="e">
        <f t="shared" ref="G130:S130" si="48">G96/INDEX($A$99:$S$107,MATCH($D130,$C$99:$C$107,0),MATCH(G$122,$A$99:$S$99,0))</f>
        <v>#DIV/0!</v>
      </c>
      <c r="H130" s="23" t="e">
        <f t="shared" si="48"/>
        <v>#DIV/0!</v>
      </c>
      <c r="I130" s="23" t="e">
        <f t="shared" si="48"/>
        <v>#DIV/0!</v>
      </c>
      <c r="J130" s="23" t="e">
        <f t="shared" si="48"/>
        <v>#DIV/0!</v>
      </c>
      <c r="K130" s="23" t="e">
        <f t="shared" si="48"/>
        <v>#DIV/0!</v>
      </c>
      <c r="L130" s="23" t="e">
        <f t="shared" si="48"/>
        <v>#DIV/0!</v>
      </c>
      <c r="M130" s="23" t="e">
        <f t="shared" si="48"/>
        <v>#DIV/0!</v>
      </c>
      <c r="N130" s="23" t="e">
        <f t="shared" si="48"/>
        <v>#DIV/0!</v>
      </c>
      <c r="O130" s="23" t="e">
        <f t="shared" si="48"/>
        <v>#DIV/0!</v>
      </c>
      <c r="P130" s="23" t="e">
        <f t="shared" si="48"/>
        <v>#DIV/0!</v>
      </c>
      <c r="Q130" s="23" t="e">
        <f t="shared" si="48"/>
        <v>#DIV/0!</v>
      </c>
      <c r="R130" s="23" t="e">
        <f t="shared" si="48"/>
        <v>#DIV/0!</v>
      </c>
      <c r="S130" s="23" t="e">
        <f t="shared" si="48"/>
        <v>#DIV/0!</v>
      </c>
      <c r="T130" s="3"/>
      <c r="U130" s="5"/>
    </row>
    <row r="131" spans="1:21" ht="15.75" customHeight="1">
      <c r="A131" s="12" t="str">
        <f ca="1">A$55</f>
        <v>b22</v>
      </c>
      <c r="B131" s="48"/>
      <c r="C131" s="12" t="str">
        <f>C$55</f>
        <v>b22</v>
      </c>
      <c r="D131" s="48" t="s">
        <v>290</v>
      </c>
      <c r="E131" s="23">
        <f t="shared" si="42"/>
        <v>0.5</v>
      </c>
      <c r="F131" s="23">
        <f t="shared" si="42"/>
        <v>0.33333333333333331</v>
      </c>
      <c r="G131" s="23" t="e">
        <f t="shared" ref="G131:S131" si="49">G97/INDEX($A$99:$S$107,MATCH($D131,$C$99:$C$107,0),MATCH(G$122,$A$99:$S$99,0))</f>
        <v>#DIV/0!</v>
      </c>
      <c r="H131" s="23" t="e">
        <f t="shared" si="49"/>
        <v>#DIV/0!</v>
      </c>
      <c r="I131" s="23" t="e">
        <f t="shared" si="49"/>
        <v>#DIV/0!</v>
      </c>
      <c r="J131" s="23" t="e">
        <f t="shared" si="49"/>
        <v>#DIV/0!</v>
      </c>
      <c r="K131" s="23" t="e">
        <f t="shared" si="49"/>
        <v>#DIV/0!</v>
      </c>
      <c r="L131" s="23" t="e">
        <f t="shared" si="49"/>
        <v>#DIV/0!</v>
      </c>
      <c r="M131" s="23" t="e">
        <f t="shared" si="49"/>
        <v>#DIV/0!</v>
      </c>
      <c r="N131" s="23" t="e">
        <f t="shared" si="49"/>
        <v>#DIV/0!</v>
      </c>
      <c r="O131" s="23" t="e">
        <f t="shared" si="49"/>
        <v>#DIV/0!</v>
      </c>
      <c r="P131" s="23" t="e">
        <f t="shared" si="49"/>
        <v>#DIV/0!</v>
      </c>
      <c r="Q131" s="23" t="e">
        <f t="shared" si="49"/>
        <v>#DIV/0!</v>
      </c>
      <c r="R131" s="23" t="e">
        <f t="shared" si="49"/>
        <v>#DIV/0!</v>
      </c>
      <c r="S131" s="23" t="e">
        <f t="shared" si="49"/>
        <v>#DIV/0!</v>
      </c>
      <c r="T131" s="3"/>
      <c r="U131" s="5"/>
    </row>
    <row r="132" spans="1:21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1">
      <c r="A133" s="38" t="s">
        <v>295</v>
      </c>
      <c r="B133" s="17"/>
      <c r="C133" s="50" t="s">
        <v>313</v>
      </c>
      <c r="D133" s="50" t="s">
        <v>312</v>
      </c>
      <c r="E133" s="9">
        <v>2005</v>
      </c>
      <c r="F133" s="9">
        <v>2006</v>
      </c>
      <c r="G133" s="9">
        <v>2007</v>
      </c>
      <c r="H133" s="9">
        <v>2008</v>
      </c>
      <c r="I133" s="9">
        <v>2009</v>
      </c>
      <c r="J133" s="9">
        <v>2010</v>
      </c>
      <c r="K133" s="9">
        <v>2011</v>
      </c>
      <c r="L133" s="9">
        <v>2012</v>
      </c>
      <c r="M133" s="9">
        <v>2013</v>
      </c>
      <c r="N133" s="9">
        <v>2014</v>
      </c>
      <c r="O133" s="9">
        <v>2015</v>
      </c>
      <c r="P133" s="9">
        <v>2016</v>
      </c>
      <c r="Q133" s="9">
        <v>2017</v>
      </c>
      <c r="R133" s="9">
        <v>2018</v>
      </c>
      <c r="S133" s="9">
        <v>2019</v>
      </c>
      <c r="U133" s="38"/>
    </row>
    <row r="134" spans="1:21">
      <c r="A134" s="10"/>
      <c r="B134" s="19"/>
      <c r="C134" s="49"/>
      <c r="D134" s="49"/>
      <c r="E134" s="23" t="e">
        <f>SUM(E135:E142)</f>
        <v>#N/A</v>
      </c>
      <c r="F134" s="23" t="e">
        <f t="shared" ref="F134" si="50">SUM(F135:F142)</f>
        <v>#N/A</v>
      </c>
      <c r="G134" s="23" t="e">
        <f t="shared" ref="G134" si="51">SUM(G135:G142)</f>
        <v>#DIV/0!</v>
      </c>
      <c r="H134" s="23" t="e">
        <f t="shared" ref="H134" si="52">SUM(H135:H142)</f>
        <v>#DIV/0!</v>
      </c>
      <c r="I134" s="23" t="e">
        <f t="shared" ref="I134" si="53">SUM(I135:I142)</f>
        <v>#DIV/0!</v>
      </c>
      <c r="J134" s="23" t="e">
        <f t="shared" ref="J134" si="54">SUM(J135:J142)</f>
        <v>#DIV/0!</v>
      </c>
      <c r="K134" s="23" t="e">
        <f t="shared" ref="K134" si="55">SUM(K135:K142)</f>
        <v>#DIV/0!</v>
      </c>
      <c r="L134" s="23" t="e">
        <f t="shared" ref="L134" si="56">SUM(L135:L142)</f>
        <v>#DIV/0!</v>
      </c>
      <c r="M134" s="23" t="e">
        <f t="shared" ref="M134" si="57">SUM(M135:M142)</f>
        <v>#DIV/0!</v>
      </c>
      <c r="N134" s="23" t="e">
        <f t="shared" ref="N134" si="58">SUM(N135:N142)</f>
        <v>#DIV/0!</v>
      </c>
      <c r="O134" s="23" t="e">
        <f t="shared" ref="O134" si="59">SUM(O135:O142)</f>
        <v>#DIV/0!</v>
      </c>
      <c r="P134" s="23" t="e">
        <f t="shared" ref="P134" si="60">SUM(P135:P142)</f>
        <v>#DIV/0!</v>
      </c>
      <c r="Q134" s="23" t="e">
        <f t="shared" ref="Q134" si="61">SUM(Q135:Q142)</f>
        <v>#DIV/0!</v>
      </c>
      <c r="R134" s="23" t="e">
        <f t="shared" ref="R134" si="62">SUM(R135:R142)</f>
        <v>#DIV/0!</v>
      </c>
      <c r="S134" s="23" t="e">
        <f t="shared" ref="S134" si="63">SUM(S135:S142)</f>
        <v>#DIV/0!</v>
      </c>
      <c r="U134" s="23"/>
    </row>
    <row r="135" spans="1:21">
      <c r="A135" s="48" t="s">
        <v>287</v>
      </c>
      <c r="B135" s="19"/>
      <c r="C135" s="48" t="s">
        <v>287</v>
      </c>
      <c r="D135" s="49" t="s">
        <v>270</v>
      </c>
      <c r="E135" s="23">
        <f>E101/INDEX($A$110:$S$118,MATCH($D135,$C$110:$C$118,0),MATCH(E$122,$A$110:$S$110,0))</f>
        <v>0.2</v>
      </c>
      <c r="F135" s="23">
        <f>F101/INDEX($A$110:$S$118,MATCH($D135,$C$110:$C$118,0),MATCH(F$122,$A$110:$S$110,0))</f>
        <v>0.5</v>
      </c>
      <c r="G135" s="23" t="e">
        <f t="shared" ref="G135:S135" si="64">G101/G$100</f>
        <v>#DIV/0!</v>
      </c>
      <c r="H135" s="23" t="e">
        <f t="shared" si="64"/>
        <v>#DIV/0!</v>
      </c>
      <c r="I135" s="23" t="e">
        <f t="shared" si="64"/>
        <v>#DIV/0!</v>
      </c>
      <c r="J135" s="23" t="e">
        <f t="shared" si="64"/>
        <v>#DIV/0!</v>
      </c>
      <c r="K135" s="23" t="e">
        <f t="shared" si="64"/>
        <v>#DIV/0!</v>
      </c>
      <c r="L135" s="23" t="e">
        <f t="shared" si="64"/>
        <v>#DIV/0!</v>
      </c>
      <c r="M135" s="23" t="e">
        <f t="shared" si="64"/>
        <v>#DIV/0!</v>
      </c>
      <c r="N135" s="23" t="e">
        <f t="shared" si="64"/>
        <v>#DIV/0!</v>
      </c>
      <c r="O135" s="23" t="e">
        <f t="shared" si="64"/>
        <v>#DIV/0!</v>
      </c>
      <c r="P135" s="23" t="e">
        <f t="shared" si="64"/>
        <v>#DIV/0!</v>
      </c>
      <c r="Q135" s="23" t="e">
        <f t="shared" si="64"/>
        <v>#DIV/0!</v>
      </c>
      <c r="R135" s="23" t="e">
        <f t="shared" si="64"/>
        <v>#DIV/0!</v>
      </c>
      <c r="S135" s="23" t="e">
        <f t="shared" si="64"/>
        <v>#DIV/0!</v>
      </c>
    </row>
    <row r="136" spans="1:21">
      <c r="A136" s="48" t="s">
        <v>289</v>
      </c>
      <c r="B136" s="19"/>
      <c r="C136" s="48" t="s">
        <v>289</v>
      </c>
      <c r="D136" s="49" t="s">
        <v>271</v>
      </c>
      <c r="E136" s="23">
        <f t="shared" ref="E136:F138" si="65">E102/INDEX($A$110:$S$118,MATCH($D136,$C$110:$C$118,0),MATCH(E$122,$A$110:$S$110,0))</f>
        <v>0.4</v>
      </c>
      <c r="F136" s="23">
        <f t="shared" si="65"/>
        <v>0.25</v>
      </c>
      <c r="G136" s="23" t="e">
        <f t="shared" ref="G136:S136" si="66">G102/G$100</f>
        <v>#DIV/0!</v>
      </c>
      <c r="H136" s="23" t="e">
        <f t="shared" si="66"/>
        <v>#DIV/0!</v>
      </c>
      <c r="I136" s="23" t="e">
        <f t="shared" si="66"/>
        <v>#DIV/0!</v>
      </c>
      <c r="J136" s="23" t="e">
        <f t="shared" si="66"/>
        <v>#DIV/0!</v>
      </c>
      <c r="K136" s="23" t="e">
        <f t="shared" si="66"/>
        <v>#DIV/0!</v>
      </c>
      <c r="L136" s="23" t="e">
        <f t="shared" si="66"/>
        <v>#DIV/0!</v>
      </c>
      <c r="M136" s="23" t="e">
        <f t="shared" si="66"/>
        <v>#DIV/0!</v>
      </c>
      <c r="N136" s="23" t="e">
        <f t="shared" si="66"/>
        <v>#DIV/0!</v>
      </c>
      <c r="O136" s="23" t="e">
        <f t="shared" si="66"/>
        <v>#DIV/0!</v>
      </c>
      <c r="P136" s="23" t="e">
        <f t="shared" si="66"/>
        <v>#DIV/0!</v>
      </c>
      <c r="Q136" s="23" t="e">
        <f t="shared" si="66"/>
        <v>#DIV/0!</v>
      </c>
      <c r="R136" s="23" t="e">
        <f t="shared" si="66"/>
        <v>#DIV/0!</v>
      </c>
      <c r="S136" s="23" t="e">
        <f t="shared" si="66"/>
        <v>#DIV/0!</v>
      </c>
    </row>
    <row r="137" spans="1:21">
      <c r="A137" s="48" t="s">
        <v>288</v>
      </c>
      <c r="B137" s="19"/>
      <c r="C137" s="48" t="s">
        <v>288</v>
      </c>
      <c r="D137" s="49" t="s">
        <v>270</v>
      </c>
      <c r="E137" s="23">
        <f t="shared" si="65"/>
        <v>0.8</v>
      </c>
      <c r="F137" s="23">
        <f t="shared" si="65"/>
        <v>0.5</v>
      </c>
      <c r="G137" s="23" t="e">
        <f t="shared" ref="G137:S137" si="67">G103/G$100</f>
        <v>#DIV/0!</v>
      </c>
      <c r="H137" s="23" t="e">
        <f t="shared" si="67"/>
        <v>#DIV/0!</v>
      </c>
      <c r="I137" s="23" t="e">
        <f t="shared" si="67"/>
        <v>#DIV/0!</v>
      </c>
      <c r="J137" s="23" t="e">
        <f t="shared" si="67"/>
        <v>#DIV/0!</v>
      </c>
      <c r="K137" s="23" t="e">
        <f t="shared" si="67"/>
        <v>#DIV/0!</v>
      </c>
      <c r="L137" s="23" t="e">
        <f t="shared" si="67"/>
        <v>#DIV/0!</v>
      </c>
      <c r="M137" s="23" t="e">
        <f t="shared" si="67"/>
        <v>#DIV/0!</v>
      </c>
      <c r="N137" s="23" t="e">
        <f t="shared" si="67"/>
        <v>#DIV/0!</v>
      </c>
      <c r="O137" s="23" t="e">
        <f t="shared" si="67"/>
        <v>#DIV/0!</v>
      </c>
      <c r="P137" s="23" t="e">
        <f t="shared" si="67"/>
        <v>#DIV/0!</v>
      </c>
      <c r="Q137" s="23" t="e">
        <f t="shared" si="67"/>
        <v>#DIV/0!</v>
      </c>
      <c r="R137" s="23" t="e">
        <f t="shared" si="67"/>
        <v>#DIV/0!</v>
      </c>
      <c r="S137" s="23" t="e">
        <f t="shared" si="67"/>
        <v>#DIV/0!</v>
      </c>
    </row>
    <row r="138" spans="1:21">
      <c r="A138" s="48" t="s">
        <v>290</v>
      </c>
      <c r="B138" s="19"/>
      <c r="C138" s="48" t="s">
        <v>290</v>
      </c>
      <c r="D138" s="49" t="s">
        <v>271</v>
      </c>
      <c r="E138" s="23">
        <f t="shared" si="65"/>
        <v>0.6</v>
      </c>
      <c r="F138" s="23">
        <f t="shared" si="65"/>
        <v>0.75</v>
      </c>
      <c r="G138" s="23" t="e">
        <f t="shared" ref="G138:S138" si="68">G104/G$100</f>
        <v>#DIV/0!</v>
      </c>
      <c r="H138" s="23" t="e">
        <f t="shared" si="68"/>
        <v>#DIV/0!</v>
      </c>
      <c r="I138" s="23" t="e">
        <f t="shared" si="68"/>
        <v>#DIV/0!</v>
      </c>
      <c r="J138" s="23" t="e">
        <f t="shared" si="68"/>
        <v>#DIV/0!</v>
      </c>
      <c r="K138" s="23" t="e">
        <f t="shared" si="68"/>
        <v>#DIV/0!</v>
      </c>
      <c r="L138" s="23" t="e">
        <f t="shared" si="68"/>
        <v>#DIV/0!</v>
      </c>
      <c r="M138" s="23" t="e">
        <f t="shared" si="68"/>
        <v>#DIV/0!</v>
      </c>
      <c r="N138" s="23" t="e">
        <f t="shared" si="68"/>
        <v>#DIV/0!</v>
      </c>
      <c r="O138" s="23" t="e">
        <f t="shared" si="68"/>
        <v>#DIV/0!</v>
      </c>
      <c r="P138" s="23" t="e">
        <f t="shared" si="68"/>
        <v>#DIV/0!</v>
      </c>
      <c r="Q138" s="23" t="e">
        <f t="shared" si="68"/>
        <v>#DIV/0!</v>
      </c>
      <c r="R138" s="23" t="e">
        <f t="shared" si="68"/>
        <v>#DIV/0!</v>
      </c>
      <c r="S138" s="23" t="e">
        <f t="shared" si="68"/>
        <v>#DIV/0!</v>
      </c>
    </row>
    <row r="139" spans="1:21">
      <c r="A139" s="12"/>
      <c r="B139" s="19"/>
      <c r="C139" s="49"/>
      <c r="D139" s="49"/>
      <c r="E139" s="23" t="e">
        <f t="shared" ref="E139:F139" si="69">E105/INDEX($A$99:$S$107,MATCH($D139,$C$99:$C$107,0),MATCH(E$122,$A$99:$S$99,0))</f>
        <v>#N/A</v>
      </c>
      <c r="F139" s="23" t="e">
        <f t="shared" si="69"/>
        <v>#N/A</v>
      </c>
      <c r="G139" s="23" t="e">
        <f t="shared" ref="G139:S139" si="70">G105/G$100</f>
        <v>#DIV/0!</v>
      </c>
      <c r="H139" s="23" t="e">
        <f t="shared" si="70"/>
        <v>#DIV/0!</v>
      </c>
      <c r="I139" s="23" t="e">
        <f t="shared" si="70"/>
        <v>#DIV/0!</v>
      </c>
      <c r="J139" s="23" t="e">
        <f t="shared" si="70"/>
        <v>#DIV/0!</v>
      </c>
      <c r="K139" s="23" t="e">
        <f t="shared" si="70"/>
        <v>#DIV/0!</v>
      </c>
      <c r="L139" s="23" t="e">
        <f t="shared" si="70"/>
        <v>#DIV/0!</v>
      </c>
      <c r="M139" s="23" t="e">
        <f t="shared" si="70"/>
        <v>#DIV/0!</v>
      </c>
      <c r="N139" s="23" t="e">
        <f t="shared" si="70"/>
        <v>#DIV/0!</v>
      </c>
      <c r="O139" s="23" t="e">
        <f t="shared" si="70"/>
        <v>#DIV/0!</v>
      </c>
      <c r="P139" s="23" t="e">
        <f t="shared" si="70"/>
        <v>#DIV/0!</v>
      </c>
      <c r="Q139" s="23" t="e">
        <f t="shared" si="70"/>
        <v>#DIV/0!</v>
      </c>
      <c r="R139" s="23" t="e">
        <f t="shared" si="70"/>
        <v>#DIV/0!</v>
      </c>
      <c r="S139" s="23" t="e">
        <f t="shared" si="70"/>
        <v>#DIV/0!</v>
      </c>
    </row>
    <row r="140" spans="1:21">
      <c r="A140" s="12"/>
      <c r="B140" s="48"/>
      <c r="C140" s="48"/>
      <c r="D140" s="48"/>
      <c r="E140" s="23" t="e">
        <f t="shared" ref="E140:F140" si="71">E106/INDEX($A$99:$S$107,MATCH($D140,$C$99:$C$107,0),MATCH(E$122,$A$99:$S$99,0))</f>
        <v>#N/A</v>
      </c>
      <c r="F140" s="23" t="e">
        <f t="shared" si="71"/>
        <v>#N/A</v>
      </c>
      <c r="G140" s="23" t="e">
        <f t="shared" ref="G140:S140" si="72">G106/G$100</f>
        <v>#DIV/0!</v>
      </c>
      <c r="H140" s="23" t="e">
        <f t="shared" si="72"/>
        <v>#DIV/0!</v>
      </c>
      <c r="I140" s="23" t="e">
        <f t="shared" si="72"/>
        <v>#DIV/0!</v>
      </c>
      <c r="J140" s="23" t="e">
        <f t="shared" si="72"/>
        <v>#DIV/0!</v>
      </c>
      <c r="K140" s="23" t="e">
        <f t="shared" si="72"/>
        <v>#DIV/0!</v>
      </c>
      <c r="L140" s="23" t="e">
        <f t="shared" si="72"/>
        <v>#DIV/0!</v>
      </c>
      <c r="M140" s="23" t="e">
        <f t="shared" si="72"/>
        <v>#DIV/0!</v>
      </c>
      <c r="N140" s="23" t="e">
        <f t="shared" si="72"/>
        <v>#DIV/0!</v>
      </c>
      <c r="O140" s="23" t="e">
        <f t="shared" si="72"/>
        <v>#DIV/0!</v>
      </c>
      <c r="P140" s="23" t="e">
        <f t="shared" si="72"/>
        <v>#DIV/0!</v>
      </c>
      <c r="Q140" s="23" t="e">
        <f t="shared" si="72"/>
        <v>#DIV/0!</v>
      </c>
      <c r="R140" s="23" t="e">
        <f t="shared" si="72"/>
        <v>#DIV/0!</v>
      </c>
      <c r="S140" s="23" t="e">
        <f t="shared" si="72"/>
        <v>#DIV/0!</v>
      </c>
      <c r="T140" s="3"/>
      <c r="U140" s="5"/>
    </row>
    <row r="141" spans="1:21">
      <c r="A141" s="12"/>
      <c r="B141" s="48"/>
      <c r="C141" s="48"/>
      <c r="D141" s="48"/>
      <c r="E141" s="23" t="e">
        <f t="shared" ref="E141:F141" si="73">E107/INDEX($A$99:$S$107,MATCH($D141,$C$99:$C$107,0),MATCH(E$122,$A$99:$S$99,0))</f>
        <v>#N/A</v>
      </c>
      <c r="F141" s="23" t="e">
        <f t="shared" si="73"/>
        <v>#N/A</v>
      </c>
      <c r="G141" s="23" t="e">
        <f t="shared" ref="G141:S141" si="74">G107/G$100</f>
        <v>#DIV/0!</v>
      </c>
      <c r="H141" s="23" t="e">
        <f t="shared" si="74"/>
        <v>#DIV/0!</v>
      </c>
      <c r="I141" s="23" t="e">
        <f t="shared" si="74"/>
        <v>#DIV/0!</v>
      </c>
      <c r="J141" s="23" t="e">
        <f t="shared" si="74"/>
        <v>#DIV/0!</v>
      </c>
      <c r="K141" s="23" t="e">
        <f t="shared" si="74"/>
        <v>#DIV/0!</v>
      </c>
      <c r="L141" s="23" t="e">
        <f t="shared" si="74"/>
        <v>#DIV/0!</v>
      </c>
      <c r="M141" s="23" t="e">
        <f t="shared" si="74"/>
        <v>#DIV/0!</v>
      </c>
      <c r="N141" s="23" t="e">
        <f t="shared" si="74"/>
        <v>#DIV/0!</v>
      </c>
      <c r="O141" s="23" t="e">
        <f t="shared" si="74"/>
        <v>#DIV/0!</v>
      </c>
      <c r="P141" s="23" t="e">
        <f t="shared" si="74"/>
        <v>#DIV/0!</v>
      </c>
      <c r="Q141" s="23" t="e">
        <f t="shared" si="74"/>
        <v>#DIV/0!</v>
      </c>
      <c r="R141" s="23" t="e">
        <f t="shared" si="74"/>
        <v>#DIV/0!</v>
      </c>
      <c r="S141" s="23" t="e">
        <f t="shared" si="74"/>
        <v>#DIV/0!</v>
      </c>
      <c r="T141" s="3"/>
      <c r="U141" s="5"/>
    </row>
    <row r="142" spans="1:21" ht="15.75" customHeight="1">
      <c r="A142" s="12"/>
      <c r="B142" s="48"/>
      <c r="C142" s="48"/>
      <c r="D142" s="48"/>
      <c r="E142" s="23" t="e">
        <f t="shared" ref="E142:F142" si="75">E108/INDEX($A$99:$S$107,MATCH($D142,$C$99:$C$107,0),MATCH(E$122,$A$99:$S$99,0))</f>
        <v>#N/A</v>
      </c>
      <c r="F142" s="23" t="e">
        <f t="shared" si="75"/>
        <v>#N/A</v>
      </c>
      <c r="G142" s="23" t="e">
        <f t="shared" ref="G142:S142" si="76">G108/G$100</f>
        <v>#DIV/0!</v>
      </c>
      <c r="H142" s="23" t="e">
        <f t="shared" si="76"/>
        <v>#DIV/0!</v>
      </c>
      <c r="I142" s="23" t="e">
        <f t="shared" si="76"/>
        <v>#DIV/0!</v>
      </c>
      <c r="J142" s="23" t="e">
        <f t="shared" si="76"/>
        <v>#DIV/0!</v>
      </c>
      <c r="K142" s="23" t="e">
        <f t="shared" si="76"/>
        <v>#DIV/0!</v>
      </c>
      <c r="L142" s="23" t="e">
        <f t="shared" si="76"/>
        <v>#DIV/0!</v>
      </c>
      <c r="M142" s="23" t="e">
        <f t="shared" si="76"/>
        <v>#DIV/0!</v>
      </c>
      <c r="N142" s="23" t="e">
        <f t="shared" si="76"/>
        <v>#DIV/0!</v>
      </c>
      <c r="O142" s="23" t="e">
        <f t="shared" si="76"/>
        <v>#DIV/0!</v>
      </c>
      <c r="P142" s="23" t="e">
        <f t="shared" si="76"/>
        <v>#DIV/0!</v>
      </c>
      <c r="Q142" s="23" t="e">
        <f t="shared" si="76"/>
        <v>#DIV/0!</v>
      </c>
      <c r="R142" s="23" t="e">
        <f t="shared" si="76"/>
        <v>#DIV/0!</v>
      </c>
      <c r="S142" s="23" t="e">
        <f t="shared" si="76"/>
        <v>#DIV/0!</v>
      </c>
      <c r="T142" s="3"/>
      <c r="U142" s="5"/>
    </row>
    <row r="143" spans="1:21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1">
      <c r="A144" s="38" t="s">
        <v>294</v>
      </c>
      <c r="B144" s="17"/>
      <c r="C144" s="50" t="s">
        <v>312</v>
      </c>
      <c r="D144" s="50"/>
      <c r="E144" s="9">
        <v>2005</v>
      </c>
      <c r="F144" s="9">
        <v>2006</v>
      </c>
      <c r="G144" s="9">
        <v>2007</v>
      </c>
      <c r="H144" s="9">
        <v>2008</v>
      </c>
      <c r="I144" s="9">
        <v>2009</v>
      </c>
      <c r="J144" s="9">
        <v>2010</v>
      </c>
      <c r="K144" s="9">
        <v>2011</v>
      </c>
      <c r="L144" s="9">
        <v>2012</v>
      </c>
      <c r="M144" s="9">
        <v>2013</v>
      </c>
      <c r="N144" s="9">
        <v>2014</v>
      </c>
      <c r="O144" s="9">
        <v>2015</v>
      </c>
      <c r="P144" s="9">
        <v>2016</v>
      </c>
      <c r="Q144" s="9">
        <v>2017</v>
      </c>
      <c r="R144" s="9">
        <v>2018</v>
      </c>
      <c r="S144" s="9">
        <v>2019</v>
      </c>
      <c r="U144" s="38"/>
    </row>
    <row r="145" spans="1:21">
      <c r="A145" s="10"/>
      <c r="B145" s="19"/>
      <c r="C145" s="49"/>
      <c r="D145" s="49"/>
      <c r="E145" s="23">
        <f>SUM(E146:E153)</f>
        <v>1</v>
      </c>
      <c r="F145" s="23">
        <f t="shared" ref="F145:G145" si="77">SUM(F146:F153)</f>
        <v>1</v>
      </c>
      <c r="G145" s="23" t="e">
        <f t="shared" si="77"/>
        <v>#DIV/0!</v>
      </c>
      <c r="H145" s="23" t="e">
        <f t="shared" ref="H145:I145" si="78">SUM(H146:H153)</f>
        <v>#DIV/0!</v>
      </c>
      <c r="I145" s="23" t="e">
        <f t="shared" si="78"/>
        <v>#DIV/0!</v>
      </c>
      <c r="J145" s="23" t="e">
        <f t="shared" ref="J145:K145" si="79">SUM(J146:J153)</f>
        <v>#DIV/0!</v>
      </c>
      <c r="K145" s="23" t="e">
        <f t="shared" si="79"/>
        <v>#DIV/0!</v>
      </c>
      <c r="L145" s="23" t="e">
        <f t="shared" ref="L145:M145" si="80">SUM(L146:L153)</f>
        <v>#DIV/0!</v>
      </c>
      <c r="M145" s="23" t="e">
        <f t="shared" si="80"/>
        <v>#DIV/0!</v>
      </c>
      <c r="N145" s="23" t="e">
        <f t="shared" ref="N145:O145" si="81">SUM(N146:N153)</f>
        <v>#DIV/0!</v>
      </c>
      <c r="O145" s="23" t="e">
        <f t="shared" si="81"/>
        <v>#DIV/0!</v>
      </c>
      <c r="P145" s="23" t="e">
        <f t="shared" ref="P145:Q145" si="82">SUM(P146:P153)</f>
        <v>#DIV/0!</v>
      </c>
      <c r="Q145" s="23" t="e">
        <f t="shared" si="82"/>
        <v>#DIV/0!</v>
      </c>
      <c r="R145" s="23" t="e">
        <f t="shared" ref="R145:S145" si="83">SUM(R146:R153)</f>
        <v>#DIV/0!</v>
      </c>
      <c r="S145" s="23" t="e">
        <f t="shared" si="83"/>
        <v>#DIV/0!</v>
      </c>
    </row>
    <row r="146" spans="1:21">
      <c r="A146" t="str">
        <f>C112</f>
        <v>a</v>
      </c>
      <c r="B146" s="19"/>
      <c r="C146" s="49" t="s">
        <v>270</v>
      </c>
      <c r="D146" s="49"/>
      <c r="E146" s="23">
        <f>E112/E$111</f>
        <v>0.5</v>
      </c>
      <c r="F146" s="23">
        <f>F112/F$111</f>
        <v>0.44444444444444442</v>
      </c>
      <c r="G146" s="23" t="e">
        <f t="shared" ref="G146:S146" si="84">G112/G$111</f>
        <v>#DIV/0!</v>
      </c>
      <c r="H146" s="23" t="e">
        <f t="shared" si="84"/>
        <v>#DIV/0!</v>
      </c>
      <c r="I146" s="23" t="e">
        <f t="shared" si="84"/>
        <v>#DIV/0!</v>
      </c>
      <c r="J146" s="23" t="e">
        <f t="shared" si="84"/>
        <v>#DIV/0!</v>
      </c>
      <c r="K146" s="23" t="e">
        <f t="shared" si="84"/>
        <v>#DIV/0!</v>
      </c>
      <c r="L146" s="23" t="e">
        <f t="shared" si="84"/>
        <v>#DIV/0!</v>
      </c>
      <c r="M146" s="23" t="e">
        <f t="shared" si="84"/>
        <v>#DIV/0!</v>
      </c>
      <c r="N146" s="23" t="e">
        <f t="shared" si="84"/>
        <v>#DIV/0!</v>
      </c>
      <c r="O146" s="23" t="e">
        <f t="shared" si="84"/>
        <v>#DIV/0!</v>
      </c>
      <c r="P146" s="23" t="e">
        <f t="shared" si="84"/>
        <v>#DIV/0!</v>
      </c>
      <c r="Q146" s="23" t="e">
        <f t="shared" si="84"/>
        <v>#DIV/0!</v>
      </c>
      <c r="R146" s="23" t="e">
        <f t="shared" si="84"/>
        <v>#DIV/0!</v>
      </c>
      <c r="S146" s="23" t="e">
        <f t="shared" si="84"/>
        <v>#DIV/0!</v>
      </c>
    </row>
    <row r="147" spans="1:21">
      <c r="A147" t="s">
        <v>271</v>
      </c>
      <c r="B147" s="19"/>
      <c r="C147" s="49" t="s">
        <v>271</v>
      </c>
      <c r="D147" s="49"/>
      <c r="E147" s="23">
        <f>E113/E$111</f>
        <v>0.5</v>
      </c>
      <c r="F147" s="23">
        <f>F113/F$111</f>
        <v>0.55555555555555558</v>
      </c>
      <c r="G147" s="23" t="e">
        <f t="shared" ref="G147:S147" si="85">G113/G$111</f>
        <v>#DIV/0!</v>
      </c>
      <c r="H147" s="23" t="e">
        <f t="shared" si="85"/>
        <v>#DIV/0!</v>
      </c>
      <c r="I147" s="23" t="e">
        <f t="shared" si="85"/>
        <v>#DIV/0!</v>
      </c>
      <c r="J147" s="23" t="e">
        <f t="shared" si="85"/>
        <v>#DIV/0!</v>
      </c>
      <c r="K147" s="23" t="e">
        <f t="shared" si="85"/>
        <v>#DIV/0!</v>
      </c>
      <c r="L147" s="23" t="e">
        <f t="shared" si="85"/>
        <v>#DIV/0!</v>
      </c>
      <c r="M147" s="23" t="e">
        <f t="shared" si="85"/>
        <v>#DIV/0!</v>
      </c>
      <c r="N147" s="23" t="e">
        <f t="shared" si="85"/>
        <v>#DIV/0!</v>
      </c>
      <c r="O147" s="23" t="e">
        <f t="shared" si="85"/>
        <v>#DIV/0!</v>
      </c>
      <c r="P147" s="23" t="e">
        <f t="shared" si="85"/>
        <v>#DIV/0!</v>
      </c>
      <c r="Q147" s="23" t="e">
        <f t="shared" si="85"/>
        <v>#DIV/0!</v>
      </c>
      <c r="R147" s="23" t="e">
        <f t="shared" si="85"/>
        <v>#DIV/0!</v>
      </c>
      <c r="S147" s="23" t="e">
        <f t="shared" si="85"/>
        <v>#DIV/0!</v>
      </c>
    </row>
    <row r="148" spans="1:21">
      <c r="A148" s="12"/>
      <c r="B148" s="19"/>
      <c r="C148" s="49"/>
      <c r="D148" s="49"/>
      <c r="E148" s="23">
        <f t="shared" ref="E148:S148" si="86">E114/E$111</f>
        <v>0</v>
      </c>
      <c r="F148" s="23">
        <f t="shared" si="86"/>
        <v>0</v>
      </c>
      <c r="G148" s="23" t="e">
        <f t="shared" si="86"/>
        <v>#DIV/0!</v>
      </c>
      <c r="H148" s="23" t="e">
        <f t="shared" si="86"/>
        <v>#DIV/0!</v>
      </c>
      <c r="I148" s="23" t="e">
        <f t="shared" si="86"/>
        <v>#DIV/0!</v>
      </c>
      <c r="J148" s="23" t="e">
        <f t="shared" si="86"/>
        <v>#DIV/0!</v>
      </c>
      <c r="K148" s="23" t="e">
        <f t="shared" si="86"/>
        <v>#DIV/0!</v>
      </c>
      <c r="L148" s="23" t="e">
        <f t="shared" si="86"/>
        <v>#DIV/0!</v>
      </c>
      <c r="M148" s="23" t="e">
        <f t="shared" si="86"/>
        <v>#DIV/0!</v>
      </c>
      <c r="N148" s="23" t="e">
        <f t="shared" si="86"/>
        <v>#DIV/0!</v>
      </c>
      <c r="O148" s="23" t="e">
        <f t="shared" si="86"/>
        <v>#DIV/0!</v>
      </c>
      <c r="P148" s="23" t="e">
        <f t="shared" si="86"/>
        <v>#DIV/0!</v>
      </c>
      <c r="Q148" s="23" t="e">
        <f t="shared" si="86"/>
        <v>#DIV/0!</v>
      </c>
      <c r="R148" s="23" t="e">
        <f t="shared" si="86"/>
        <v>#DIV/0!</v>
      </c>
      <c r="S148" s="23" t="e">
        <f t="shared" si="86"/>
        <v>#DIV/0!</v>
      </c>
    </row>
    <row r="149" spans="1:21">
      <c r="A149" s="12"/>
      <c r="B149" s="19"/>
      <c r="C149" s="49"/>
      <c r="D149" s="49"/>
      <c r="E149" s="23">
        <f t="shared" ref="E149:S149" si="87">E115/E$111</f>
        <v>0</v>
      </c>
      <c r="F149" s="23">
        <f t="shared" si="87"/>
        <v>0</v>
      </c>
      <c r="G149" s="23" t="e">
        <f t="shared" si="87"/>
        <v>#DIV/0!</v>
      </c>
      <c r="H149" s="23" t="e">
        <f t="shared" si="87"/>
        <v>#DIV/0!</v>
      </c>
      <c r="I149" s="23" t="e">
        <f t="shared" si="87"/>
        <v>#DIV/0!</v>
      </c>
      <c r="J149" s="23" t="e">
        <f t="shared" si="87"/>
        <v>#DIV/0!</v>
      </c>
      <c r="K149" s="23" t="e">
        <f t="shared" si="87"/>
        <v>#DIV/0!</v>
      </c>
      <c r="L149" s="23" t="e">
        <f t="shared" si="87"/>
        <v>#DIV/0!</v>
      </c>
      <c r="M149" s="23" t="e">
        <f t="shared" si="87"/>
        <v>#DIV/0!</v>
      </c>
      <c r="N149" s="23" t="e">
        <f t="shared" si="87"/>
        <v>#DIV/0!</v>
      </c>
      <c r="O149" s="23" t="e">
        <f t="shared" si="87"/>
        <v>#DIV/0!</v>
      </c>
      <c r="P149" s="23" t="e">
        <f t="shared" si="87"/>
        <v>#DIV/0!</v>
      </c>
      <c r="Q149" s="23" t="e">
        <f t="shared" si="87"/>
        <v>#DIV/0!</v>
      </c>
      <c r="R149" s="23" t="e">
        <f t="shared" si="87"/>
        <v>#DIV/0!</v>
      </c>
      <c r="S149" s="23" t="e">
        <f t="shared" si="87"/>
        <v>#DIV/0!</v>
      </c>
    </row>
    <row r="150" spans="1:21">
      <c r="A150" s="12"/>
      <c r="B150" s="19"/>
      <c r="C150" s="49"/>
      <c r="D150" s="49"/>
      <c r="E150" s="23">
        <f t="shared" ref="E150:S150" si="88">E116/E$111</f>
        <v>0</v>
      </c>
      <c r="F150" s="23">
        <f t="shared" si="88"/>
        <v>0</v>
      </c>
      <c r="G150" s="23" t="e">
        <f t="shared" si="88"/>
        <v>#DIV/0!</v>
      </c>
      <c r="H150" s="23" t="e">
        <f t="shared" si="88"/>
        <v>#DIV/0!</v>
      </c>
      <c r="I150" s="23" t="e">
        <f t="shared" si="88"/>
        <v>#DIV/0!</v>
      </c>
      <c r="J150" s="23" t="e">
        <f t="shared" si="88"/>
        <v>#DIV/0!</v>
      </c>
      <c r="K150" s="23" t="e">
        <f t="shared" si="88"/>
        <v>#DIV/0!</v>
      </c>
      <c r="L150" s="23" t="e">
        <f t="shared" si="88"/>
        <v>#DIV/0!</v>
      </c>
      <c r="M150" s="23" t="e">
        <f t="shared" si="88"/>
        <v>#DIV/0!</v>
      </c>
      <c r="N150" s="23" t="e">
        <f t="shared" si="88"/>
        <v>#DIV/0!</v>
      </c>
      <c r="O150" s="23" t="e">
        <f t="shared" si="88"/>
        <v>#DIV/0!</v>
      </c>
      <c r="P150" s="23" t="e">
        <f t="shared" si="88"/>
        <v>#DIV/0!</v>
      </c>
      <c r="Q150" s="23" t="e">
        <f t="shared" si="88"/>
        <v>#DIV/0!</v>
      </c>
      <c r="R150" s="23" t="e">
        <f t="shared" si="88"/>
        <v>#DIV/0!</v>
      </c>
      <c r="S150" s="23" t="e">
        <f t="shared" si="88"/>
        <v>#DIV/0!</v>
      </c>
    </row>
    <row r="151" spans="1:21">
      <c r="A151" s="12"/>
      <c r="B151" s="48"/>
      <c r="C151" s="48"/>
      <c r="D151" s="48"/>
      <c r="E151" s="23">
        <f t="shared" ref="E151:S151" si="89">E117/E$111</f>
        <v>0</v>
      </c>
      <c r="F151" s="23">
        <f t="shared" si="89"/>
        <v>0</v>
      </c>
      <c r="G151" s="23" t="e">
        <f t="shared" si="89"/>
        <v>#DIV/0!</v>
      </c>
      <c r="H151" s="23" t="e">
        <f t="shared" si="89"/>
        <v>#DIV/0!</v>
      </c>
      <c r="I151" s="23" t="e">
        <f t="shared" si="89"/>
        <v>#DIV/0!</v>
      </c>
      <c r="J151" s="23" t="e">
        <f t="shared" si="89"/>
        <v>#DIV/0!</v>
      </c>
      <c r="K151" s="23" t="e">
        <f t="shared" si="89"/>
        <v>#DIV/0!</v>
      </c>
      <c r="L151" s="23" t="e">
        <f t="shared" si="89"/>
        <v>#DIV/0!</v>
      </c>
      <c r="M151" s="23" t="e">
        <f t="shared" si="89"/>
        <v>#DIV/0!</v>
      </c>
      <c r="N151" s="23" t="e">
        <f t="shared" si="89"/>
        <v>#DIV/0!</v>
      </c>
      <c r="O151" s="23" t="e">
        <f t="shared" si="89"/>
        <v>#DIV/0!</v>
      </c>
      <c r="P151" s="23" t="e">
        <f t="shared" si="89"/>
        <v>#DIV/0!</v>
      </c>
      <c r="Q151" s="23" t="e">
        <f t="shared" si="89"/>
        <v>#DIV/0!</v>
      </c>
      <c r="R151" s="23" t="e">
        <f t="shared" si="89"/>
        <v>#DIV/0!</v>
      </c>
      <c r="S151" s="23" t="e">
        <f t="shared" si="89"/>
        <v>#DIV/0!</v>
      </c>
      <c r="T151" s="3"/>
      <c r="U151" s="5"/>
    </row>
    <row r="152" spans="1:21">
      <c r="A152" s="12"/>
      <c r="B152" s="48"/>
      <c r="C152" s="48"/>
      <c r="D152" s="48"/>
      <c r="E152" s="23">
        <f t="shared" ref="E152:S152" si="90">E118/E$111</f>
        <v>0</v>
      </c>
      <c r="F152" s="23">
        <f t="shared" si="90"/>
        <v>0</v>
      </c>
      <c r="G152" s="23" t="e">
        <f t="shared" si="90"/>
        <v>#DIV/0!</v>
      </c>
      <c r="H152" s="23" t="e">
        <f t="shared" si="90"/>
        <v>#DIV/0!</v>
      </c>
      <c r="I152" s="23" t="e">
        <f t="shared" si="90"/>
        <v>#DIV/0!</v>
      </c>
      <c r="J152" s="23" t="e">
        <f t="shared" si="90"/>
        <v>#DIV/0!</v>
      </c>
      <c r="K152" s="23" t="e">
        <f t="shared" si="90"/>
        <v>#DIV/0!</v>
      </c>
      <c r="L152" s="23" t="e">
        <f t="shared" si="90"/>
        <v>#DIV/0!</v>
      </c>
      <c r="M152" s="23" t="e">
        <f t="shared" si="90"/>
        <v>#DIV/0!</v>
      </c>
      <c r="N152" s="23" t="e">
        <f t="shared" si="90"/>
        <v>#DIV/0!</v>
      </c>
      <c r="O152" s="23" t="e">
        <f t="shared" si="90"/>
        <v>#DIV/0!</v>
      </c>
      <c r="P152" s="23" t="e">
        <f t="shared" si="90"/>
        <v>#DIV/0!</v>
      </c>
      <c r="Q152" s="23" t="e">
        <f t="shared" si="90"/>
        <v>#DIV/0!</v>
      </c>
      <c r="R152" s="23" t="e">
        <f t="shared" si="90"/>
        <v>#DIV/0!</v>
      </c>
      <c r="S152" s="23" t="e">
        <f t="shared" si="90"/>
        <v>#DIV/0!</v>
      </c>
      <c r="T152" s="3"/>
      <c r="U152" s="5"/>
    </row>
    <row r="153" spans="1:21" ht="15.75" customHeight="1">
      <c r="A153" s="12"/>
      <c r="B153" s="48"/>
      <c r="C153" s="48"/>
      <c r="D153" s="48"/>
      <c r="E153" s="23">
        <f t="shared" ref="E153:S153" si="91">E119/E$111</f>
        <v>0</v>
      </c>
      <c r="F153" s="23">
        <f t="shared" si="91"/>
        <v>0</v>
      </c>
      <c r="G153" s="23" t="e">
        <f t="shared" si="91"/>
        <v>#DIV/0!</v>
      </c>
      <c r="H153" s="23" t="e">
        <f t="shared" si="91"/>
        <v>#DIV/0!</v>
      </c>
      <c r="I153" s="23" t="e">
        <f t="shared" si="91"/>
        <v>#DIV/0!</v>
      </c>
      <c r="J153" s="23" t="e">
        <f t="shared" si="91"/>
        <v>#DIV/0!</v>
      </c>
      <c r="K153" s="23" t="e">
        <f t="shared" si="91"/>
        <v>#DIV/0!</v>
      </c>
      <c r="L153" s="23" t="e">
        <f t="shared" si="91"/>
        <v>#DIV/0!</v>
      </c>
      <c r="M153" s="23" t="e">
        <f t="shared" si="91"/>
        <v>#DIV/0!</v>
      </c>
      <c r="N153" s="23" t="e">
        <f t="shared" si="91"/>
        <v>#DIV/0!</v>
      </c>
      <c r="O153" s="23" t="e">
        <f t="shared" si="91"/>
        <v>#DIV/0!</v>
      </c>
      <c r="P153" s="23" t="e">
        <f t="shared" si="91"/>
        <v>#DIV/0!</v>
      </c>
      <c r="Q153" s="23" t="e">
        <f t="shared" si="91"/>
        <v>#DIV/0!</v>
      </c>
      <c r="R153" s="23" t="e">
        <f t="shared" si="91"/>
        <v>#DIV/0!</v>
      </c>
      <c r="S153" s="23" t="e">
        <f t="shared" si="91"/>
        <v>#DIV/0!</v>
      </c>
      <c r="T153" s="3"/>
      <c r="U153" s="5"/>
    </row>
    <row r="154" spans="1:21">
      <c r="B154" s="48"/>
      <c r="C154" s="48"/>
      <c r="D154" s="48"/>
      <c r="E154" s="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3"/>
      <c r="U154" s="5"/>
    </row>
    <row r="155" spans="1:21">
      <c r="A155" s="24" t="s">
        <v>297</v>
      </c>
      <c r="B155" s="25"/>
      <c r="C155" s="51"/>
      <c r="D155" s="51"/>
      <c r="E155" s="9">
        <v>2005</v>
      </c>
      <c r="F155" s="9">
        <v>2006</v>
      </c>
      <c r="G155" s="9">
        <v>2007</v>
      </c>
      <c r="H155" s="9">
        <v>2008</v>
      </c>
      <c r="I155" s="9">
        <v>2009</v>
      </c>
      <c r="J155" s="9">
        <v>2010</v>
      </c>
      <c r="K155" s="9">
        <v>2011</v>
      </c>
      <c r="L155" s="9">
        <v>2012</v>
      </c>
      <c r="M155" s="9">
        <v>2013</v>
      </c>
      <c r="N155" s="9">
        <v>2014</v>
      </c>
      <c r="O155" s="9">
        <v>2015</v>
      </c>
      <c r="P155" s="9">
        <v>2016</v>
      </c>
      <c r="Q155" s="9">
        <v>2017</v>
      </c>
      <c r="R155" s="9">
        <v>2018</v>
      </c>
      <c r="S155" s="9">
        <v>2019</v>
      </c>
      <c r="U155" s="24" t="s">
        <v>27</v>
      </c>
    </row>
    <row r="156" spans="1:21" ht="18.75">
      <c r="A156" s="10" t="s">
        <v>5</v>
      </c>
      <c r="B156" s="10" t="s">
        <v>28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</row>
    <row r="157" spans="1:21" ht="18.75">
      <c r="A157" s="12" t="s">
        <v>272</v>
      </c>
      <c r="B157" s="10" t="s">
        <v>29</v>
      </c>
      <c r="E157" s="22">
        <f t="shared" ref="E157:S157" si="92">LN(E124/$E124)</f>
        <v>0</v>
      </c>
      <c r="F157" s="22">
        <f t="shared" si="92"/>
        <v>6.8992871486951421E-2</v>
      </c>
      <c r="G157" s="22" t="e">
        <f t="shared" si="92"/>
        <v>#DIV/0!</v>
      </c>
      <c r="H157" s="22" t="e">
        <f t="shared" si="92"/>
        <v>#DIV/0!</v>
      </c>
      <c r="I157" s="22" t="e">
        <f t="shared" si="92"/>
        <v>#DIV/0!</v>
      </c>
      <c r="J157" s="22" t="e">
        <f t="shared" si="92"/>
        <v>#DIV/0!</v>
      </c>
      <c r="K157" s="22" t="e">
        <f t="shared" si="92"/>
        <v>#DIV/0!</v>
      </c>
      <c r="L157" s="22" t="e">
        <f t="shared" si="92"/>
        <v>#DIV/0!</v>
      </c>
      <c r="M157" s="22" t="e">
        <f t="shared" si="92"/>
        <v>#DIV/0!</v>
      </c>
      <c r="N157" s="22" t="e">
        <f t="shared" si="92"/>
        <v>#DIV/0!</v>
      </c>
      <c r="O157" s="22" t="e">
        <f t="shared" si="92"/>
        <v>#DIV/0!</v>
      </c>
      <c r="P157" s="22" t="e">
        <f t="shared" si="92"/>
        <v>#DIV/0!</v>
      </c>
      <c r="Q157" s="22" t="e">
        <f t="shared" si="92"/>
        <v>#DIV/0!</v>
      </c>
      <c r="R157" s="22" t="e">
        <f t="shared" si="92"/>
        <v>#DIV/0!</v>
      </c>
      <c r="S157" s="22" t="e">
        <f t="shared" si="92"/>
        <v>#DIV/0!</v>
      </c>
    </row>
    <row r="158" spans="1:21">
      <c r="A158" s="12" t="s">
        <v>273</v>
      </c>
      <c r="B158" s="10"/>
      <c r="E158" s="22">
        <f t="shared" ref="E158:S158" si="93">LN(E125/$E125)</f>
        <v>0</v>
      </c>
      <c r="F158" s="22">
        <f t="shared" si="93"/>
        <v>-0.18232155679395459</v>
      </c>
      <c r="G158" s="22" t="e">
        <f t="shared" si="93"/>
        <v>#DIV/0!</v>
      </c>
      <c r="H158" s="22" t="e">
        <f t="shared" si="93"/>
        <v>#DIV/0!</v>
      </c>
      <c r="I158" s="22" t="e">
        <f t="shared" si="93"/>
        <v>#DIV/0!</v>
      </c>
      <c r="J158" s="22" t="e">
        <f t="shared" si="93"/>
        <v>#DIV/0!</v>
      </c>
      <c r="K158" s="22" t="e">
        <f t="shared" si="93"/>
        <v>#DIV/0!</v>
      </c>
      <c r="L158" s="22" t="e">
        <f t="shared" si="93"/>
        <v>#DIV/0!</v>
      </c>
      <c r="M158" s="22" t="e">
        <f t="shared" si="93"/>
        <v>#DIV/0!</v>
      </c>
      <c r="N158" s="22" t="e">
        <f t="shared" si="93"/>
        <v>#DIV/0!</v>
      </c>
      <c r="O158" s="22" t="e">
        <f t="shared" si="93"/>
        <v>#DIV/0!</v>
      </c>
      <c r="P158" s="22" t="e">
        <f t="shared" si="93"/>
        <v>#DIV/0!</v>
      </c>
      <c r="Q158" s="22" t="e">
        <f t="shared" si="93"/>
        <v>#DIV/0!</v>
      </c>
      <c r="R158" s="22" t="e">
        <f t="shared" si="93"/>
        <v>#DIV/0!</v>
      </c>
      <c r="S158" s="22" t="e">
        <f t="shared" si="93"/>
        <v>#DIV/0!</v>
      </c>
    </row>
    <row r="159" spans="1:21">
      <c r="A159" s="12" t="s">
        <v>274</v>
      </c>
      <c r="B159" s="10"/>
      <c r="E159" s="22">
        <f t="shared" ref="E159:S159" si="94">LN(E126/$E126)</f>
        <v>0</v>
      </c>
      <c r="F159" s="22">
        <f t="shared" si="94"/>
        <v>-0.69314718055994529</v>
      </c>
      <c r="G159" s="22" t="e">
        <f t="shared" si="94"/>
        <v>#DIV/0!</v>
      </c>
      <c r="H159" s="22" t="e">
        <f t="shared" si="94"/>
        <v>#DIV/0!</v>
      </c>
      <c r="I159" s="22" t="e">
        <f t="shared" si="94"/>
        <v>#DIV/0!</v>
      </c>
      <c r="J159" s="22" t="e">
        <f t="shared" si="94"/>
        <v>#DIV/0!</v>
      </c>
      <c r="K159" s="22" t="e">
        <f t="shared" si="94"/>
        <v>#DIV/0!</v>
      </c>
      <c r="L159" s="22" t="e">
        <f t="shared" si="94"/>
        <v>#DIV/0!</v>
      </c>
      <c r="M159" s="22" t="e">
        <f t="shared" si="94"/>
        <v>#DIV/0!</v>
      </c>
      <c r="N159" s="22" t="e">
        <f t="shared" si="94"/>
        <v>#DIV/0!</v>
      </c>
      <c r="O159" s="22" t="e">
        <f t="shared" si="94"/>
        <v>#DIV/0!</v>
      </c>
      <c r="P159" s="22" t="e">
        <f t="shared" si="94"/>
        <v>#DIV/0!</v>
      </c>
      <c r="Q159" s="22" t="e">
        <f t="shared" si="94"/>
        <v>#DIV/0!</v>
      </c>
      <c r="R159" s="22" t="e">
        <f t="shared" si="94"/>
        <v>#DIV/0!</v>
      </c>
      <c r="S159" s="22" t="e">
        <f t="shared" si="94"/>
        <v>#DIV/0!</v>
      </c>
    </row>
    <row r="160" spans="1:21" ht="18.75">
      <c r="A160" s="12" t="s">
        <v>275</v>
      </c>
      <c r="B160" s="10" t="s">
        <v>30</v>
      </c>
      <c r="E160" s="22">
        <f t="shared" ref="E160:S160" si="95">LN(E127/$E127)</f>
        <v>0</v>
      </c>
      <c r="F160" s="22">
        <f t="shared" si="95"/>
        <v>0.91629073187415511</v>
      </c>
      <c r="G160" s="22" t="e">
        <f t="shared" si="95"/>
        <v>#DIV/0!</v>
      </c>
      <c r="H160" s="22" t="e">
        <f t="shared" si="95"/>
        <v>#DIV/0!</v>
      </c>
      <c r="I160" s="22" t="e">
        <f t="shared" si="95"/>
        <v>#DIV/0!</v>
      </c>
      <c r="J160" s="22" t="e">
        <f t="shared" si="95"/>
        <v>#DIV/0!</v>
      </c>
      <c r="K160" s="22" t="e">
        <f t="shared" si="95"/>
        <v>#DIV/0!</v>
      </c>
      <c r="L160" s="22" t="e">
        <f t="shared" si="95"/>
        <v>#DIV/0!</v>
      </c>
      <c r="M160" s="22" t="e">
        <f t="shared" si="95"/>
        <v>#DIV/0!</v>
      </c>
      <c r="N160" s="22" t="e">
        <f t="shared" si="95"/>
        <v>#DIV/0!</v>
      </c>
      <c r="O160" s="22" t="e">
        <f t="shared" si="95"/>
        <v>#DIV/0!</v>
      </c>
      <c r="P160" s="22" t="e">
        <f t="shared" si="95"/>
        <v>#DIV/0!</v>
      </c>
      <c r="Q160" s="22" t="e">
        <f t="shared" si="95"/>
        <v>#DIV/0!</v>
      </c>
      <c r="R160" s="22" t="e">
        <f t="shared" si="95"/>
        <v>#DIV/0!</v>
      </c>
      <c r="S160" s="22" t="e">
        <f t="shared" si="95"/>
        <v>#DIV/0!</v>
      </c>
    </row>
    <row r="161" spans="1:21" ht="18.75">
      <c r="A161" s="12" t="s">
        <v>279</v>
      </c>
      <c r="B161" s="10" t="s">
        <v>30</v>
      </c>
      <c r="E161" s="22">
        <f t="shared" ref="E161:S161" si="96">LN(E128/$E128)</f>
        <v>0</v>
      </c>
      <c r="F161" s="22">
        <f t="shared" si="96"/>
        <v>-0.22314355131420985</v>
      </c>
      <c r="G161" s="22" t="e">
        <f t="shared" si="96"/>
        <v>#DIV/0!</v>
      </c>
      <c r="H161" s="22" t="e">
        <f t="shared" si="96"/>
        <v>#DIV/0!</v>
      </c>
      <c r="I161" s="22" t="e">
        <f t="shared" si="96"/>
        <v>#DIV/0!</v>
      </c>
      <c r="J161" s="22" t="e">
        <f t="shared" si="96"/>
        <v>#DIV/0!</v>
      </c>
      <c r="K161" s="22" t="e">
        <f t="shared" si="96"/>
        <v>#DIV/0!</v>
      </c>
      <c r="L161" s="22" t="e">
        <f t="shared" si="96"/>
        <v>#DIV/0!</v>
      </c>
      <c r="M161" s="22" t="e">
        <f t="shared" si="96"/>
        <v>#DIV/0!</v>
      </c>
      <c r="N161" s="22" t="e">
        <f t="shared" si="96"/>
        <v>#DIV/0!</v>
      </c>
      <c r="O161" s="22" t="e">
        <f t="shared" si="96"/>
        <v>#DIV/0!</v>
      </c>
      <c r="P161" s="22" t="e">
        <f t="shared" si="96"/>
        <v>#DIV/0!</v>
      </c>
      <c r="Q161" s="22" t="e">
        <f t="shared" si="96"/>
        <v>#DIV/0!</v>
      </c>
      <c r="R161" s="22" t="e">
        <f t="shared" si="96"/>
        <v>#DIV/0!</v>
      </c>
      <c r="S161" s="22" t="e">
        <f t="shared" si="96"/>
        <v>#DIV/0!</v>
      </c>
    </row>
    <row r="162" spans="1:21">
      <c r="A162" s="12" t="s">
        <v>280</v>
      </c>
      <c r="B162" s="48"/>
      <c r="C162" s="48"/>
      <c r="D162" s="48"/>
      <c r="E162" s="22">
        <f t="shared" ref="E162:S162" si="97">LN(E129/$E129)</f>
        <v>0</v>
      </c>
      <c r="F162" s="22">
        <f t="shared" si="97"/>
        <v>0.47000362924573563</v>
      </c>
      <c r="G162" s="22" t="e">
        <f t="shared" si="97"/>
        <v>#DIV/0!</v>
      </c>
      <c r="H162" s="22" t="e">
        <f t="shared" si="97"/>
        <v>#DIV/0!</v>
      </c>
      <c r="I162" s="22" t="e">
        <f t="shared" si="97"/>
        <v>#DIV/0!</v>
      </c>
      <c r="J162" s="22" t="e">
        <f t="shared" si="97"/>
        <v>#DIV/0!</v>
      </c>
      <c r="K162" s="22" t="e">
        <f t="shared" si="97"/>
        <v>#DIV/0!</v>
      </c>
      <c r="L162" s="22" t="e">
        <f t="shared" si="97"/>
        <v>#DIV/0!</v>
      </c>
      <c r="M162" s="22" t="e">
        <f t="shared" si="97"/>
        <v>#DIV/0!</v>
      </c>
      <c r="N162" s="22" t="e">
        <f t="shared" si="97"/>
        <v>#DIV/0!</v>
      </c>
      <c r="O162" s="22" t="e">
        <f t="shared" si="97"/>
        <v>#DIV/0!</v>
      </c>
      <c r="P162" s="22" t="e">
        <f t="shared" si="97"/>
        <v>#DIV/0!</v>
      </c>
      <c r="Q162" s="22" t="e">
        <f t="shared" si="97"/>
        <v>#DIV/0!</v>
      </c>
      <c r="R162" s="22" t="e">
        <f t="shared" si="97"/>
        <v>#DIV/0!</v>
      </c>
      <c r="S162" s="22" t="e">
        <f t="shared" si="97"/>
        <v>#DIV/0!</v>
      </c>
      <c r="T162" s="3"/>
      <c r="U162" s="5"/>
    </row>
    <row r="163" spans="1:21">
      <c r="A163" s="12" t="s">
        <v>281</v>
      </c>
      <c r="B163" s="48"/>
      <c r="C163" s="48"/>
      <c r="D163" s="48"/>
      <c r="E163" s="22">
        <f t="shared" ref="E163:S163" si="98">LN(E130/$E130)</f>
        <v>0</v>
      </c>
      <c r="F163" s="22">
        <f t="shared" si="98"/>
        <v>0.28768207245178085</v>
      </c>
      <c r="G163" s="22" t="e">
        <f t="shared" si="98"/>
        <v>#DIV/0!</v>
      </c>
      <c r="H163" s="22" t="e">
        <f t="shared" si="98"/>
        <v>#DIV/0!</v>
      </c>
      <c r="I163" s="22" t="e">
        <f t="shared" si="98"/>
        <v>#DIV/0!</v>
      </c>
      <c r="J163" s="22" t="e">
        <f t="shared" si="98"/>
        <v>#DIV/0!</v>
      </c>
      <c r="K163" s="22" t="e">
        <f t="shared" si="98"/>
        <v>#DIV/0!</v>
      </c>
      <c r="L163" s="22" t="e">
        <f t="shared" si="98"/>
        <v>#DIV/0!</v>
      </c>
      <c r="M163" s="22" t="e">
        <f t="shared" si="98"/>
        <v>#DIV/0!</v>
      </c>
      <c r="N163" s="22" t="e">
        <f t="shared" si="98"/>
        <v>#DIV/0!</v>
      </c>
      <c r="O163" s="22" t="e">
        <f t="shared" si="98"/>
        <v>#DIV/0!</v>
      </c>
      <c r="P163" s="22" t="e">
        <f t="shared" si="98"/>
        <v>#DIV/0!</v>
      </c>
      <c r="Q163" s="22" t="e">
        <f t="shared" si="98"/>
        <v>#DIV/0!</v>
      </c>
      <c r="R163" s="22" t="e">
        <f t="shared" si="98"/>
        <v>#DIV/0!</v>
      </c>
      <c r="S163" s="22" t="e">
        <f t="shared" si="98"/>
        <v>#DIV/0!</v>
      </c>
      <c r="T163" s="3"/>
      <c r="U163" s="5"/>
    </row>
    <row r="164" spans="1:21" ht="15.75" customHeight="1">
      <c r="A164" s="12" t="s">
        <v>282</v>
      </c>
      <c r="B164" s="48"/>
      <c r="C164" s="48"/>
      <c r="D164" s="48"/>
      <c r="E164" s="22">
        <f t="shared" ref="E164:S164" si="99">LN(E131/$E131)</f>
        <v>0</v>
      </c>
      <c r="F164" s="22">
        <f t="shared" si="99"/>
        <v>-0.40546510810816444</v>
      </c>
      <c r="G164" s="22" t="e">
        <f t="shared" si="99"/>
        <v>#DIV/0!</v>
      </c>
      <c r="H164" s="22" t="e">
        <f t="shared" si="99"/>
        <v>#DIV/0!</v>
      </c>
      <c r="I164" s="22" t="e">
        <f t="shared" si="99"/>
        <v>#DIV/0!</v>
      </c>
      <c r="J164" s="22" t="e">
        <f t="shared" si="99"/>
        <v>#DIV/0!</v>
      </c>
      <c r="K164" s="22" t="e">
        <f t="shared" si="99"/>
        <v>#DIV/0!</v>
      </c>
      <c r="L164" s="22" t="e">
        <f t="shared" si="99"/>
        <v>#DIV/0!</v>
      </c>
      <c r="M164" s="22" t="e">
        <f t="shared" si="99"/>
        <v>#DIV/0!</v>
      </c>
      <c r="N164" s="22" t="e">
        <f t="shared" si="99"/>
        <v>#DIV/0!</v>
      </c>
      <c r="O164" s="22" t="e">
        <f t="shared" si="99"/>
        <v>#DIV/0!</v>
      </c>
      <c r="P164" s="22" t="e">
        <f t="shared" si="99"/>
        <v>#DIV/0!</v>
      </c>
      <c r="Q164" s="22" t="e">
        <f t="shared" si="99"/>
        <v>#DIV/0!</v>
      </c>
      <c r="R164" s="22" t="e">
        <f t="shared" si="99"/>
        <v>#DIV/0!</v>
      </c>
      <c r="S164" s="22" t="e">
        <f t="shared" si="99"/>
        <v>#DIV/0!</v>
      </c>
      <c r="T164" s="3"/>
      <c r="U164" s="5"/>
    </row>
    <row r="165" spans="1:21" ht="15.75" customHeight="1">
      <c r="A165" s="12"/>
      <c r="B165" s="48"/>
      <c r="C165" s="48"/>
      <c r="D165" s="4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3"/>
      <c r="U165" s="5"/>
    </row>
    <row r="166" spans="1:21">
      <c r="A166" s="12"/>
      <c r="B166" s="48"/>
      <c r="C166" s="48"/>
      <c r="D166" s="4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3"/>
      <c r="U166" s="5"/>
    </row>
    <row r="167" spans="1:21">
      <c r="A167" s="24" t="s">
        <v>298</v>
      </c>
      <c r="B167" s="25"/>
      <c r="C167" s="51"/>
      <c r="D167" s="51"/>
      <c r="E167" s="9">
        <v>2005</v>
      </c>
      <c r="F167" s="9">
        <v>2006</v>
      </c>
      <c r="G167" s="9">
        <v>2007</v>
      </c>
      <c r="H167" s="9">
        <v>2008</v>
      </c>
      <c r="I167" s="9">
        <v>2009</v>
      </c>
      <c r="J167" s="9">
        <v>2010</v>
      </c>
      <c r="K167" s="9">
        <v>2011</v>
      </c>
      <c r="L167" s="9">
        <v>2012</v>
      </c>
      <c r="M167" s="9">
        <v>2013</v>
      </c>
      <c r="N167" s="9">
        <v>2014</v>
      </c>
      <c r="O167" s="9">
        <v>2015</v>
      </c>
      <c r="P167" s="9">
        <v>2016</v>
      </c>
      <c r="Q167" s="9">
        <v>2017</v>
      </c>
      <c r="R167" s="9">
        <v>2018</v>
      </c>
      <c r="S167" s="9">
        <v>2019</v>
      </c>
      <c r="U167" s="24" t="s">
        <v>27</v>
      </c>
    </row>
    <row r="168" spans="1:21" ht="18.75">
      <c r="A168" s="10" t="s">
        <v>5</v>
      </c>
      <c r="B168" s="10" t="s">
        <v>28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</row>
    <row r="169" spans="1:21" ht="18.75">
      <c r="A169" s="48" t="s">
        <v>287</v>
      </c>
      <c r="B169" s="10" t="s">
        <v>29</v>
      </c>
      <c r="E169" s="22">
        <f t="shared" ref="E169:F176" si="100">LN(E135/$E135)</f>
        <v>0</v>
      </c>
      <c r="F169" s="22">
        <f t="shared" si="100"/>
        <v>0.91629073187415511</v>
      </c>
      <c r="G169" s="22" t="e">
        <f t="shared" ref="G169:S169" si="101">LN(G136/$E136)</f>
        <v>#DIV/0!</v>
      </c>
      <c r="H169" s="22" t="e">
        <f t="shared" si="101"/>
        <v>#DIV/0!</v>
      </c>
      <c r="I169" s="22" t="e">
        <f t="shared" si="101"/>
        <v>#DIV/0!</v>
      </c>
      <c r="J169" s="22" t="e">
        <f t="shared" si="101"/>
        <v>#DIV/0!</v>
      </c>
      <c r="K169" s="22" t="e">
        <f t="shared" si="101"/>
        <v>#DIV/0!</v>
      </c>
      <c r="L169" s="22" t="e">
        <f t="shared" si="101"/>
        <v>#DIV/0!</v>
      </c>
      <c r="M169" s="22" t="e">
        <f t="shared" si="101"/>
        <v>#DIV/0!</v>
      </c>
      <c r="N169" s="22" t="e">
        <f t="shared" si="101"/>
        <v>#DIV/0!</v>
      </c>
      <c r="O169" s="22" t="e">
        <f t="shared" si="101"/>
        <v>#DIV/0!</v>
      </c>
      <c r="P169" s="22" t="e">
        <f t="shared" si="101"/>
        <v>#DIV/0!</v>
      </c>
      <c r="Q169" s="22" t="e">
        <f t="shared" si="101"/>
        <v>#DIV/0!</v>
      </c>
      <c r="R169" s="22" t="e">
        <f t="shared" si="101"/>
        <v>#DIV/0!</v>
      </c>
      <c r="S169" s="22" t="e">
        <f t="shared" si="101"/>
        <v>#DIV/0!</v>
      </c>
    </row>
    <row r="170" spans="1:21">
      <c r="A170" s="48" t="s">
        <v>289</v>
      </c>
      <c r="B170" s="10"/>
      <c r="E170" s="22">
        <f t="shared" si="100"/>
        <v>0</v>
      </c>
      <c r="F170" s="22">
        <f t="shared" si="100"/>
        <v>-0.47000362924573558</v>
      </c>
      <c r="G170" s="22" t="e">
        <f t="shared" ref="G170:S170" si="102">LN(G137/$E137)</f>
        <v>#DIV/0!</v>
      </c>
      <c r="H170" s="22" t="e">
        <f t="shared" si="102"/>
        <v>#DIV/0!</v>
      </c>
      <c r="I170" s="22" t="e">
        <f t="shared" si="102"/>
        <v>#DIV/0!</v>
      </c>
      <c r="J170" s="22" t="e">
        <f t="shared" si="102"/>
        <v>#DIV/0!</v>
      </c>
      <c r="K170" s="22" t="e">
        <f t="shared" si="102"/>
        <v>#DIV/0!</v>
      </c>
      <c r="L170" s="22" t="e">
        <f t="shared" si="102"/>
        <v>#DIV/0!</v>
      </c>
      <c r="M170" s="22" t="e">
        <f t="shared" si="102"/>
        <v>#DIV/0!</v>
      </c>
      <c r="N170" s="22" t="e">
        <f t="shared" si="102"/>
        <v>#DIV/0!</v>
      </c>
      <c r="O170" s="22" t="e">
        <f t="shared" si="102"/>
        <v>#DIV/0!</v>
      </c>
      <c r="P170" s="22" t="e">
        <f t="shared" si="102"/>
        <v>#DIV/0!</v>
      </c>
      <c r="Q170" s="22" t="e">
        <f t="shared" si="102"/>
        <v>#DIV/0!</v>
      </c>
      <c r="R170" s="22" t="e">
        <f t="shared" si="102"/>
        <v>#DIV/0!</v>
      </c>
      <c r="S170" s="22" t="e">
        <f t="shared" si="102"/>
        <v>#DIV/0!</v>
      </c>
    </row>
    <row r="171" spans="1:21">
      <c r="A171" s="48" t="s">
        <v>288</v>
      </c>
      <c r="B171" s="10"/>
      <c r="E171" s="22">
        <f t="shared" si="100"/>
        <v>0</v>
      </c>
      <c r="F171" s="22">
        <f t="shared" si="100"/>
        <v>-0.47000362924573558</v>
      </c>
      <c r="G171" s="22" t="e">
        <f t="shared" ref="G171:S171" si="103">LN(G138/$E138)</f>
        <v>#DIV/0!</v>
      </c>
      <c r="H171" s="22" t="e">
        <f t="shared" si="103"/>
        <v>#DIV/0!</v>
      </c>
      <c r="I171" s="22" t="e">
        <f t="shared" si="103"/>
        <v>#DIV/0!</v>
      </c>
      <c r="J171" s="22" t="e">
        <f t="shared" si="103"/>
        <v>#DIV/0!</v>
      </c>
      <c r="K171" s="22" t="e">
        <f t="shared" si="103"/>
        <v>#DIV/0!</v>
      </c>
      <c r="L171" s="22" t="e">
        <f t="shared" si="103"/>
        <v>#DIV/0!</v>
      </c>
      <c r="M171" s="22" t="e">
        <f t="shared" si="103"/>
        <v>#DIV/0!</v>
      </c>
      <c r="N171" s="22" t="e">
        <f t="shared" si="103"/>
        <v>#DIV/0!</v>
      </c>
      <c r="O171" s="22" t="e">
        <f t="shared" si="103"/>
        <v>#DIV/0!</v>
      </c>
      <c r="P171" s="22" t="e">
        <f t="shared" si="103"/>
        <v>#DIV/0!</v>
      </c>
      <c r="Q171" s="22" t="e">
        <f t="shared" si="103"/>
        <v>#DIV/0!</v>
      </c>
      <c r="R171" s="22" t="e">
        <f t="shared" si="103"/>
        <v>#DIV/0!</v>
      </c>
      <c r="S171" s="22" t="e">
        <f t="shared" si="103"/>
        <v>#DIV/0!</v>
      </c>
    </row>
    <row r="172" spans="1:21" ht="18.75">
      <c r="A172" s="48" t="s">
        <v>290</v>
      </c>
      <c r="B172" s="10" t="s">
        <v>30</v>
      </c>
      <c r="E172" s="22">
        <f t="shared" si="100"/>
        <v>0</v>
      </c>
      <c r="F172" s="22">
        <f t="shared" si="100"/>
        <v>0.22314355131420976</v>
      </c>
      <c r="G172" s="22" t="e">
        <f t="shared" ref="G172:S172" si="104">LN(G139/$E139)</f>
        <v>#DIV/0!</v>
      </c>
      <c r="H172" s="22" t="e">
        <f t="shared" si="104"/>
        <v>#DIV/0!</v>
      </c>
      <c r="I172" s="22" t="e">
        <f t="shared" si="104"/>
        <v>#DIV/0!</v>
      </c>
      <c r="J172" s="22" t="e">
        <f t="shared" si="104"/>
        <v>#DIV/0!</v>
      </c>
      <c r="K172" s="22" t="e">
        <f t="shared" si="104"/>
        <v>#DIV/0!</v>
      </c>
      <c r="L172" s="22" t="e">
        <f t="shared" si="104"/>
        <v>#DIV/0!</v>
      </c>
      <c r="M172" s="22" t="e">
        <f t="shared" si="104"/>
        <v>#DIV/0!</v>
      </c>
      <c r="N172" s="22" t="e">
        <f t="shared" si="104"/>
        <v>#DIV/0!</v>
      </c>
      <c r="O172" s="22" t="e">
        <f t="shared" si="104"/>
        <v>#DIV/0!</v>
      </c>
      <c r="P172" s="22" t="e">
        <f t="shared" si="104"/>
        <v>#DIV/0!</v>
      </c>
      <c r="Q172" s="22" t="e">
        <f t="shared" si="104"/>
        <v>#DIV/0!</v>
      </c>
      <c r="R172" s="22" t="e">
        <f t="shared" si="104"/>
        <v>#DIV/0!</v>
      </c>
      <c r="S172" s="22" t="e">
        <f t="shared" si="104"/>
        <v>#DIV/0!</v>
      </c>
    </row>
    <row r="173" spans="1:21" ht="18.75">
      <c r="A173" s="12"/>
      <c r="B173" s="10" t="s">
        <v>30</v>
      </c>
      <c r="E173" s="22" t="e">
        <f t="shared" si="100"/>
        <v>#N/A</v>
      </c>
      <c r="F173" s="22" t="e">
        <f t="shared" si="100"/>
        <v>#N/A</v>
      </c>
      <c r="G173" s="22" t="e">
        <f t="shared" ref="G173:S173" si="105">LN(G140/$E140)</f>
        <v>#DIV/0!</v>
      </c>
      <c r="H173" s="22" t="e">
        <f t="shared" si="105"/>
        <v>#DIV/0!</v>
      </c>
      <c r="I173" s="22" t="e">
        <f t="shared" si="105"/>
        <v>#DIV/0!</v>
      </c>
      <c r="J173" s="22" t="e">
        <f t="shared" si="105"/>
        <v>#DIV/0!</v>
      </c>
      <c r="K173" s="22" t="e">
        <f t="shared" si="105"/>
        <v>#DIV/0!</v>
      </c>
      <c r="L173" s="22" t="e">
        <f t="shared" si="105"/>
        <v>#DIV/0!</v>
      </c>
      <c r="M173" s="22" t="e">
        <f t="shared" si="105"/>
        <v>#DIV/0!</v>
      </c>
      <c r="N173" s="22" t="e">
        <f t="shared" si="105"/>
        <v>#DIV/0!</v>
      </c>
      <c r="O173" s="22" t="e">
        <f t="shared" si="105"/>
        <v>#DIV/0!</v>
      </c>
      <c r="P173" s="22" t="e">
        <f t="shared" si="105"/>
        <v>#DIV/0!</v>
      </c>
      <c r="Q173" s="22" t="e">
        <f t="shared" si="105"/>
        <v>#DIV/0!</v>
      </c>
      <c r="R173" s="22" t="e">
        <f t="shared" si="105"/>
        <v>#DIV/0!</v>
      </c>
      <c r="S173" s="22" t="e">
        <f t="shared" si="105"/>
        <v>#DIV/0!</v>
      </c>
    </row>
    <row r="174" spans="1:21">
      <c r="A174" s="12"/>
      <c r="B174" s="48"/>
      <c r="C174" s="48"/>
      <c r="D174" s="48"/>
      <c r="E174" s="22" t="e">
        <f t="shared" si="100"/>
        <v>#N/A</v>
      </c>
      <c r="F174" s="22" t="e">
        <f t="shared" si="100"/>
        <v>#N/A</v>
      </c>
      <c r="G174" s="22" t="e">
        <f t="shared" ref="G174:S174" si="106">LN(G141/$E141)</f>
        <v>#DIV/0!</v>
      </c>
      <c r="H174" s="22" t="e">
        <f t="shared" si="106"/>
        <v>#DIV/0!</v>
      </c>
      <c r="I174" s="22" t="e">
        <f t="shared" si="106"/>
        <v>#DIV/0!</v>
      </c>
      <c r="J174" s="22" t="e">
        <f t="shared" si="106"/>
        <v>#DIV/0!</v>
      </c>
      <c r="K174" s="22" t="e">
        <f t="shared" si="106"/>
        <v>#DIV/0!</v>
      </c>
      <c r="L174" s="22" t="e">
        <f t="shared" si="106"/>
        <v>#DIV/0!</v>
      </c>
      <c r="M174" s="22" t="e">
        <f t="shared" si="106"/>
        <v>#DIV/0!</v>
      </c>
      <c r="N174" s="22" t="e">
        <f t="shared" si="106"/>
        <v>#DIV/0!</v>
      </c>
      <c r="O174" s="22" t="e">
        <f t="shared" si="106"/>
        <v>#DIV/0!</v>
      </c>
      <c r="P174" s="22" t="e">
        <f t="shared" si="106"/>
        <v>#DIV/0!</v>
      </c>
      <c r="Q174" s="22" t="e">
        <f t="shared" si="106"/>
        <v>#DIV/0!</v>
      </c>
      <c r="R174" s="22" t="e">
        <f t="shared" si="106"/>
        <v>#DIV/0!</v>
      </c>
      <c r="S174" s="22" t="e">
        <f t="shared" si="106"/>
        <v>#DIV/0!</v>
      </c>
      <c r="T174" s="3"/>
      <c r="U174" s="5"/>
    </row>
    <row r="175" spans="1:21">
      <c r="A175" s="12"/>
      <c r="B175" s="48"/>
      <c r="C175" s="48"/>
      <c r="D175" s="48"/>
      <c r="E175" s="22" t="e">
        <f t="shared" si="100"/>
        <v>#N/A</v>
      </c>
      <c r="F175" s="22" t="e">
        <f t="shared" si="100"/>
        <v>#N/A</v>
      </c>
      <c r="G175" s="22" t="e">
        <f t="shared" ref="G175:S175" si="107">LN(G142/$E142)</f>
        <v>#DIV/0!</v>
      </c>
      <c r="H175" s="22" t="e">
        <f t="shared" si="107"/>
        <v>#DIV/0!</v>
      </c>
      <c r="I175" s="22" t="e">
        <f t="shared" si="107"/>
        <v>#DIV/0!</v>
      </c>
      <c r="J175" s="22" t="e">
        <f t="shared" si="107"/>
        <v>#DIV/0!</v>
      </c>
      <c r="K175" s="22" t="e">
        <f t="shared" si="107"/>
        <v>#DIV/0!</v>
      </c>
      <c r="L175" s="22" t="e">
        <f t="shared" si="107"/>
        <v>#DIV/0!</v>
      </c>
      <c r="M175" s="22" t="e">
        <f t="shared" si="107"/>
        <v>#DIV/0!</v>
      </c>
      <c r="N175" s="22" t="e">
        <f t="shared" si="107"/>
        <v>#DIV/0!</v>
      </c>
      <c r="O175" s="22" t="e">
        <f t="shared" si="107"/>
        <v>#DIV/0!</v>
      </c>
      <c r="P175" s="22" t="e">
        <f t="shared" si="107"/>
        <v>#DIV/0!</v>
      </c>
      <c r="Q175" s="22" t="e">
        <f t="shared" si="107"/>
        <v>#DIV/0!</v>
      </c>
      <c r="R175" s="22" t="e">
        <f t="shared" si="107"/>
        <v>#DIV/0!</v>
      </c>
      <c r="S175" s="22" t="e">
        <f t="shared" si="107"/>
        <v>#DIV/0!</v>
      </c>
      <c r="T175" s="3"/>
      <c r="U175" s="5"/>
    </row>
    <row r="176" spans="1:21" ht="15.75" customHeight="1">
      <c r="A176" s="12"/>
      <c r="B176" s="48"/>
      <c r="C176" s="48"/>
      <c r="D176" s="48"/>
      <c r="E176" s="22" t="e">
        <f t="shared" si="100"/>
        <v>#N/A</v>
      </c>
      <c r="F176" s="22" t="e">
        <f t="shared" si="100"/>
        <v>#N/A</v>
      </c>
      <c r="G176" s="22" t="e">
        <f t="shared" ref="G176:S176" si="108">LN(F143/$D143)</f>
        <v>#DIV/0!</v>
      </c>
      <c r="H176" s="22" t="e">
        <f t="shared" si="108"/>
        <v>#DIV/0!</v>
      </c>
      <c r="I176" s="22" t="e">
        <f t="shared" si="108"/>
        <v>#DIV/0!</v>
      </c>
      <c r="J176" s="22" t="e">
        <f t="shared" si="108"/>
        <v>#DIV/0!</v>
      </c>
      <c r="K176" s="22" t="e">
        <f t="shared" si="108"/>
        <v>#DIV/0!</v>
      </c>
      <c r="L176" s="22" t="e">
        <f t="shared" si="108"/>
        <v>#DIV/0!</v>
      </c>
      <c r="M176" s="22" t="e">
        <f t="shared" si="108"/>
        <v>#DIV/0!</v>
      </c>
      <c r="N176" s="22" t="e">
        <f t="shared" si="108"/>
        <v>#DIV/0!</v>
      </c>
      <c r="O176" s="22" t="e">
        <f t="shared" si="108"/>
        <v>#DIV/0!</v>
      </c>
      <c r="P176" s="22" t="e">
        <f t="shared" si="108"/>
        <v>#DIV/0!</v>
      </c>
      <c r="Q176" s="22" t="e">
        <f t="shared" si="108"/>
        <v>#DIV/0!</v>
      </c>
      <c r="R176" s="22" t="e">
        <f t="shared" si="108"/>
        <v>#DIV/0!</v>
      </c>
      <c r="S176" s="22" t="e">
        <f t="shared" si="108"/>
        <v>#DIV/0!</v>
      </c>
      <c r="T176" s="3"/>
      <c r="U176" s="5"/>
    </row>
    <row r="177" spans="1:21">
      <c r="A177" s="12"/>
      <c r="B177" s="48"/>
      <c r="C177" s="48"/>
      <c r="D177" s="4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3"/>
      <c r="U177" s="5"/>
    </row>
    <row r="178" spans="1:21">
      <c r="A178" s="24" t="s">
        <v>27</v>
      </c>
      <c r="B178" s="25"/>
      <c r="C178" s="51"/>
      <c r="D178" s="51"/>
      <c r="E178" s="9">
        <v>2005</v>
      </c>
      <c r="F178" s="9">
        <v>2006</v>
      </c>
      <c r="G178" s="9">
        <v>2007</v>
      </c>
      <c r="H178" s="9">
        <v>2008</v>
      </c>
      <c r="I178" s="9">
        <v>2009</v>
      </c>
      <c r="J178" s="9">
        <v>2010</v>
      </c>
      <c r="K178" s="9">
        <v>2011</v>
      </c>
      <c r="L178" s="9">
        <v>2012</v>
      </c>
      <c r="M178" s="9">
        <v>2013</v>
      </c>
      <c r="N178" s="9">
        <v>2014</v>
      </c>
      <c r="O178" s="9">
        <v>2015</v>
      </c>
      <c r="P178" s="9">
        <v>2016</v>
      </c>
      <c r="Q178" s="9">
        <v>2017</v>
      </c>
      <c r="R178" s="9">
        <v>2018</v>
      </c>
      <c r="S178" s="9">
        <v>2019</v>
      </c>
      <c r="U178" s="24" t="s">
        <v>27</v>
      </c>
    </row>
    <row r="179" spans="1:21" ht="18.75">
      <c r="A179" s="10" t="s">
        <v>5</v>
      </c>
      <c r="B179" s="10" t="s">
        <v>28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21" ht="18.75">
      <c r="A180" t="s">
        <v>270</v>
      </c>
      <c r="B180" s="10" t="s">
        <v>29</v>
      </c>
      <c r="E180" s="22">
        <f>LN(E146/$E146)</f>
        <v>0</v>
      </c>
      <c r="F180" s="22">
        <f>LN(F146/$E146)</f>
        <v>-0.11778303565638351</v>
      </c>
      <c r="G180" s="22" t="e">
        <f t="shared" ref="G180:S180" si="109">LN(G147/$E147)</f>
        <v>#DIV/0!</v>
      </c>
      <c r="H180" s="22" t="e">
        <f t="shared" si="109"/>
        <v>#DIV/0!</v>
      </c>
      <c r="I180" s="22" t="e">
        <f t="shared" si="109"/>
        <v>#DIV/0!</v>
      </c>
      <c r="J180" s="22" t="e">
        <f t="shared" si="109"/>
        <v>#DIV/0!</v>
      </c>
      <c r="K180" s="22" t="e">
        <f t="shared" si="109"/>
        <v>#DIV/0!</v>
      </c>
      <c r="L180" s="22" t="e">
        <f t="shared" si="109"/>
        <v>#DIV/0!</v>
      </c>
      <c r="M180" s="22" t="e">
        <f t="shared" si="109"/>
        <v>#DIV/0!</v>
      </c>
      <c r="N180" s="22" t="e">
        <f t="shared" si="109"/>
        <v>#DIV/0!</v>
      </c>
      <c r="O180" s="22" t="e">
        <f t="shared" si="109"/>
        <v>#DIV/0!</v>
      </c>
      <c r="P180" s="22" t="e">
        <f t="shared" si="109"/>
        <v>#DIV/0!</v>
      </c>
      <c r="Q180" s="22" t="e">
        <f t="shared" si="109"/>
        <v>#DIV/0!</v>
      </c>
      <c r="R180" s="22" t="e">
        <f t="shared" si="109"/>
        <v>#DIV/0!</v>
      </c>
      <c r="S180" s="22" t="e">
        <f t="shared" si="109"/>
        <v>#DIV/0!</v>
      </c>
    </row>
    <row r="181" spans="1:21">
      <c r="A181" t="s">
        <v>271</v>
      </c>
      <c r="B181" s="10"/>
      <c r="E181" s="22">
        <f>LN(E147/$E147)</f>
        <v>0</v>
      </c>
      <c r="F181" s="22">
        <f>LN(F147/$E147)</f>
        <v>0.10536051565782635</v>
      </c>
      <c r="G181" s="22" t="e">
        <f t="shared" ref="G181:S181" si="110">LN(G148/$E148)</f>
        <v>#DIV/0!</v>
      </c>
      <c r="H181" s="22" t="e">
        <f t="shared" si="110"/>
        <v>#DIV/0!</v>
      </c>
      <c r="I181" s="22" t="e">
        <f t="shared" si="110"/>
        <v>#DIV/0!</v>
      </c>
      <c r="J181" s="22" t="e">
        <f t="shared" si="110"/>
        <v>#DIV/0!</v>
      </c>
      <c r="K181" s="22" t="e">
        <f t="shared" si="110"/>
        <v>#DIV/0!</v>
      </c>
      <c r="L181" s="22" t="e">
        <f t="shared" si="110"/>
        <v>#DIV/0!</v>
      </c>
      <c r="M181" s="22" t="e">
        <f t="shared" si="110"/>
        <v>#DIV/0!</v>
      </c>
      <c r="N181" s="22" t="e">
        <f t="shared" si="110"/>
        <v>#DIV/0!</v>
      </c>
      <c r="O181" s="22" t="e">
        <f t="shared" si="110"/>
        <v>#DIV/0!</v>
      </c>
      <c r="P181" s="22" t="e">
        <f t="shared" si="110"/>
        <v>#DIV/0!</v>
      </c>
      <c r="Q181" s="22" t="e">
        <f t="shared" si="110"/>
        <v>#DIV/0!</v>
      </c>
      <c r="R181" s="22" t="e">
        <f t="shared" si="110"/>
        <v>#DIV/0!</v>
      </c>
      <c r="S181" s="22" t="e">
        <f t="shared" si="110"/>
        <v>#DIV/0!</v>
      </c>
    </row>
    <row r="182" spans="1:21">
      <c r="A182" s="12"/>
      <c r="B182" s="10"/>
      <c r="E182" s="22" t="e">
        <f t="shared" ref="E182:F186" si="111">LN(E149/$E149)</f>
        <v>#DIV/0!</v>
      </c>
      <c r="F182" s="22" t="e">
        <f t="shared" si="111"/>
        <v>#DIV/0!</v>
      </c>
      <c r="G182" s="22" t="e">
        <f t="shared" ref="G182:S182" si="112">LN(G149/$E149)</f>
        <v>#DIV/0!</v>
      </c>
      <c r="H182" s="22" t="e">
        <f t="shared" si="112"/>
        <v>#DIV/0!</v>
      </c>
      <c r="I182" s="22" t="e">
        <f t="shared" si="112"/>
        <v>#DIV/0!</v>
      </c>
      <c r="J182" s="22" t="e">
        <f t="shared" si="112"/>
        <v>#DIV/0!</v>
      </c>
      <c r="K182" s="22" t="e">
        <f t="shared" si="112"/>
        <v>#DIV/0!</v>
      </c>
      <c r="L182" s="22" t="e">
        <f t="shared" si="112"/>
        <v>#DIV/0!</v>
      </c>
      <c r="M182" s="22" t="e">
        <f t="shared" si="112"/>
        <v>#DIV/0!</v>
      </c>
      <c r="N182" s="22" t="e">
        <f t="shared" si="112"/>
        <v>#DIV/0!</v>
      </c>
      <c r="O182" s="22" t="e">
        <f t="shared" si="112"/>
        <v>#DIV/0!</v>
      </c>
      <c r="P182" s="22" t="e">
        <f t="shared" si="112"/>
        <v>#DIV/0!</v>
      </c>
      <c r="Q182" s="22" t="e">
        <f t="shared" si="112"/>
        <v>#DIV/0!</v>
      </c>
      <c r="R182" s="22" t="e">
        <f t="shared" si="112"/>
        <v>#DIV/0!</v>
      </c>
      <c r="S182" s="22" t="e">
        <f t="shared" si="112"/>
        <v>#DIV/0!</v>
      </c>
    </row>
    <row r="183" spans="1:21" ht="18.75">
      <c r="A183" s="12"/>
      <c r="B183" s="10" t="s">
        <v>30</v>
      </c>
      <c r="E183" s="22" t="e">
        <f t="shared" si="111"/>
        <v>#DIV/0!</v>
      </c>
      <c r="F183" s="22" t="e">
        <f t="shared" si="111"/>
        <v>#DIV/0!</v>
      </c>
      <c r="G183" s="22" t="e">
        <f t="shared" ref="G183:S183" si="113">LN(G150/$E150)</f>
        <v>#DIV/0!</v>
      </c>
      <c r="H183" s="22" t="e">
        <f t="shared" si="113"/>
        <v>#DIV/0!</v>
      </c>
      <c r="I183" s="22" t="e">
        <f t="shared" si="113"/>
        <v>#DIV/0!</v>
      </c>
      <c r="J183" s="22" t="e">
        <f t="shared" si="113"/>
        <v>#DIV/0!</v>
      </c>
      <c r="K183" s="22" t="e">
        <f t="shared" si="113"/>
        <v>#DIV/0!</v>
      </c>
      <c r="L183" s="22" t="e">
        <f t="shared" si="113"/>
        <v>#DIV/0!</v>
      </c>
      <c r="M183" s="22" t="e">
        <f t="shared" si="113"/>
        <v>#DIV/0!</v>
      </c>
      <c r="N183" s="22" t="e">
        <f t="shared" si="113"/>
        <v>#DIV/0!</v>
      </c>
      <c r="O183" s="22" t="e">
        <f t="shared" si="113"/>
        <v>#DIV/0!</v>
      </c>
      <c r="P183" s="22" t="e">
        <f t="shared" si="113"/>
        <v>#DIV/0!</v>
      </c>
      <c r="Q183" s="22" t="e">
        <f t="shared" si="113"/>
        <v>#DIV/0!</v>
      </c>
      <c r="R183" s="22" t="e">
        <f t="shared" si="113"/>
        <v>#DIV/0!</v>
      </c>
      <c r="S183" s="22" t="e">
        <f t="shared" si="113"/>
        <v>#DIV/0!</v>
      </c>
    </row>
    <row r="184" spans="1:21" ht="18.75">
      <c r="A184" s="12"/>
      <c r="B184" s="10" t="s">
        <v>30</v>
      </c>
      <c r="E184" s="22" t="e">
        <f t="shared" si="111"/>
        <v>#DIV/0!</v>
      </c>
      <c r="F184" s="22" t="e">
        <f t="shared" si="111"/>
        <v>#DIV/0!</v>
      </c>
      <c r="G184" s="22" t="e">
        <f t="shared" ref="G184:S184" si="114">LN(G151/$E151)</f>
        <v>#DIV/0!</v>
      </c>
      <c r="H184" s="22" t="e">
        <f t="shared" si="114"/>
        <v>#DIV/0!</v>
      </c>
      <c r="I184" s="22" t="e">
        <f t="shared" si="114"/>
        <v>#DIV/0!</v>
      </c>
      <c r="J184" s="22" t="e">
        <f t="shared" si="114"/>
        <v>#DIV/0!</v>
      </c>
      <c r="K184" s="22" t="e">
        <f t="shared" si="114"/>
        <v>#DIV/0!</v>
      </c>
      <c r="L184" s="22" t="e">
        <f t="shared" si="114"/>
        <v>#DIV/0!</v>
      </c>
      <c r="M184" s="22" t="e">
        <f t="shared" si="114"/>
        <v>#DIV/0!</v>
      </c>
      <c r="N184" s="22" t="e">
        <f t="shared" si="114"/>
        <v>#DIV/0!</v>
      </c>
      <c r="O184" s="22" t="e">
        <f t="shared" si="114"/>
        <v>#DIV/0!</v>
      </c>
      <c r="P184" s="22" t="e">
        <f t="shared" si="114"/>
        <v>#DIV/0!</v>
      </c>
      <c r="Q184" s="22" t="e">
        <f t="shared" si="114"/>
        <v>#DIV/0!</v>
      </c>
      <c r="R184" s="22" t="e">
        <f t="shared" si="114"/>
        <v>#DIV/0!</v>
      </c>
      <c r="S184" s="22" t="e">
        <f t="shared" si="114"/>
        <v>#DIV/0!</v>
      </c>
    </row>
    <row r="185" spans="1:21">
      <c r="A185" s="12"/>
      <c r="B185" s="48"/>
      <c r="C185" s="48"/>
      <c r="D185" s="48"/>
      <c r="E185" s="22" t="e">
        <f t="shared" si="111"/>
        <v>#DIV/0!</v>
      </c>
      <c r="F185" s="22" t="e">
        <f t="shared" si="111"/>
        <v>#DIV/0!</v>
      </c>
      <c r="G185" s="22" t="e">
        <f t="shared" ref="G185:S185" si="115">LN(G152/$E152)</f>
        <v>#DIV/0!</v>
      </c>
      <c r="H185" s="22" t="e">
        <f t="shared" si="115"/>
        <v>#DIV/0!</v>
      </c>
      <c r="I185" s="22" t="e">
        <f t="shared" si="115"/>
        <v>#DIV/0!</v>
      </c>
      <c r="J185" s="22" t="e">
        <f t="shared" si="115"/>
        <v>#DIV/0!</v>
      </c>
      <c r="K185" s="22" t="e">
        <f t="shared" si="115"/>
        <v>#DIV/0!</v>
      </c>
      <c r="L185" s="22" t="e">
        <f t="shared" si="115"/>
        <v>#DIV/0!</v>
      </c>
      <c r="M185" s="22" t="e">
        <f t="shared" si="115"/>
        <v>#DIV/0!</v>
      </c>
      <c r="N185" s="22" t="e">
        <f t="shared" si="115"/>
        <v>#DIV/0!</v>
      </c>
      <c r="O185" s="22" t="e">
        <f t="shared" si="115"/>
        <v>#DIV/0!</v>
      </c>
      <c r="P185" s="22" t="e">
        <f t="shared" si="115"/>
        <v>#DIV/0!</v>
      </c>
      <c r="Q185" s="22" t="e">
        <f t="shared" si="115"/>
        <v>#DIV/0!</v>
      </c>
      <c r="R185" s="22" t="e">
        <f t="shared" si="115"/>
        <v>#DIV/0!</v>
      </c>
      <c r="S185" s="22" t="e">
        <f t="shared" si="115"/>
        <v>#DIV/0!</v>
      </c>
      <c r="T185" s="3"/>
      <c r="U185" s="5"/>
    </row>
    <row r="186" spans="1:21">
      <c r="A186" s="12"/>
      <c r="B186" s="48"/>
      <c r="C186" s="48"/>
      <c r="D186" s="48"/>
      <c r="E186" s="22" t="e">
        <f t="shared" si="111"/>
        <v>#DIV/0!</v>
      </c>
      <c r="F186" s="22" t="e">
        <f t="shared" si="111"/>
        <v>#DIV/0!</v>
      </c>
      <c r="G186" s="22" t="e">
        <f t="shared" ref="G186:S186" si="116">LN(G153/$E153)</f>
        <v>#DIV/0!</v>
      </c>
      <c r="H186" s="22" t="e">
        <f t="shared" si="116"/>
        <v>#DIV/0!</v>
      </c>
      <c r="I186" s="22" t="e">
        <f t="shared" si="116"/>
        <v>#DIV/0!</v>
      </c>
      <c r="J186" s="22" t="e">
        <f t="shared" si="116"/>
        <v>#DIV/0!</v>
      </c>
      <c r="K186" s="22" t="e">
        <f t="shared" si="116"/>
        <v>#DIV/0!</v>
      </c>
      <c r="L186" s="22" t="e">
        <f t="shared" si="116"/>
        <v>#DIV/0!</v>
      </c>
      <c r="M186" s="22" t="e">
        <f t="shared" si="116"/>
        <v>#DIV/0!</v>
      </c>
      <c r="N186" s="22" t="e">
        <f t="shared" si="116"/>
        <v>#DIV/0!</v>
      </c>
      <c r="O186" s="22" t="e">
        <f t="shared" si="116"/>
        <v>#DIV/0!</v>
      </c>
      <c r="P186" s="22" t="e">
        <f t="shared" si="116"/>
        <v>#DIV/0!</v>
      </c>
      <c r="Q186" s="22" t="e">
        <f t="shared" si="116"/>
        <v>#DIV/0!</v>
      </c>
      <c r="R186" s="22" t="e">
        <f t="shared" si="116"/>
        <v>#DIV/0!</v>
      </c>
      <c r="S186" s="22" t="e">
        <f t="shared" si="116"/>
        <v>#DIV/0!</v>
      </c>
      <c r="T186" s="3"/>
      <c r="U186" s="5"/>
    </row>
    <row r="187" spans="1:21" ht="15.75" customHeight="1">
      <c r="A187" s="12"/>
      <c r="B187" s="48"/>
      <c r="C187" s="48"/>
      <c r="D187" s="48"/>
      <c r="E187" s="22" t="e">
        <f t="shared" ref="E187:S187" si="117">LN(E154/$E154)</f>
        <v>#DIV/0!</v>
      </c>
      <c r="F187" s="22" t="e">
        <f t="shared" si="117"/>
        <v>#DIV/0!</v>
      </c>
      <c r="G187" s="22" t="e">
        <f t="shared" si="117"/>
        <v>#DIV/0!</v>
      </c>
      <c r="H187" s="22" t="e">
        <f t="shared" si="117"/>
        <v>#DIV/0!</v>
      </c>
      <c r="I187" s="22" t="e">
        <f t="shared" si="117"/>
        <v>#DIV/0!</v>
      </c>
      <c r="J187" s="22" t="e">
        <f t="shared" si="117"/>
        <v>#DIV/0!</v>
      </c>
      <c r="K187" s="22" t="e">
        <f t="shared" si="117"/>
        <v>#DIV/0!</v>
      </c>
      <c r="L187" s="22" t="e">
        <f t="shared" si="117"/>
        <v>#DIV/0!</v>
      </c>
      <c r="M187" s="22" t="e">
        <f t="shared" si="117"/>
        <v>#DIV/0!</v>
      </c>
      <c r="N187" s="22" t="e">
        <f t="shared" si="117"/>
        <v>#DIV/0!</v>
      </c>
      <c r="O187" s="22" t="e">
        <f t="shared" si="117"/>
        <v>#DIV/0!</v>
      </c>
      <c r="P187" s="22" t="e">
        <f t="shared" si="117"/>
        <v>#DIV/0!</v>
      </c>
      <c r="Q187" s="22" t="e">
        <f t="shared" si="117"/>
        <v>#DIV/0!</v>
      </c>
      <c r="R187" s="22" t="e">
        <f t="shared" si="117"/>
        <v>#DIV/0!</v>
      </c>
      <c r="S187" s="22" t="e">
        <f t="shared" si="117"/>
        <v>#DIV/0!</v>
      </c>
      <c r="T187" s="3"/>
      <c r="U187" s="5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119</v>
      </c>
    </row>
    <row r="3" spans="1:7">
      <c r="A3" s="47" t="s">
        <v>120</v>
      </c>
      <c r="B3" s="63" t="s">
        <v>121</v>
      </c>
      <c r="C3" s="63" t="s">
        <v>123</v>
      </c>
      <c r="D3" s="1" t="s">
        <v>236</v>
      </c>
    </row>
    <row r="4" spans="1:7" ht="30">
      <c r="A4" s="54" t="s">
        <v>62</v>
      </c>
      <c r="B4" s="64" t="s">
        <v>124</v>
      </c>
      <c r="C4" s="89" t="s">
        <v>233</v>
      </c>
      <c r="D4" t="s">
        <v>126</v>
      </c>
      <c r="E4" s="60"/>
      <c r="F4" s="55"/>
      <c r="G4" s="55"/>
    </row>
    <row r="5" spans="1:7" ht="18">
      <c r="A5" s="62" t="s">
        <v>82</v>
      </c>
      <c r="B5" s="65"/>
      <c r="C5" s="89"/>
      <c r="E5" s="55"/>
      <c r="F5" s="55"/>
      <c r="G5" s="55"/>
    </row>
    <row r="6" spans="1:7" ht="18">
      <c r="A6" s="54" t="s">
        <v>83</v>
      </c>
      <c r="B6" s="64" t="s">
        <v>83</v>
      </c>
      <c r="C6" s="90" t="s">
        <v>177</v>
      </c>
      <c r="D6" t="s">
        <v>51</v>
      </c>
      <c r="F6" s="55"/>
      <c r="G6" s="55"/>
    </row>
    <row r="7" spans="1:7" ht="45">
      <c r="A7" s="54" t="s">
        <v>84</v>
      </c>
      <c r="B7" s="64" t="s">
        <v>84</v>
      </c>
      <c r="C7" s="90" t="s">
        <v>228</v>
      </c>
      <c r="D7" t="s">
        <v>127</v>
      </c>
      <c r="F7" s="55"/>
      <c r="G7" s="55"/>
    </row>
    <row r="8" spans="1:7" ht="75">
      <c r="A8" s="54" t="s">
        <v>85</v>
      </c>
      <c r="B8" s="65" t="s">
        <v>122</v>
      </c>
      <c r="C8" s="89" t="s">
        <v>230</v>
      </c>
      <c r="D8" t="s">
        <v>134</v>
      </c>
      <c r="E8" s="55"/>
    </row>
    <row r="9" spans="1:7" ht="90">
      <c r="A9" s="54" t="s">
        <v>74</v>
      </c>
      <c r="B9" s="64" t="s">
        <v>74</v>
      </c>
      <c r="C9" s="89" t="s">
        <v>232</v>
      </c>
      <c r="D9" t="s">
        <v>133</v>
      </c>
      <c r="G9" s="55"/>
    </row>
    <row r="10" spans="1:7" ht="18">
      <c r="A10" s="54" t="s">
        <v>75</v>
      </c>
      <c r="B10" s="64"/>
      <c r="C10" s="89"/>
      <c r="E10" s="60"/>
      <c r="F10" s="55"/>
      <c r="G10" s="55"/>
    </row>
    <row r="11" spans="1:7" ht="18">
      <c r="A11" s="54" t="s">
        <v>76</v>
      </c>
      <c r="B11" s="64" t="s">
        <v>76</v>
      </c>
      <c r="C11" s="90" t="s">
        <v>160</v>
      </c>
      <c r="D11" t="s">
        <v>132</v>
      </c>
      <c r="F11" s="55"/>
      <c r="G11" s="55"/>
    </row>
    <row r="12" spans="1:7" ht="30">
      <c r="A12" s="54" t="s">
        <v>77</v>
      </c>
      <c r="B12" s="64" t="s">
        <v>77</v>
      </c>
      <c r="C12" s="89" t="s">
        <v>235</v>
      </c>
      <c r="D12" t="s">
        <v>128</v>
      </c>
      <c r="F12" s="55"/>
      <c r="G12" s="55"/>
    </row>
    <row r="13" spans="1:7" ht="30">
      <c r="A13" s="54" t="s">
        <v>78</v>
      </c>
      <c r="B13" s="64" t="s">
        <v>78</v>
      </c>
      <c r="C13" s="89" t="s">
        <v>234</v>
      </c>
      <c r="D13" t="s">
        <v>131</v>
      </c>
      <c r="F13" s="55"/>
      <c r="G13" s="55"/>
    </row>
    <row r="14" spans="1:7" ht="18">
      <c r="A14" s="54" t="s">
        <v>79</v>
      </c>
      <c r="B14" s="64" t="s">
        <v>79</v>
      </c>
      <c r="C14" s="89" t="s">
        <v>144</v>
      </c>
      <c r="D14" t="s">
        <v>113</v>
      </c>
      <c r="F14" s="55"/>
      <c r="G14" s="55"/>
    </row>
    <row r="15" spans="1:7" ht="45">
      <c r="A15" s="54" t="s">
        <v>80</v>
      </c>
      <c r="B15" s="64" t="s">
        <v>80</v>
      </c>
      <c r="C15" s="90" t="s">
        <v>226</v>
      </c>
      <c r="D15" t="s">
        <v>129</v>
      </c>
      <c r="E15" s="55"/>
      <c r="F15" s="55"/>
      <c r="G15" s="55"/>
    </row>
    <row r="16" spans="1:7" ht="30">
      <c r="A16" s="54" t="s">
        <v>81</v>
      </c>
      <c r="B16" s="64" t="s">
        <v>81</v>
      </c>
      <c r="C16" s="89" t="s">
        <v>231</v>
      </c>
      <c r="D16" t="s">
        <v>130</v>
      </c>
      <c r="G16" s="55"/>
    </row>
    <row r="19" spans="1:3">
      <c r="A19" s="47" t="s">
        <v>125</v>
      </c>
      <c r="C19" s="54" t="s">
        <v>62</v>
      </c>
    </row>
    <row r="20" spans="1:3">
      <c r="A20" t="s">
        <v>126</v>
      </c>
      <c r="C20" s="62" t="s">
        <v>82</v>
      </c>
    </row>
    <row r="21" spans="1:3">
      <c r="A21" t="s">
        <v>51</v>
      </c>
      <c r="C21" s="54" t="s">
        <v>83</v>
      </c>
    </row>
    <row r="22" spans="1:3">
      <c r="A22" t="s">
        <v>127</v>
      </c>
      <c r="C22" s="54" t="s">
        <v>84</v>
      </c>
    </row>
    <row r="23" spans="1:3">
      <c r="A23" t="s">
        <v>134</v>
      </c>
      <c r="C23" s="54" t="s">
        <v>85</v>
      </c>
    </row>
    <row r="24" spans="1:3">
      <c r="A24" t="s">
        <v>133</v>
      </c>
      <c r="C24" s="54" t="s">
        <v>74</v>
      </c>
    </row>
    <row r="25" spans="1:3">
      <c r="A25" t="s">
        <v>132</v>
      </c>
      <c r="C25" s="54" t="s">
        <v>75</v>
      </c>
    </row>
    <row r="26" spans="1:3">
      <c r="A26" t="s">
        <v>128</v>
      </c>
      <c r="C26" s="54" t="s">
        <v>76</v>
      </c>
    </row>
    <row r="27" spans="1:3">
      <c r="A27" t="s">
        <v>131</v>
      </c>
      <c r="C27" s="54" t="s">
        <v>77</v>
      </c>
    </row>
    <row r="28" spans="1:3">
      <c r="A28" t="s">
        <v>113</v>
      </c>
      <c r="C28" s="54" t="s">
        <v>78</v>
      </c>
    </row>
    <row r="29" spans="1:3">
      <c r="A29" t="s">
        <v>129</v>
      </c>
      <c r="C29" s="54" t="s">
        <v>79</v>
      </c>
    </row>
    <row r="30" spans="1:3">
      <c r="A30" t="s">
        <v>130</v>
      </c>
      <c r="C30" s="54" t="s">
        <v>80</v>
      </c>
    </row>
    <row r="31" spans="1:3">
      <c r="C31" s="54" t="s">
        <v>81</v>
      </c>
    </row>
    <row r="33" spans="1:2">
      <c r="A33" s="80" t="s">
        <v>177</v>
      </c>
    </row>
    <row r="34" spans="1:2">
      <c r="A34" s="78" t="s">
        <v>146</v>
      </c>
      <c r="B34" s="54" t="s">
        <v>80</v>
      </c>
    </row>
    <row r="35" spans="1:2">
      <c r="A35" s="78" t="s">
        <v>147</v>
      </c>
      <c r="B35" s="54" t="s">
        <v>80</v>
      </c>
    </row>
    <row r="36" spans="1:2">
      <c r="A36" s="78" t="s">
        <v>148</v>
      </c>
      <c r="B36" s="54" t="s">
        <v>84</v>
      </c>
    </row>
    <row r="37" spans="1:2">
      <c r="A37" s="78" t="s">
        <v>149</v>
      </c>
      <c r="B37" s="54" t="s">
        <v>84</v>
      </c>
    </row>
    <row r="38" spans="1:2">
      <c r="A38" s="78" t="s">
        <v>227</v>
      </c>
      <c r="B38" s="54" t="s">
        <v>84</v>
      </c>
    </row>
    <row r="39" spans="1:2">
      <c r="A39" s="78" t="s">
        <v>229</v>
      </c>
      <c r="B39" s="54" t="s">
        <v>85</v>
      </c>
    </row>
    <row r="40" spans="1:2">
      <c r="A40" s="78" t="s">
        <v>152</v>
      </c>
      <c r="B40" s="54" t="s">
        <v>81</v>
      </c>
    </row>
    <row r="41" spans="1:2">
      <c r="A41" s="78" t="s">
        <v>153</v>
      </c>
      <c r="B41" s="54" t="s">
        <v>81</v>
      </c>
    </row>
    <row r="42" spans="1:2">
      <c r="A42" s="78" t="s">
        <v>154</v>
      </c>
      <c r="B42" s="54" t="s">
        <v>74</v>
      </c>
    </row>
    <row r="43" spans="1:2">
      <c r="A43" s="78" t="s">
        <v>155</v>
      </c>
      <c r="B43" s="54" t="s">
        <v>74</v>
      </c>
    </row>
    <row r="44" spans="1:2">
      <c r="A44" s="78" t="s">
        <v>156</v>
      </c>
      <c r="B44" s="54" t="s">
        <v>74</v>
      </c>
    </row>
    <row r="45" spans="1:2">
      <c r="A45" s="78" t="s">
        <v>157</v>
      </c>
      <c r="B45" s="54" t="s">
        <v>74</v>
      </c>
    </row>
    <row r="46" spans="1:2">
      <c r="A46" s="78" t="s">
        <v>158</v>
      </c>
      <c r="B46" s="54" t="s">
        <v>74</v>
      </c>
    </row>
    <row r="47" spans="1:2">
      <c r="A47" s="78" t="s">
        <v>159</v>
      </c>
      <c r="B47" s="54" t="s">
        <v>74</v>
      </c>
    </row>
    <row r="48" spans="1:2">
      <c r="A48" s="78" t="s">
        <v>160</v>
      </c>
      <c r="B48" s="54" t="s">
        <v>76</v>
      </c>
    </row>
    <row r="49" spans="1:3">
      <c r="A49" s="78" t="s">
        <v>161</v>
      </c>
      <c r="B49" s="54" t="s">
        <v>75</v>
      </c>
      <c r="C49" s="54" t="s">
        <v>62</v>
      </c>
    </row>
    <row r="50" spans="1:3">
      <c r="A50" s="78" t="s">
        <v>162</v>
      </c>
      <c r="B50" s="54" t="s">
        <v>75</v>
      </c>
      <c r="C50" s="54" t="s">
        <v>62</v>
      </c>
    </row>
    <row r="51" spans="1:3">
      <c r="A51" s="78" t="s">
        <v>163</v>
      </c>
      <c r="B51" t="s">
        <v>134</v>
      </c>
    </row>
    <row r="52" spans="1:3">
      <c r="A52" s="78" t="s">
        <v>164</v>
      </c>
      <c r="B52" t="s">
        <v>134</v>
      </c>
    </row>
    <row r="53" spans="1:3">
      <c r="A53" s="78" t="s">
        <v>165</v>
      </c>
      <c r="B53" s="54" t="s">
        <v>78</v>
      </c>
    </row>
    <row r="54" spans="1:3">
      <c r="A54" s="78" t="s">
        <v>166</v>
      </c>
      <c r="B54" s="54" t="s">
        <v>78</v>
      </c>
    </row>
    <row r="55" spans="1:3">
      <c r="A55" s="78" t="s">
        <v>167</v>
      </c>
      <c r="B55" t="s">
        <v>128</v>
      </c>
    </row>
    <row r="56" spans="1:3">
      <c r="A56" s="78" t="s">
        <v>168</v>
      </c>
      <c r="B56" t="s">
        <v>128</v>
      </c>
    </row>
    <row r="57" spans="1:3">
      <c r="A57" s="78" t="s">
        <v>169</v>
      </c>
      <c r="B57" t="s">
        <v>134</v>
      </c>
    </row>
    <row r="58" spans="1:3">
      <c r="A58" s="78" t="s">
        <v>170</v>
      </c>
      <c r="B58" t="s">
        <v>134</v>
      </c>
    </row>
    <row r="59" spans="1:3">
      <c r="A59" s="88" t="s">
        <v>144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136</v>
      </c>
    </row>
    <row r="2" spans="1:41" ht="15" customHeight="1">
      <c r="A2" s="71" t="s">
        <v>137</v>
      </c>
    </row>
    <row r="3" spans="1:41" ht="15" customHeight="1">
      <c r="A3" s="72" t="s">
        <v>138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139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140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141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142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143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144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145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146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147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148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149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150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151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152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153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154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155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156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157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158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159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160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161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162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163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164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165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166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167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168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169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170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171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172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173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174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175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176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177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178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179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180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181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182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183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184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185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186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187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188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189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190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191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192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193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194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195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196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197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198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199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200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201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202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203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204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205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206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207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208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209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210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211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212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213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214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215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216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217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218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219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220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221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222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223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224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225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workbookViewId="0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53</v>
      </c>
      <c r="B2" t="s">
        <v>253</v>
      </c>
    </row>
    <row r="3" spans="1:16">
      <c r="A3" s="53" t="s">
        <v>6</v>
      </c>
      <c r="B3" t="s">
        <v>7</v>
      </c>
    </row>
    <row r="5" spans="1:16">
      <c r="A5" s="53" t="s">
        <v>96</v>
      </c>
      <c r="B5" t="s">
        <v>98</v>
      </c>
      <c r="C5" t="s">
        <v>99</v>
      </c>
      <c r="D5" t="s">
        <v>100</v>
      </c>
      <c r="E5" t="s">
        <v>101</v>
      </c>
      <c r="F5" t="s">
        <v>102</v>
      </c>
      <c r="G5" t="s">
        <v>103</v>
      </c>
      <c r="H5" t="s">
        <v>104</v>
      </c>
      <c r="I5" t="s">
        <v>105</v>
      </c>
      <c r="J5" t="s">
        <v>106</v>
      </c>
      <c r="K5" t="s">
        <v>107</v>
      </c>
      <c r="L5" t="s">
        <v>108</v>
      </c>
      <c r="M5" t="s">
        <v>109</v>
      </c>
      <c r="N5" t="s">
        <v>110</v>
      </c>
      <c r="O5" t="s">
        <v>111</v>
      </c>
      <c r="P5" t="s">
        <v>112</v>
      </c>
    </row>
    <row r="6" spans="1:16">
      <c r="A6" s="54" t="s">
        <v>62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82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83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84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85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74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75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76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77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78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79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80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81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97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62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82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83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84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85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74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75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76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77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78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79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80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81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125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126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51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127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134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133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132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128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131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113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129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130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/>
  </sheetViews>
  <sheetFormatPr defaultColWidth="16.42578125" defaultRowHeight="17.25"/>
  <cols>
    <col min="1" max="1" width="113.5703125" style="55" customWidth="1"/>
    <col min="2" max="49" width="22.42578125" style="55" customWidth="1"/>
    <col min="50" max="16384" width="16.42578125" style="55"/>
  </cols>
  <sheetData>
    <row r="1" spans="1:41" ht="18.75">
      <c r="A1" s="59" t="s">
        <v>118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144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146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147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148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149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150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151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152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153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154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155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156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157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158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159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160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161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162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163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164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165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166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167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168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169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170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177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 ht="18.75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 ht="18">
      <c r="A30" s="47" t="s">
        <v>125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 ht="18">
      <c r="A31" t="s">
        <v>126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 ht="18">
      <c r="A32" t="s">
        <v>51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 ht="18">
      <c r="A33" t="s">
        <v>127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 ht="18">
      <c r="A34" t="s">
        <v>134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 ht="18">
      <c r="A35" t="s">
        <v>133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 ht="18">
      <c r="A36" t="s">
        <v>132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 ht="18">
      <c r="A37" t="s">
        <v>128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 ht="18">
      <c r="A38" t="s">
        <v>131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 ht="18">
      <c r="A39" t="s">
        <v>113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 ht="18">
      <c r="A40" t="s">
        <v>129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 ht="18">
      <c r="A41" t="s">
        <v>130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 ht="18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58</v>
      </c>
      <c r="B1" s="52" t="s">
        <v>59</v>
      </c>
      <c r="C1" s="52" t="s">
        <v>53</v>
      </c>
      <c r="D1" s="52" t="s">
        <v>6</v>
      </c>
      <c r="E1" s="52" t="s">
        <v>60</v>
      </c>
      <c r="F1" s="52" t="s">
        <v>61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">
        <v>320</v>
      </c>
      <c r="B2" s="52" t="s">
        <v>321</v>
      </c>
      <c r="C2" s="52" t="s">
        <v>237</v>
      </c>
      <c r="D2" s="52" t="s">
        <v>7</v>
      </c>
      <c r="E2" s="52" t="s">
        <v>62</v>
      </c>
      <c r="F2" s="52" t="s">
        <v>63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">
        <v>320</v>
      </c>
      <c r="B3" s="52" t="s">
        <v>322</v>
      </c>
      <c r="C3" s="52" t="s">
        <v>237</v>
      </c>
      <c r="D3" s="52" t="s">
        <v>7</v>
      </c>
      <c r="E3" s="52" t="s">
        <v>62</v>
      </c>
      <c r="F3" s="52" t="s">
        <v>64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">
        <v>320</v>
      </c>
      <c r="B4" s="52" t="s">
        <v>323</v>
      </c>
      <c r="C4" s="52" t="s">
        <v>237</v>
      </c>
      <c r="D4" s="52" t="s">
        <v>7</v>
      </c>
      <c r="E4" s="52" t="s">
        <v>62</v>
      </c>
      <c r="F4" s="52" t="s">
        <v>65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">
        <v>320</v>
      </c>
      <c r="B5" s="52" t="s">
        <v>324</v>
      </c>
      <c r="C5" s="52" t="s">
        <v>237</v>
      </c>
      <c r="D5" s="52" t="s">
        <v>7</v>
      </c>
      <c r="E5" s="52" t="s">
        <v>62</v>
      </c>
      <c r="F5" s="52" t="s">
        <v>66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">
        <v>320</v>
      </c>
      <c r="B6" s="52" t="s">
        <v>325</v>
      </c>
      <c r="C6" s="52" t="s">
        <v>237</v>
      </c>
      <c r="D6" s="52" t="s">
        <v>7</v>
      </c>
      <c r="E6" s="52" t="s">
        <v>62</v>
      </c>
      <c r="F6" s="52" t="s">
        <v>67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">
        <v>320</v>
      </c>
      <c r="B7" s="52" t="s">
        <v>321</v>
      </c>
      <c r="C7" s="52" t="s">
        <v>237</v>
      </c>
      <c r="D7" s="52" t="s">
        <v>7</v>
      </c>
      <c r="E7" s="52" t="s">
        <v>62</v>
      </c>
      <c r="F7" s="52" t="s">
        <v>68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">
        <v>320</v>
      </c>
      <c r="B8" s="52" t="s">
        <v>321</v>
      </c>
      <c r="C8" s="52" t="s">
        <v>237</v>
      </c>
      <c r="D8" s="52" t="s">
        <v>7</v>
      </c>
      <c r="E8" s="52" t="s">
        <v>62</v>
      </c>
      <c r="F8" s="52" t="s">
        <v>69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">
        <v>320</v>
      </c>
      <c r="B9" s="52" t="s">
        <v>321</v>
      </c>
      <c r="C9" s="52" t="s">
        <v>237</v>
      </c>
      <c r="D9" s="52" t="s">
        <v>7</v>
      </c>
      <c r="E9" s="52" t="s">
        <v>62</v>
      </c>
      <c r="F9" s="52" t="s">
        <v>70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">
        <v>320</v>
      </c>
      <c r="B10" s="52" t="s">
        <v>326</v>
      </c>
      <c r="C10" s="52" t="s">
        <v>237</v>
      </c>
      <c r="D10" s="52" t="s">
        <v>7</v>
      </c>
      <c r="E10" s="52" t="s">
        <v>62</v>
      </c>
      <c r="F10" s="52" t="s">
        <v>71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">
        <v>320</v>
      </c>
      <c r="B11" s="52" t="s">
        <v>326</v>
      </c>
      <c r="C11" s="52" t="s">
        <v>237</v>
      </c>
      <c r="D11" s="52" t="s">
        <v>7</v>
      </c>
      <c r="E11" s="52" t="s">
        <v>62</v>
      </c>
      <c r="F11" s="52" t="s">
        <v>72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">
        <v>320</v>
      </c>
      <c r="B12" s="52" t="s">
        <v>327</v>
      </c>
      <c r="C12" s="52" t="s">
        <v>237</v>
      </c>
      <c r="D12" s="52" t="s">
        <v>7</v>
      </c>
      <c r="E12" s="52" t="s">
        <v>62</v>
      </c>
      <c r="F12" s="52" t="s">
        <v>73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">
        <v>328</v>
      </c>
      <c r="B13" s="52" t="s">
        <v>321</v>
      </c>
      <c r="C13" s="52" t="s">
        <v>237</v>
      </c>
      <c r="D13" s="52" t="s">
        <v>7</v>
      </c>
      <c r="E13" s="52" t="s">
        <v>74</v>
      </c>
      <c r="F13" s="52" t="s">
        <v>63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">
        <v>328</v>
      </c>
      <c r="B14" s="52" t="s">
        <v>322</v>
      </c>
      <c r="C14" s="52" t="s">
        <v>237</v>
      </c>
      <c r="D14" s="52" t="s">
        <v>7</v>
      </c>
      <c r="E14" s="52" t="s">
        <v>74</v>
      </c>
      <c r="F14" s="52" t="s">
        <v>64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">
        <v>328</v>
      </c>
      <c r="B15" s="52" t="s">
        <v>323</v>
      </c>
      <c r="C15" s="52" t="s">
        <v>237</v>
      </c>
      <c r="D15" s="52" t="s">
        <v>7</v>
      </c>
      <c r="E15" s="52" t="s">
        <v>74</v>
      </c>
      <c r="F15" s="52" t="s">
        <v>65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">
        <v>328</v>
      </c>
      <c r="B16" s="52" t="s">
        <v>324</v>
      </c>
      <c r="C16" s="52" t="s">
        <v>237</v>
      </c>
      <c r="D16" s="52" t="s">
        <v>7</v>
      </c>
      <c r="E16" s="52" t="s">
        <v>74</v>
      </c>
      <c r="F16" s="52" t="s">
        <v>66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">
        <v>328</v>
      </c>
      <c r="B17" s="52" t="s">
        <v>325</v>
      </c>
      <c r="C17" s="52" t="s">
        <v>237</v>
      </c>
      <c r="D17" s="52" t="s">
        <v>7</v>
      </c>
      <c r="E17" s="52" t="s">
        <v>74</v>
      </c>
      <c r="F17" s="52" t="s">
        <v>67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">
        <v>328</v>
      </c>
      <c r="B18" s="52" t="s">
        <v>321</v>
      </c>
      <c r="C18" s="52" t="s">
        <v>237</v>
      </c>
      <c r="D18" s="52" t="s">
        <v>7</v>
      </c>
      <c r="E18" s="52" t="s">
        <v>74</v>
      </c>
      <c r="F18" s="52" t="s">
        <v>68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">
        <v>328</v>
      </c>
      <c r="B19" s="52" t="s">
        <v>321</v>
      </c>
      <c r="C19" s="52" t="s">
        <v>237</v>
      </c>
      <c r="D19" s="52" t="s">
        <v>7</v>
      </c>
      <c r="E19" s="52" t="s">
        <v>74</v>
      </c>
      <c r="F19" s="52" t="s">
        <v>69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">
        <v>328</v>
      </c>
      <c r="B20" s="52" t="s">
        <v>321</v>
      </c>
      <c r="C20" s="52" t="s">
        <v>237</v>
      </c>
      <c r="D20" s="52" t="s">
        <v>7</v>
      </c>
      <c r="E20" s="52" t="s">
        <v>74</v>
      </c>
      <c r="F20" s="52" t="s">
        <v>70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">
        <v>328</v>
      </c>
      <c r="B21" s="52" t="s">
        <v>326</v>
      </c>
      <c r="C21" s="52" t="s">
        <v>237</v>
      </c>
      <c r="D21" s="52" t="s">
        <v>7</v>
      </c>
      <c r="E21" s="52" t="s">
        <v>74</v>
      </c>
      <c r="F21" s="52" t="s">
        <v>71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">
        <v>328</v>
      </c>
      <c r="B22" s="52" t="s">
        <v>326</v>
      </c>
      <c r="C22" s="52" t="s">
        <v>237</v>
      </c>
      <c r="D22" s="52" t="s">
        <v>7</v>
      </c>
      <c r="E22" s="52" t="s">
        <v>74</v>
      </c>
      <c r="F22" s="52" t="s">
        <v>72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">
        <v>328</v>
      </c>
      <c r="B23" s="52" t="s">
        <v>327</v>
      </c>
      <c r="C23" s="52" t="s">
        <v>237</v>
      </c>
      <c r="D23" s="52" t="s">
        <v>7</v>
      </c>
      <c r="E23" s="52" t="s">
        <v>74</v>
      </c>
      <c r="F23" s="52" t="s">
        <v>73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">
        <v>329</v>
      </c>
      <c r="B24" s="52" t="s">
        <v>321</v>
      </c>
      <c r="C24" s="52" t="s">
        <v>237</v>
      </c>
      <c r="D24" s="52" t="s">
        <v>7</v>
      </c>
      <c r="E24" s="52" t="s">
        <v>75</v>
      </c>
      <c r="F24" s="52" t="s">
        <v>63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">
        <v>329</v>
      </c>
      <c r="B25" s="52" t="s">
        <v>322</v>
      </c>
      <c r="C25" s="52" t="s">
        <v>237</v>
      </c>
      <c r="D25" s="52" t="s">
        <v>7</v>
      </c>
      <c r="E25" s="52" t="s">
        <v>75</v>
      </c>
      <c r="F25" s="52" t="s">
        <v>64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">
        <v>329</v>
      </c>
      <c r="B26" s="52" t="s">
        <v>323</v>
      </c>
      <c r="C26" s="52" t="s">
        <v>237</v>
      </c>
      <c r="D26" s="52" t="s">
        <v>7</v>
      </c>
      <c r="E26" s="52" t="s">
        <v>75</v>
      </c>
      <c r="F26" s="52" t="s">
        <v>65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">
        <v>329</v>
      </c>
      <c r="B27" s="52" t="s">
        <v>324</v>
      </c>
      <c r="C27" s="52" t="s">
        <v>237</v>
      </c>
      <c r="D27" s="52" t="s">
        <v>7</v>
      </c>
      <c r="E27" s="52" t="s">
        <v>75</v>
      </c>
      <c r="F27" s="52" t="s">
        <v>66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">
        <v>329</v>
      </c>
      <c r="B28" s="52" t="s">
        <v>325</v>
      </c>
      <c r="C28" s="52" t="s">
        <v>237</v>
      </c>
      <c r="D28" s="52" t="s">
        <v>7</v>
      </c>
      <c r="E28" s="52" t="s">
        <v>75</v>
      </c>
      <c r="F28" s="52" t="s">
        <v>67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">
        <v>329</v>
      </c>
      <c r="B29" s="52" t="s">
        <v>321</v>
      </c>
      <c r="C29" s="52" t="s">
        <v>237</v>
      </c>
      <c r="D29" s="52" t="s">
        <v>7</v>
      </c>
      <c r="E29" s="52" t="s">
        <v>75</v>
      </c>
      <c r="F29" s="52" t="s">
        <v>68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">
        <v>329</v>
      </c>
      <c r="B30" s="52" t="s">
        <v>321</v>
      </c>
      <c r="C30" s="52" t="s">
        <v>237</v>
      </c>
      <c r="D30" s="52" t="s">
        <v>7</v>
      </c>
      <c r="E30" s="52" t="s">
        <v>75</v>
      </c>
      <c r="F30" s="52" t="s">
        <v>69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">
        <v>329</v>
      </c>
      <c r="B31" s="52" t="s">
        <v>321</v>
      </c>
      <c r="C31" s="52" t="s">
        <v>237</v>
      </c>
      <c r="D31" s="52" t="s">
        <v>7</v>
      </c>
      <c r="E31" s="52" t="s">
        <v>75</v>
      </c>
      <c r="F31" s="52" t="s">
        <v>70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">
        <v>329</v>
      </c>
      <c r="B32" s="52" t="s">
        <v>326</v>
      </c>
      <c r="C32" s="52" t="s">
        <v>237</v>
      </c>
      <c r="D32" s="52" t="s">
        <v>7</v>
      </c>
      <c r="E32" s="52" t="s">
        <v>75</v>
      </c>
      <c r="F32" s="52" t="s">
        <v>71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">
        <v>329</v>
      </c>
      <c r="B33" s="52" t="s">
        <v>326</v>
      </c>
      <c r="C33" s="52" t="s">
        <v>237</v>
      </c>
      <c r="D33" s="52" t="s">
        <v>7</v>
      </c>
      <c r="E33" s="52" t="s">
        <v>75</v>
      </c>
      <c r="F33" s="52" t="s">
        <v>72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">
        <v>329</v>
      </c>
      <c r="B34" s="52" t="s">
        <v>327</v>
      </c>
      <c r="C34" s="52" t="s">
        <v>237</v>
      </c>
      <c r="D34" s="52" t="s">
        <v>7</v>
      </c>
      <c r="E34" s="52" t="s">
        <v>75</v>
      </c>
      <c r="F34" s="52" t="s">
        <v>73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">
        <v>330</v>
      </c>
      <c r="B35" s="52" t="s">
        <v>321</v>
      </c>
      <c r="C35" s="52" t="s">
        <v>237</v>
      </c>
      <c r="D35" s="52" t="s">
        <v>7</v>
      </c>
      <c r="E35" s="52" t="s">
        <v>76</v>
      </c>
      <c r="F35" s="52" t="s">
        <v>63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">
        <v>330</v>
      </c>
      <c r="B36" s="52" t="s">
        <v>322</v>
      </c>
      <c r="C36" s="52" t="s">
        <v>237</v>
      </c>
      <c r="D36" s="52" t="s">
        <v>7</v>
      </c>
      <c r="E36" s="52" t="s">
        <v>76</v>
      </c>
      <c r="F36" s="52" t="s">
        <v>64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">
        <v>330</v>
      </c>
      <c r="B37" s="52" t="s">
        <v>323</v>
      </c>
      <c r="C37" s="52" t="s">
        <v>237</v>
      </c>
      <c r="D37" s="52" t="s">
        <v>7</v>
      </c>
      <c r="E37" s="52" t="s">
        <v>76</v>
      </c>
      <c r="F37" s="52" t="s">
        <v>65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">
        <v>330</v>
      </c>
      <c r="B38" s="52" t="s">
        <v>324</v>
      </c>
      <c r="C38" s="52" t="s">
        <v>237</v>
      </c>
      <c r="D38" s="52" t="s">
        <v>7</v>
      </c>
      <c r="E38" s="52" t="s">
        <v>76</v>
      </c>
      <c r="F38" s="52" t="s">
        <v>66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">
        <v>330</v>
      </c>
      <c r="B39" s="52" t="s">
        <v>325</v>
      </c>
      <c r="C39" s="52" t="s">
        <v>237</v>
      </c>
      <c r="D39" s="52" t="s">
        <v>7</v>
      </c>
      <c r="E39" s="52" t="s">
        <v>76</v>
      </c>
      <c r="F39" s="52" t="s">
        <v>67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">
        <v>330</v>
      </c>
      <c r="B40" s="52" t="s">
        <v>321</v>
      </c>
      <c r="C40" s="52" t="s">
        <v>237</v>
      </c>
      <c r="D40" s="52" t="s">
        <v>7</v>
      </c>
      <c r="E40" s="52" t="s">
        <v>76</v>
      </c>
      <c r="F40" s="52" t="s">
        <v>68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">
        <v>330</v>
      </c>
      <c r="B41" s="52" t="s">
        <v>321</v>
      </c>
      <c r="C41" s="52" t="s">
        <v>237</v>
      </c>
      <c r="D41" s="52" t="s">
        <v>7</v>
      </c>
      <c r="E41" s="52" t="s">
        <v>76</v>
      </c>
      <c r="F41" s="52" t="s">
        <v>69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">
        <v>330</v>
      </c>
      <c r="B42" s="52" t="s">
        <v>321</v>
      </c>
      <c r="C42" s="52" t="s">
        <v>237</v>
      </c>
      <c r="D42" s="52" t="s">
        <v>7</v>
      </c>
      <c r="E42" s="52" t="s">
        <v>76</v>
      </c>
      <c r="F42" s="52" t="s">
        <v>70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">
        <v>330</v>
      </c>
      <c r="B43" s="52" t="s">
        <v>326</v>
      </c>
      <c r="C43" s="52" t="s">
        <v>237</v>
      </c>
      <c r="D43" s="52" t="s">
        <v>7</v>
      </c>
      <c r="E43" s="52" t="s">
        <v>76</v>
      </c>
      <c r="F43" s="52" t="s">
        <v>71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">
        <v>330</v>
      </c>
      <c r="B44" s="52" t="s">
        <v>326</v>
      </c>
      <c r="C44" s="52" t="s">
        <v>237</v>
      </c>
      <c r="D44" s="52" t="s">
        <v>7</v>
      </c>
      <c r="E44" s="52" t="s">
        <v>76</v>
      </c>
      <c r="F44" s="52" t="s">
        <v>72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">
        <v>330</v>
      </c>
      <c r="B45" s="52" t="s">
        <v>327</v>
      </c>
      <c r="C45" s="52" t="s">
        <v>237</v>
      </c>
      <c r="D45" s="52" t="s">
        <v>7</v>
      </c>
      <c r="E45" s="52" t="s">
        <v>76</v>
      </c>
      <c r="F45" s="52" t="s">
        <v>73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">
        <v>331</v>
      </c>
      <c r="B46" s="52" t="s">
        <v>321</v>
      </c>
      <c r="C46" s="52" t="s">
        <v>237</v>
      </c>
      <c r="D46" s="52" t="s">
        <v>7</v>
      </c>
      <c r="E46" s="52" t="s">
        <v>77</v>
      </c>
      <c r="F46" s="52" t="s">
        <v>63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">
        <v>331</v>
      </c>
      <c r="B47" s="52" t="s">
        <v>322</v>
      </c>
      <c r="C47" s="52" t="s">
        <v>237</v>
      </c>
      <c r="D47" s="52" t="s">
        <v>7</v>
      </c>
      <c r="E47" s="52" t="s">
        <v>77</v>
      </c>
      <c r="F47" s="52" t="s">
        <v>64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">
        <v>331</v>
      </c>
      <c r="B48" s="52" t="s">
        <v>323</v>
      </c>
      <c r="C48" s="52" t="s">
        <v>237</v>
      </c>
      <c r="D48" s="52" t="s">
        <v>7</v>
      </c>
      <c r="E48" s="52" t="s">
        <v>77</v>
      </c>
      <c r="F48" s="52" t="s">
        <v>65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">
        <v>331</v>
      </c>
      <c r="B49" s="52" t="s">
        <v>324</v>
      </c>
      <c r="C49" s="52" t="s">
        <v>237</v>
      </c>
      <c r="D49" s="52" t="s">
        <v>7</v>
      </c>
      <c r="E49" s="52" t="s">
        <v>77</v>
      </c>
      <c r="F49" s="52" t="s">
        <v>66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">
        <v>331</v>
      </c>
      <c r="B50" s="52" t="s">
        <v>325</v>
      </c>
      <c r="C50" s="52" t="s">
        <v>237</v>
      </c>
      <c r="D50" s="52" t="s">
        <v>7</v>
      </c>
      <c r="E50" s="52" t="s">
        <v>77</v>
      </c>
      <c r="F50" s="52" t="s">
        <v>67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">
        <v>331</v>
      </c>
      <c r="B51" s="52" t="s">
        <v>321</v>
      </c>
      <c r="C51" s="52" t="s">
        <v>237</v>
      </c>
      <c r="D51" s="52" t="s">
        <v>7</v>
      </c>
      <c r="E51" s="52" t="s">
        <v>77</v>
      </c>
      <c r="F51" s="52" t="s">
        <v>68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">
        <v>331</v>
      </c>
      <c r="B52" s="52" t="s">
        <v>321</v>
      </c>
      <c r="C52" s="52" t="s">
        <v>237</v>
      </c>
      <c r="D52" s="52" t="s">
        <v>7</v>
      </c>
      <c r="E52" s="52" t="s">
        <v>77</v>
      </c>
      <c r="F52" s="52" t="s">
        <v>69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">
        <v>331</v>
      </c>
      <c r="B53" s="52" t="s">
        <v>321</v>
      </c>
      <c r="C53" s="52" t="s">
        <v>237</v>
      </c>
      <c r="D53" s="52" t="s">
        <v>7</v>
      </c>
      <c r="E53" s="52" t="s">
        <v>77</v>
      </c>
      <c r="F53" s="52" t="s">
        <v>70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">
        <v>331</v>
      </c>
      <c r="B54" s="52" t="s">
        <v>326</v>
      </c>
      <c r="C54" s="52" t="s">
        <v>237</v>
      </c>
      <c r="D54" s="52" t="s">
        <v>7</v>
      </c>
      <c r="E54" s="52" t="s">
        <v>77</v>
      </c>
      <c r="F54" s="52" t="s">
        <v>71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">
        <v>331</v>
      </c>
      <c r="B55" s="52" t="s">
        <v>326</v>
      </c>
      <c r="C55" s="52" t="s">
        <v>237</v>
      </c>
      <c r="D55" s="52" t="s">
        <v>7</v>
      </c>
      <c r="E55" s="52" t="s">
        <v>77</v>
      </c>
      <c r="F55" s="52" t="s">
        <v>72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">
        <v>331</v>
      </c>
      <c r="B56" s="52" t="s">
        <v>327</v>
      </c>
      <c r="C56" s="52" t="s">
        <v>237</v>
      </c>
      <c r="D56" s="52" t="s">
        <v>7</v>
      </c>
      <c r="E56" s="52" t="s">
        <v>77</v>
      </c>
      <c r="F56" s="52" t="s">
        <v>73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">
        <v>331</v>
      </c>
      <c r="B57" s="52" t="s">
        <v>321</v>
      </c>
      <c r="C57" s="52" t="s">
        <v>237</v>
      </c>
      <c r="D57" s="52" t="s">
        <v>7</v>
      </c>
      <c r="E57" s="52" t="s">
        <v>78</v>
      </c>
      <c r="F57" s="52" t="s">
        <v>63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">
        <v>331</v>
      </c>
      <c r="B58" s="52" t="s">
        <v>322</v>
      </c>
      <c r="C58" s="52" t="s">
        <v>237</v>
      </c>
      <c r="D58" s="52" t="s">
        <v>7</v>
      </c>
      <c r="E58" s="52" t="s">
        <v>78</v>
      </c>
      <c r="F58" s="52" t="s">
        <v>64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">
        <v>331</v>
      </c>
      <c r="B59" s="52" t="s">
        <v>323</v>
      </c>
      <c r="C59" s="52" t="s">
        <v>237</v>
      </c>
      <c r="D59" s="52" t="s">
        <v>7</v>
      </c>
      <c r="E59" s="52" t="s">
        <v>78</v>
      </c>
      <c r="F59" s="52" t="s">
        <v>65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">
        <v>331</v>
      </c>
      <c r="B60" s="52" t="s">
        <v>324</v>
      </c>
      <c r="C60" s="52" t="s">
        <v>237</v>
      </c>
      <c r="D60" s="52" t="s">
        <v>7</v>
      </c>
      <c r="E60" s="52" t="s">
        <v>78</v>
      </c>
      <c r="F60" s="52" t="s">
        <v>66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">
        <v>331</v>
      </c>
      <c r="B61" s="52" t="s">
        <v>325</v>
      </c>
      <c r="C61" s="52" t="s">
        <v>237</v>
      </c>
      <c r="D61" s="52" t="s">
        <v>7</v>
      </c>
      <c r="E61" s="52" t="s">
        <v>78</v>
      </c>
      <c r="F61" s="52" t="s">
        <v>67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">
        <v>331</v>
      </c>
      <c r="B62" s="52" t="s">
        <v>321</v>
      </c>
      <c r="C62" s="52" t="s">
        <v>237</v>
      </c>
      <c r="D62" s="52" t="s">
        <v>7</v>
      </c>
      <c r="E62" s="52" t="s">
        <v>78</v>
      </c>
      <c r="F62" s="52" t="s">
        <v>68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">
        <v>331</v>
      </c>
      <c r="B63" s="52" t="s">
        <v>321</v>
      </c>
      <c r="C63" s="52" t="s">
        <v>237</v>
      </c>
      <c r="D63" s="52" t="s">
        <v>7</v>
      </c>
      <c r="E63" s="52" t="s">
        <v>78</v>
      </c>
      <c r="F63" s="52" t="s">
        <v>69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">
        <v>331</v>
      </c>
      <c r="B64" s="52" t="s">
        <v>321</v>
      </c>
      <c r="C64" s="52" t="s">
        <v>237</v>
      </c>
      <c r="D64" s="52" t="s">
        <v>7</v>
      </c>
      <c r="E64" s="52" t="s">
        <v>78</v>
      </c>
      <c r="F64" s="52" t="s">
        <v>70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">
        <v>331</v>
      </c>
      <c r="B65" s="52" t="s">
        <v>326</v>
      </c>
      <c r="C65" s="52" t="s">
        <v>237</v>
      </c>
      <c r="D65" s="52" t="s">
        <v>7</v>
      </c>
      <c r="E65" s="52" t="s">
        <v>78</v>
      </c>
      <c r="F65" s="52" t="s">
        <v>71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">
        <v>331</v>
      </c>
      <c r="B66" s="52" t="s">
        <v>326</v>
      </c>
      <c r="C66" s="52" t="s">
        <v>237</v>
      </c>
      <c r="D66" s="52" t="s">
        <v>7</v>
      </c>
      <c r="E66" s="52" t="s">
        <v>78</v>
      </c>
      <c r="F66" s="52" t="s">
        <v>72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">
        <v>331</v>
      </c>
      <c r="B67" s="52" t="s">
        <v>327</v>
      </c>
      <c r="C67" s="52" t="s">
        <v>237</v>
      </c>
      <c r="D67" s="52" t="s">
        <v>7</v>
      </c>
      <c r="E67" s="52" t="s">
        <v>78</v>
      </c>
      <c r="F67" s="52" t="s">
        <v>73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">
        <v>113</v>
      </c>
      <c r="B68" s="52" t="s">
        <v>321</v>
      </c>
      <c r="C68" s="52" t="s">
        <v>237</v>
      </c>
      <c r="D68" s="52" t="s">
        <v>7</v>
      </c>
      <c r="E68" s="52" t="s">
        <v>79</v>
      </c>
      <c r="F68" s="52" t="s">
        <v>63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">
        <v>113</v>
      </c>
      <c r="B69" s="52" t="s">
        <v>322</v>
      </c>
      <c r="C69" s="52" t="s">
        <v>237</v>
      </c>
      <c r="D69" s="52" t="s">
        <v>7</v>
      </c>
      <c r="E69" s="52" t="s">
        <v>79</v>
      </c>
      <c r="F69" s="52" t="s">
        <v>64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">
        <v>113</v>
      </c>
      <c r="B70" s="52" t="s">
        <v>323</v>
      </c>
      <c r="C70" s="52" t="s">
        <v>237</v>
      </c>
      <c r="D70" s="52" t="s">
        <v>7</v>
      </c>
      <c r="E70" s="52" t="s">
        <v>79</v>
      </c>
      <c r="F70" s="52" t="s">
        <v>65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">
        <v>113</v>
      </c>
      <c r="B71" s="52" t="s">
        <v>324</v>
      </c>
      <c r="C71" s="52" t="s">
        <v>237</v>
      </c>
      <c r="D71" s="52" t="s">
        <v>7</v>
      </c>
      <c r="E71" s="52" t="s">
        <v>79</v>
      </c>
      <c r="F71" s="52" t="s">
        <v>66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">
        <v>113</v>
      </c>
      <c r="B72" s="52" t="s">
        <v>325</v>
      </c>
      <c r="C72" s="52" t="s">
        <v>237</v>
      </c>
      <c r="D72" s="52" t="s">
        <v>7</v>
      </c>
      <c r="E72" s="52" t="s">
        <v>79</v>
      </c>
      <c r="F72" s="52" t="s">
        <v>67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">
        <v>113</v>
      </c>
      <c r="B73" s="52" t="s">
        <v>321</v>
      </c>
      <c r="C73" s="52" t="s">
        <v>237</v>
      </c>
      <c r="D73" s="52" t="s">
        <v>7</v>
      </c>
      <c r="E73" s="52" t="s">
        <v>79</v>
      </c>
      <c r="F73" s="52" t="s">
        <v>68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">
        <v>113</v>
      </c>
      <c r="B74" s="52" t="s">
        <v>321</v>
      </c>
      <c r="C74" s="52" t="s">
        <v>237</v>
      </c>
      <c r="D74" s="52" t="s">
        <v>7</v>
      </c>
      <c r="E74" s="52" t="s">
        <v>79</v>
      </c>
      <c r="F74" s="52" t="s">
        <v>69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">
        <v>113</v>
      </c>
      <c r="B75" s="52" t="s">
        <v>321</v>
      </c>
      <c r="C75" s="52" t="s">
        <v>237</v>
      </c>
      <c r="D75" s="52" t="s">
        <v>7</v>
      </c>
      <c r="E75" s="52" t="s">
        <v>79</v>
      </c>
      <c r="F75" s="52" t="s">
        <v>70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">
        <v>113</v>
      </c>
      <c r="B76" s="52" t="s">
        <v>326</v>
      </c>
      <c r="C76" s="52" t="s">
        <v>237</v>
      </c>
      <c r="D76" s="52" t="s">
        <v>7</v>
      </c>
      <c r="E76" s="52" t="s">
        <v>79</v>
      </c>
      <c r="F76" s="52" t="s">
        <v>71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">
        <v>113</v>
      </c>
      <c r="B77" s="52" t="s">
        <v>326</v>
      </c>
      <c r="C77" s="52" t="s">
        <v>237</v>
      </c>
      <c r="D77" s="52" t="s">
        <v>7</v>
      </c>
      <c r="E77" s="52" t="s">
        <v>79</v>
      </c>
      <c r="F77" s="52" t="s">
        <v>72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">
        <v>113</v>
      </c>
      <c r="B78" s="52" t="s">
        <v>327</v>
      </c>
      <c r="C78" s="52" t="s">
        <v>237</v>
      </c>
      <c r="D78" s="52" t="s">
        <v>7</v>
      </c>
      <c r="E78" s="52" t="s">
        <v>79</v>
      </c>
      <c r="F78" s="52" t="s">
        <v>73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">
        <v>331</v>
      </c>
      <c r="B79" s="52" t="s">
        <v>321</v>
      </c>
      <c r="C79" s="52" t="s">
        <v>237</v>
      </c>
      <c r="D79" s="52" t="s">
        <v>7</v>
      </c>
      <c r="E79" s="52" t="s">
        <v>80</v>
      </c>
      <c r="F79" s="52" t="s">
        <v>63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">
        <v>331</v>
      </c>
      <c r="B80" s="52" t="s">
        <v>322</v>
      </c>
      <c r="C80" s="52" t="s">
        <v>237</v>
      </c>
      <c r="D80" s="52" t="s">
        <v>7</v>
      </c>
      <c r="E80" s="52" t="s">
        <v>80</v>
      </c>
      <c r="F80" s="52" t="s">
        <v>64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">
        <v>331</v>
      </c>
      <c r="B81" s="52" t="s">
        <v>323</v>
      </c>
      <c r="C81" s="52" t="s">
        <v>237</v>
      </c>
      <c r="D81" s="52" t="s">
        <v>7</v>
      </c>
      <c r="E81" s="52" t="s">
        <v>80</v>
      </c>
      <c r="F81" s="52" t="s">
        <v>65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">
        <v>331</v>
      </c>
      <c r="B82" s="52" t="s">
        <v>324</v>
      </c>
      <c r="C82" s="52" t="s">
        <v>237</v>
      </c>
      <c r="D82" s="52" t="s">
        <v>7</v>
      </c>
      <c r="E82" s="52" t="s">
        <v>80</v>
      </c>
      <c r="F82" s="52" t="s">
        <v>66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">
        <v>331</v>
      </c>
      <c r="B83" s="52" t="s">
        <v>325</v>
      </c>
      <c r="C83" s="52" t="s">
        <v>237</v>
      </c>
      <c r="D83" s="52" t="s">
        <v>7</v>
      </c>
      <c r="E83" s="52" t="s">
        <v>80</v>
      </c>
      <c r="F83" s="52" t="s">
        <v>67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">
        <v>331</v>
      </c>
      <c r="B84" s="52" t="s">
        <v>321</v>
      </c>
      <c r="C84" s="52" t="s">
        <v>237</v>
      </c>
      <c r="D84" s="52" t="s">
        <v>7</v>
      </c>
      <c r="E84" s="52" t="s">
        <v>80</v>
      </c>
      <c r="F84" s="52" t="s">
        <v>68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">
        <v>331</v>
      </c>
      <c r="B85" s="52" t="s">
        <v>321</v>
      </c>
      <c r="C85" s="52" t="s">
        <v>237</v>
      </c>
      <c r="D85" s="52" t="s">
        <v>7</v>
      </c>
      <c r="E85" s="52" t="s">
        <v>80</v>
      </c>
      <c r="F85" s="52" t="s">
        <v>69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">
        <v>331</v>
      </c>
      <c r="B86" s="52" t="s">
        <v>321</v>
      </c>
      <c r="C86" s="52" t="s">
        <v>237</v>
      </c>
      <c r="D86" s="52" t="s">
        <v>7</v>
      </c>
      <c r="E86" s="52" t="s">
        <v>80</v>
      </c>
      <c r="F86" s="52" t="s">
        <v>70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">
        <v>331</v>
      </c>
      <c r="B87" s="52" t="s">
        <v>326</v>
      </c>
      <c r="C87" s="52" t="s">
        <v>237</v>
      </c>
      <c r="D87" s="52" t="s">
        <v>7</v>
      </c>
      <c r="E87" s="52" t="s">
        <v>80</v>
      </c>
      <c r="F87" s="52" t="s">
        <v>71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">
        <v>331</v>
      </c>
      <c r="B88" s="52" t="s">
        <v>326</v>
      </c>
      <c r="C88" s="52" t="s">
        <v>237</v>
      </c>
      <c r="D88" s="52" t="s">
        <v>7</v>
      </c>
      <c r="E88" s="52" t="s">
        <v>80</v>
      </c>
      <c r="F88" s="52" t="s">
        <v>72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">
        <v>331</v>
      </c>
      <c r="B89" s="52" t="s">
        <v>327</v>
      </c>
      <c r="C89" s="52" t="s">
        <v>237</v>
      </c>
      <c r="D89" s="52" t="s">
        <v>7</v>
      </c>
      <c r="E89" s="52" t="s">
        <v>80</v>
      </c>
      <c r="F89" s="52" t="s">
        <v>73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">
        <v>332</v>
      </c>
      <c r="B90" s="52" t="s">
        <v>321</v>
      </c>
      <c r="C90" s="52" t="s">
        <v>237</v>
      </c>
      <c r="D90" s="52" t="s">
        <v>7</v>
      </c>
      <c r="E90" s="52" t="s">
        <v>81</v>
      </c>
      <c r="F90" s="52" t="s">
        <v>63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">
        <v>332</v>
      </c>
      <c r="B91" s="52" t="s">
        <v>322</v>
      </c>
      <c r="C91" s="52" t="s">
        <v>237</v>
      </c>
      <c r="D91" s="52" t="s">
        <v>7</v>
      </c>
      <c r="E91" s="52" t="s">
        <v>81</v>
      </c>
      <c r="F91" s="52" t="s">
        <v>64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">
        <v>332</v>
      </c>
      <c r="B92" s="52" t="s">
        <v>323</v>
      </c>
      <c r="C92" s="52" t="s">
        <v>237</v>
      </c>
      <c r="D92" s="52" t="s">
        <v>7</v>
      </c>
      <c r="E92" s="52" t="s">
        <v>81</v>
      </c>
      <c r="F92" s="52" t="s">
        <v>65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">
        <v>332</v>
      </c>
      <c r="B93" s="52" t="s">
        <v>324</v>
      </c>
      <c r="C93" s="52" t="s">
        <v>237</v>
      </c>
      <c r="D93" s="52" t="s">
        <v>7</v>
      </c>
      <c r="E93" s="52" t="s">
        <v>81</v>
      </c>
      <c r="F93" s="52" t="s">
        <v>66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">
        <v>332</v>
      </c>
      <c r="B94" s="52" t="s">
        <v>325</v>
      </c>
      <c r="C94" s="52" t="s">
        <v>237</v>
      </c>
      <c r="D94" s="52" t="s">
        <v>7</v>
      </c>
      <c r="E94" s="52" t="s">
        <v>81</v>
      </c>
      <c r="F94" s="52" t="s">
        <v>67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">
        <v>332</v>
      </c>
      <c r="B95" s="52" t="s">
        <v>321</v>
      </c>
      <c r="C95" s="52" t="s">
        <v>237</v>
      </c>
      <c r="D95" s="52" t="s">
        <v>7</v>
      </c>
      <c r="E95" s="52" t="s">
        <v>81</v>
      </c>
      <c r="F95" s="52" t="s">
        <v>68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">
        <v>332</v>
      </c>
      <c r="B96" s="52" t="s">
        <v>321</v>
      </c>
      <c r="C96" s="52" t="s">
        <v>237</v>
      </c>
      <c r="D96" s="52" t="s">
        <v>7</v>
      </c>
      <c r="E96" s="52" t="s">
        <v>81</v>
      </c>
      <c r="F96" s="52" t="s">
        <v>69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">
        <v>332</v>
      </c>
      <c r="B97" s="52" t="s">
        <v>321</v>
      </c>
      <c r="C97" s="52" t="s">
        <v>237</v>
      </c>
      <c r="D97" s="52" t="s">
        <v>7</v>
      </c>
      <c r="E97" s="52" t="s">
        <v>81</v>
      </c>
      <c r="F97" s="52" t="s">
        <v>70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">
        <v>332</v>
      </c>
      <c r="B98" s="52" t="s">
        <v>326</v>
      </c>
      <c r="C98" s="52" t="s">
        <v>237</v>
      </c>
      <c r="D98" s="52" t="s">
        <v>7</v>
      </c>
      <c r="E98" s="52" t="s">
        <v>81</v>
      </c>
      <c r="F98" s="52" t="s">
        <v>71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">
        <v>332</v>
      </c>
      <c r="B99" s="52" t="s">
        <v>326</v>
      </c>
      <c r="C99" s="52" t="s">
        <v>237</v>
      </c>
      <c r="D99" s="52" t="s">
        <v>7</v>
      </c>
      <c r="E99" s="52" t="s">
        <v>81</v>
      </c>
      <c r="F99" s="52" t="s">
        <v>72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">
        <v>332</v>
      </c>
      <c r="B100" s="52" t="s">
        <v>327</v>
      </c>
      <c r="C100" s="52" t="s">
        <v>237</v>
      </c>
      <c r="D100" s="52" t="s">
        <v>7</v>
      </c>
      <c r="E100" s="52" t="s">
        <v>81</v>
      </c>
      <c r="F100" s="52" t="s">
        <v>73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">
        <v>331</v>
      </c>
      <c r="B101" s="52" t="s">
        <v>321</v>
      </c>
      <c r="C101" s="52" t="s">
        <v>237</v>
      </c>
      <c r="D101" s="52" t="s">
        <v>7</v>
      </c>
      <c r="E101" s="52" t="s">
        <v>82</v>
      </c>
      <c r="F101" s="52" t="s">
        <v>63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">
        <v>331</v>
      </c>
      <c r="B102" s="52" t="s">
        <v>322</v>
      </c>
      <c r="C102" s="52" t="s">
        <v>237</v>
      </c>
      <c r="D102" s="52" t="s">
        <v>7</v>
      </c>
      <c r="E102" s="52" t="s">
        <v>82</v>
      </c>
      <c r="F102" s="52" t="s">
        <v>64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">
        <v>331</v>
      </c>
      <c r="B103" s="52" t="s">
        <v>323</v>
      </c>
      <c r="C103" s="52" t="s">
        <v>237</v>
      </c>
      <c r="D103" s="52" t="s">
        <v>7</v>
      </c>
      <c r="E103" s="52" t="s">
        <v>82</v>
      </c>
      <c r="F103" s="52" t="s">
        <v>65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">
        <v>331</v>
      </c>
      <c r="B104" s="52" t="s">
        <v>324</v>
      </c>
      <c r="C104" s="52" t="s">
        <v>237</v>
      </c>
      <c r="D104" s="52" t="s">
        <v>7</v>
      </c>
      <c r="E104" s="52" t="s">
        <v>82</v>
      </c>
      <c r="F104" s="52" t="s">
        <v>66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">
        <v>331</v>
      </c>
      <c r="B105" s="52" t="s">
        <v>325</v>
      </c>
      <c r="C105" s="52" t="s">
        <v>237</v>
      </c>
      <c r="D105" s="52" t="s">
        <v>7</v>
      </c>
      <c r="E105" s="52" t="s">
        <v>82</v>
      </c>
      <c r="F105" s="52" t="s">
        <v>67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">
        <v>331</v>
      </c>
      <c r="B106" s="52" t="s">
        <v>321</v>
      </c>
      <c r="C106" s="52" t="s">
        <v>237</v>
      </c>
      <c r="D106" s="52" t="s">
        <v>7</v>
      </c>
      <c r="E106" s="52" t="s">
        <v>82</v>
      </c>
      <c r="F106" s="52" t="s">
        <v>68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">
        <v>331</v>
      </c>
      <c r="B107" s="52" t="s">
        <v>321</v>
      </c>
      <c r="C107" s="52" t="s">
        <v>237</v>
      </c>
      <c r="D107" s="52" t="s">
        <v>7</v>
      </c>
      <c r="E107" s="52" t="s">
        <v>82</v>
      </c>
      <c r="F107" s="52" t="s">
        <v>69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">
        <v>331</v>
      </c>
      <c r="B108" s="52" t="s">
        <v>321</v>
      </c>
      <c r="C108" s="52" t="s">
        <v>237</v>
      </c>
      <c r="D108" s="52" t="s">
        <v>7</v>
      </c>
      <c r="E108" s="52" t="s">
        <v>82</v>
      </c>
      <c r="F108" s="52" t="s">
        <v>70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">
        <v>331</v>
      </c>
      <c r="B109" s="52" t="s">
        <v>326</v>
      </c>
      <c r="C109" s="52" t="s">
        <v>237</v>
      </c>
      <c r="D109" s="52" t="s">
        <v>7</v>
      </c>
      <c r="E109" s="52" t="s">
        <v>82</v>
      </c>
      <c r="F109" s="52" t="s">
        <v>71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">
        <v>331</v>
      </c>
      <c r="B110" s="52" t="s">
        <v>326</v>
      </c>
      <c r="C110" s="52" t="s">
        <v>237</v>
      </c>
      <c r="D110" s="52" t="s">
        <v>7</v>
      </c>
      <c r="E110" s="52" t="s">
        <v>82</v>
      </c>
      <c r="F110" s="52" t="s">
        <v>72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">
        <v>331</v>
      </c>
      <c r="B111" s="52" t="s">
        <v>327</v>
      </c>
      <c r="C111" s="52" t="s">
        <v>237</v>
      </c>
      <c r="D111" s="52" t="s">
        <v>7</v>
      </c>
      <c r="E111" s="52" t="s">
        <v>82</v>
      </c>
      <c r="F111" s="52" t="s">
        <v>73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">
        <v>331</v>
      </c>
      <c r="B112" s="52" t="s">
        <v>321</v>
      </c>
      <c r="C112" s="52" t="s">
        <v>237</v>
      </c>
      <c r="D112" s="52" t="s">
        <v>7</v>
      </c>
      <c r="E112" s="52" t="s">
        <v>83</v>
      </c>
      <c r="F112" s="52" t="s">
        <v>63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">
        <v>331</v>
      </c>
      <c r="B113" s="52" t="s">
        <v>322</v>
      </c>
      <c r="C113" s="52" t="s">
        <v>237</v>
      </c>
      <c r="D113" s="52" t="s">
        <v>7</v>
      </c>
      <c r="E113" s="52" t="s">
        <v>83</v>
      </c>
      <c r="F113" s="52" t="s">
        <v>64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">
        <v>331</v>
      </c>
      <c r="B114" s="52" t="s">
        <v>323</v>
      </c>
      <c r="C114" s="52" t="s">
        <v>237</v>
      </c>
      <c r="D114" s="52" t="s">
        <v>7</v>
      </c>
      <c r="E114" s="52" t="s">
        <v>83</v>
      </c>
      <c r="F114" s="52" t="s">
        <v>65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">
        <v>331</v>
      </c>
      <c r="B115" s="52" t="s">
        <v>324</v>
      </c>
      <c r="C115" s="52" t="s">
        <v>237</v>
      </c>
      <c r="D115" s="52" t="s">
        <v>7</v>
      </c>
      <c r="E115" s="52" t="s">
        <v>83</v>
      </c>
      <c r="F115" s="52" t="s">
        <v>66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">
        <v>331</v>
      </c>
      <c r="B116" s="52" t="s">
        <v>325</v>
      </c>
      <c r="C116" s="52" t="s">
        <v>237</v>
      </c>
      <c r="D116" s="52" t="s">
        <v>7</v>
      </c>
      <c r="E116" s="52" t="s">
        <v>83</v>
      </c>
      <c r="F116" s="52" t="s">
        <v>67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">
        <v>331</v>
      </c>
      <c r="B117" s="52" t="s">
        <v>321</v>
      </c>
      <c r="C117" s="52" t="s">
        <v>237</v>
      </c>
      <c r="D117" s="52" t="s">
        <v>7</v>
      </c>
      <c r="E117" s="52" t="s">
        <v>83</v>
      </c>
      <c r="F117" s="52" t="s">
        <v>68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">
        <v>331</v>
      </c>
      <c r="B118" s="52" t="s">
        <v>321</v>
      </c>
      <c r="C118" s="52" t="s">
        <v>237</v>
      </c>
      <c r="D118" s="52" t="s">
        <v>7</v>
      </c>
      <c r="E118" s="52" t="s">
        <v>83</v>
      </c>
      <c r="F118" s="52" t="s">
        <v>69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">
        <v>331</v>
      </c>
      <c r="B119" s="52" t="s">
        <v>321</v>
      </c>
      <c r="C119" s="52" t="s">
        <v>237</v>
      </c>
      <c r="D119" s="52" t="s">
        <v>7</v>
      </c>
      <c r="E119" s="52" t="s">
        <v>83</v>
      </c>
      <c r="F119" s="52" t="s">
        <v>70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">
        <v>331</v>
      </c>
      <c r="B120" s="52" t="s">
        <v>326</v>
      </c>
      <c r="C120" s="52" t="s">
        <v>237</v>
      </c>
      <c r="D120" s="52" t="s">
        <v>7</v>
      </c>
      <c r="E120" s="52" t="s">
        <v>83</v>
      </c>
      <c r="F120" s="52" t="s">
        <v>71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">
        <v>331</v>
      </c>
      <c r="B121" s="52" t="s">
        <v>326</v>
      </c>
      <c r="C121" s="52" t="s">
        <v>237</v>
      </c>
      <c r="D121" s="52" t="s">
        <v>7</v>
      </c>
      <c r="E121" s="52" t="s">
        <v>83</v>
      </c>
      <c r="F121" s="52" t="s">
        <v>72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">
        <v>331</v>
      </c>
      <c r="B122" s="52" t="s">
        <v>327</v>
      </c>
      <c r="C122" s="52" t="s">
        <v>237</v>
      </c>
      <c r="D122" s="52" t="s">
        <v>7</v>
      </c>
      <c r="E122" s="52" t="s">
        <v>83</v>
      </c>
      <c r="F122" s="52" t="s">
        <v>73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">
        <v>331</v>
      </c>
      <c r="B123" s="52" t="s">
        <v>321</v>
      </c>
      <c r="C123" s="52" t="s">
        <v>237</v>
      </c>
      <c r="D123" s="52" t="s">
        <v>7</v>
      </c>
      <c r="E123" s="52" t="s">
        <v>84</v>
      </c>
      <c r="F123" s="52" t="s">
        <v>63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">
        <v>331</v>
      </c>
      <c r="B124" s="52" t="s">
        <v>322</v>
      </c>
      <c r="C124" s="52" t="s">
        <v>237</v>
      </c>
      <c r="D124" s="52" t="s">
        <v>7</v>
      </c>
      <c r="E124" s="52" t="s">
        <v>84</v>
      </c>
      <c r="F124" s="52" t="s">
        <v>64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">
        <v>331</v>
      </c>
      <c r="B125" s="52" t="s">
        <v>323</v>
      </c>
      <c r="C125" s="52" t="s">
        <v>237</v>
      </c>
      <c r="D125" s="52" t="s">
        <v>7</v>
      </c>
      <c r="E125" s="52" t="s">
        <v>84</v>
      </c>
      <c r="F125" s="52" t="s">
        <v>65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">
        <v>331</v>
      </c>
      <c r="B126" s="52" t="s">
        <v>324</v>
      </c>
      <c r="C126" s="52" t="s">
        <v>237</v>
      </c>
      <c r="D126" s="52" t="s">
        <v>7</v>
      </c>
      <c r="E126" s="52" t="s">
        <v>84</v>
      </c>
      <c r="F126" s="52" t="s">
        <v>66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">
        <v>331</v>
      </c>
      <c r="B127" s="52" t="s">
        <v>325</v>
      </c>
      <c r="C127" s="52" t="s">
        <v>237</v>
      </c>
      <c r="D127" s="52" t="s">
        <v>7</v>
      </c>
      <c r="E127" s="52" t="s">
        <v>84</v>
      </c>
      <c r="F127" s="52" t="s">
        <v>67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">
        <v>331</v>
      </c>
      <c r="B128" s="52" t="s">
        <v>321</v>
      </c>
      <c r="C128" s="52" t="s">
        <v>237</v>
      </c>
      <c r="D128" s="52" t="s">
        <v>7</v>
      </c>
      <c r="E128" s="52" t="s">
        <v>84</v>
      </c>
      <c r="F128" s="52" t="s">
        <v>68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">
        <v>331</v>
      </c>
      <c r="B129" s="52" t="s">
        <v>321</v>
      </c>
      <c r="C129" s="52" t="s">
        <v>237</v>
      </c>
      <c r="D129" s="52" t="s">
        <v>7</v>
      </c>
      <c r="E129" s="52" t="s">
        <v>84</v>
      </c>
      <c r="F129" s="52" t="s">
        <v>69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">
        <v>331</v>
      </c>
      <c r="B130" s="52" t="s">
        <v>321</v>
      </c>
      <c r="C130" s="52" t="s">
        <v>237</v>
      </c>
      <c r="D130" s="52" t="s">
        <v>7</v>
      </c>
      <c r="E130" s="52" t="s">
        <v>84</v>
      </c>
      <c r="F130" s="52" t="s">
        <v>70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">
        <v>331</v>
      </c>
      <c r="B131" s="52" t="s">
        <v>326</v>
      </c>
      <c r="C131" s="52" t="s">
        <v>237</v>
      </c>
      <c r="D131" s="52" t="s">
        <v>7</v>
      </c>
      <c r="E131" s="52" t="s">
        <v>84</v>
      </c>
      <c r="F131" s="52" t="s">
        <v>71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">
        <v>331</v>
      </c>
      <c r="B132" s="52" t="s">
        <v>326</v>
      </c>
      <c r="C132" s="52" t="s">
        <v>237</v>
      </c>
      <c r="D132" s="52" t="s">
        <v>7</v>
      </c>
      <c r="E132" s="52" t="s">
        <v>84</v>
      </c>
      <c r="F132" s="52" t="s">
        <v>72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">
        <v>331</v>
      </c>
      <c r="B133" s="52" t="s">
        <v>327</v>
      </c>
      <c r="C133" s="52" t="s">
        <v>237</v>
      </c>
      <c r="D133" s="52" t="s">
        <v>7</v>
      </c>
      <c r="E133" s="52" t="s">
        <v>84</v>
      </c>
      <c r="F133" s="52" t="s">
        <v>73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">
        <v>333</v>
      </c>
      <c r="B134" s="52" t="s">
        <v>321</v>
      </c>
      <c r="C134" s="52" t="s">
        <v>237</v>
      </c>
      <c r="D134" s="52" t="s">
        <v>7</v>
      </c>
      <c r="E134" s="52" t="s">
        <v>85</v>
      </c>
      <c r="F134" s="52" t="s">
        <v>63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">
        <v>333</v>
      </c>
      <c r="B135" s="52" t="s">
        <v>322</v>
      </c>
      <c r="C135" s="52" t="s">
        <v>237</v>
      </c>
      <c r="D135" s="52" t="s">
        <v>7</v>
      </c>
      <c r="E135" s="52" t="s">
        <v>85</v>
      </c>
      <c r="F135" s="52" t="s">
        <v>64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">
        <v>333</v>
      </c>
      <c r="B136" s="52" t="s">
        <v>323</v>
      </c>
      <c r="C136" s="52" t="s">
        <v>237</v>
      </c>
      <c r="D136" s="52" t="s">
        <v>7</v>
      </c>
      <c r="E136" s="52" t="s">
        <v>85</v>
      </c>
      <c r="F136" s="52" t="s">
        <v>65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">
        <v>333</v>
      </c>
      <c r="B137" s="52" t="s">
        <v>324</v>
      </c>
      <c r="C137" s="52" t="s">
        <v>237</v>
      </c>
      <c r="D137" s="52" t="s">
        <v>7</v>
      </c>
      <c r="E137" s="52" t="s">
        <v>85</v>
      </c>
      <c r="F137" s="52" t="s">
        <v>66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">
        <v>333</v>
      </c>
      <c r="B138" s="52" t="s">
        <v>325</v>
      </c>
      <c r="C138" s="52" t="s">
        <v>237</v>
      </c>
      <c r="D138" s="52" t="s">
        <v>7</v>
      </c>
      <c r="E138" s="52" t="s">
        <v>85</v>
      </c>
      <c r="F138" s="52" t="s">
        <v>67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">
        <v>333</v>
      </c>
      <c r="B139" s="52" t="s">
        <v>321</v>
      </c>
      <c r="C139" s="52" t="s">
        <v>237</v>
      </c>
      <c r="D139" s="52" t="s">
        <v>7</v>
      </c>
      <c r="E139" s="52" t="s">
        <v>85</v>
      </c>
      <c r="F139" s="52" t="s">
        <v>68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">
        <v>333</v>
      </c>
      <c r="B140" s="52" t="s">
        <v>321</v>
      </c>
      <c r="C140" s="52" t="s">
        <v>237</v>
      </c>
      <c r="D140" s="52" t="s">
        <v>7</v>
      </c>
      <c r="E140" s="52" t="s">
        <v>85</v>
      </c>
      <c r="F140" s="52" t="s">
        <v>69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">
        <v>333</v>
      </c>
      <c r="B141" s="52" t="s">
        <v>321</v>
      </c>
      <c r="C141" s="52" t="s">
        <v>237</v>
      </c>
      <c r="D141" s="52" t="s">
        <v>7</v>
      </c>
      <c r="E141" s="52" t="s">
        <v>85</v>
      </c>
      <c r="F141" s="52" t="s">
        <v>70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">
        <v>333</v>
      </c>
      <c r="B142" s="52" t="s">
        <v>326</v>
      </c>
      <c r="C142" s="52" t="s">
        <v>237</v>
      </c>
      <c r="D142" s="52" t="s">
        <v>7</v>
      </c>
      <c r="E142" s="52" t="s">
        <v>85</v>
      </c>
      <c r="F142" s="52" t="s">
        <v>71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">
        <v>333</v>
      </c>
      <c r="B143" s="52" t="s">
        <v>326</v>
      </c>
      <c r="C143" s="52" t="s">
        <v>237</v>
      </c>
      <c r="D143" s="52" t="s">
        <v>7</v>
      </c>
      <c r="E143" s="52" t="s">
        <v>85</v>
      </c>
      <c r="F143" s="52" t="s">
        <v>72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">
        <v>333</v>
      </c>
      <c r="B144" s="52" t="s">
        <v>327</v>
      </c>
      <c r="C144" s="52" t="s">
        <v>237</v>
      </c>
      <c r="D144" s="52" t="s">
        <v>7</v>
      </c>
      <c r="E144" s="52" t="s">
        <v>85</v>
      </c>
      <c r="F144" s="52" t="s">
        <v>73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">
        <v>320</v>
      </c>
      <c r="B145" s="52" t="s">
        <v>321</v>
      </c>
      <c r="C145" s="52" t="s">
        <v>238</v>
      </c>
      <c r="D145" s="52" t="s">
        <v>7</v>
      </c>
      <c r="E145" s="52" t="s">
        <v>62</v>
      </c>
      <c r="F145" s="52" t="s">
        <v>63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">
        <v>320</v>
      </c>
      <c r="B146" s="52" t="s">
        <v>322</v>
      </c>
      <c r="C146" s="52" t="s">
        <v>238</v>
      </c>
      <c r="D146" s="52" t="s">
        <v>7</v>
      </c>
      <c r="E146" s="52" t="s">
        <v>62</v>
      </c>
      <c r="F146" s="52" t="s">
        <v>64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">
        <v>320</v>
      </c>
      <c r="B147" s="52" t="s">
        <v>323</v>
      </c>
      <c r="C147" s="52" t="s">
        <v>238</v>
      </c>
      <c r="D147" s="52" t="s">
        <v>7</v>
      </c>
      <c r="E147" s="52" t="s">
        <v>62</v>
      </c>
      <c r="F147" s="52" t="s">
        <v>65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">
        <v>320</v>
      </c>
      <c r="B148" s="52" t="s">
        <v>324</v>
      </c>
      <c r="C148" s="52" t="s">
        <v>238</v>
      </c>
      <c r="D148" s="52" t="s">
        <v>7</v>
      </c>
      <c r="E148" s="52" t="s">
        <v>62</v>
      </c>
      <c r="F148" s="52" t="s">
        <v>66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">
        <v>320</v>
      </c>
      <c r="B149" s="52" t="s">
        <v>325</v>
      </c>
      <c r="C149" s="52" t="s">
        <v>238</v>
      </c>
      <c r="D149" s="52" t="s">
        <v>7</v>
      </c>
      <c r="E149" s="52" t="s">
        <v>62</v>
      </c>
      <c r="F149" s="52" t="s">
        <v>67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">
        <v>320</v>
      </c>
      <c r="B150" s="52" t="s">
        <v>321</v>
      </c>
      <c r="C150" s="52" t="s">
        <v>238</v>
      </c>
      <c r="D150" s="52" t="s">
        <v>7</v>
      </c>
      <c r="E150" s="52" t="s">
        <v>62</v>
      </c>
      <c r="F150" s="52" t="s">
        <v>68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">
        <v>320</v>
      </c>
      <c r="B151" s="52" t="s">
        <v>321</v>
      </c>
      <c r="C151" s="52" t="s">
        <v>238</v>
      </c>
      <c r="D151" s="52" t="s">
        <v>7</v>
      </c>
      <c r="E151" s="52" t="s">
        <v>62</v>
      </c>
      <c r="F151" s="52" t="s">
        <v>69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">
        <v>320</v>
      </c>
      <c r="B152" s="52" t="s">
        <v>321</v>
      </c>
      <c r="C152" s="52" t="s">
        <v>238</v>
      </c>
      <c r="D152" s="52" t="s">
        <v>7</v>
      </c>
      <c r="E152" s="52" t="s">
        <v>62</v>
      </c>
      <c r="F152" s="52" t="s">
        <v>70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">
        <v>320</v>
      </c>
      <c r="B153" s="52" t="s">
        <v>326</v>
      </c>
      <c r="C153" s="52" t="s">
        <v>238</v>
      </c>
      <c r="D153" s="52" t="s">
        <v>7</v>
      </c>
      <c r="E153" s="52" t="s">
        <v>62</v>
      </c>
      <c r="F153" s="52" t="s">
        <v>71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">
        <v>320</v>
      </c>
      <c r="B154" s="52" t="s">
        <v>326</v>
      </c>
      <c r="C154" s="52" t="s">
        <v>238</v>
      </c>
      <c r="D154" s="52" t="s">
        <v>7</v>
      </c>
      <c r="E154" s="52" t="s">
        <v>62</v>
      </c>
      <c r="F154" s="52" t="s">
        <v>72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">
        <v>320</v>
      </c>
      <c r="B155" s="52" t="s">
        <v>327</v>
      </c>
      <c r="C155" s="52" t="s">
        <v>238</v>
      </c>
      <c r="D155" s="52" t="s">
        <v>7</v>
      </c>
      <c r="E155" s="52" t="s">
        <v>62</v>
      </c>
      <c r="F155" s="52" t="s">
        <v>73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">
        <v>328</v>
      </c>
      <c r="B156" s="52" t="s">
        <v>321</v>
      </c>
      <c r="C156" s="52" t="s">
        <v>238</v>
      </c>
      <c r="D156" s="52" t="s">
        <v>7</v>
      </c>
      <c r="E156" s="52" t="s">
        <v>74</v>
      </c>
      <c r="F156" s="52" t="s">
        <v>63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">
        <v>328</v>
      </c>
      <c r="B157" s="52" t="s">
        <v>322</v>
      </c>
      <c r="C157" s="52" t="s">
        <v>238</v>
      </c>
      <c r="D157" s="52" t="s">
        <v>7</v>
      </c>
      <c r="E157" s="52" t="s">
        <v>74</v>
      </c>
      <c r="F157" s="52" t="s">
        <v>64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">
        <v>328</v>
      </c>
      <c r="B158" s="52" t="s">
        <v>323</v>
      </c>
      <c r="C158" s="52" t="s">
        <v>238</v>
      </c>
      <c r="D158" s="52" t="s">
        <v>7</v>
      </c>
      <c r="E158" s="52" t="s">
        <v>74</v>
      </c>
      <c r="F158" s="52" t="s">
        <v>65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">
        <v>328</v>
      </c>
      <c r="B159" s="52" t="s">
        <v>324</v>
      </c>
      <c r="C159" s="52" t="s">
        <v>238</v>
      </c>
      <c r="D159" s="52" t="s">
        <v>7</v>
      </c>
      <c r="E159" s="52" t="s">
        <v>74</v>
      </c>
      <c r="F159" s="52" t="s">
        <v>66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">
        <v>328</v>
      </c>
      <c r="B160" s="52" t="s">
        <v>325</v>
      </c>
      <c r="C160" s="52" t="s">
        <v>238</v>
      </c>
      <c r="D160" s="52" t="s">
        <v>7</v>
      </c>
      <c r="E160" s="52" t="s">
        <v>74</v>
      </c>
      <c r="F160" s="52" t="s">
        <v>67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">
        <v>328</v>
      </c>
      <c r="B161" s="52" t="s">
        <v>321</v>
      </c>
      <c r="C161" s="52" t="s">
        <v>238</v>
      </c>
      <c r="D161" s="52" t="s">
        <v>7</v>
      </c>
      <c r="E161" s="52" t="s">
        <v>74</v>
      </c>
      <c r="F161" s="52" t="s">
        <v>68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">
        <v>328</v>
      </c>
      <c r="B162" s="52" t="s">
        <v>321</v>
      </c>
      <c r="C162" s="52" t="s">
        <v>238</v>
      </c>
      <c r="D162" s="52" t="s">
        <v>7</v>
      </c>
      <c r="E162" s="52" t="s">
        <v>74</v>
      </c>
      <c r="F162" s="52" t="s">
        <v>69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">
        <v>328</v>
      </c>
      <c r="B163" s="52" t="s">
        <v>321</v>
      </c>
      <c r="C163" s="52" t="s">
        <v>238</v>
      </c>
      <c r="D163" s="52" t="s">
        <v>7</v>
      </c>
      <c r="E163" s="52" t="s">
        <v>74</v>
      </c>
      <c r="F163" s="52" t="s">
        <v>70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">
        <v>328</v>
      </c>
      <c r="B164" s="52" t="s">
        <v>326</v>
      </c>
      <c r="C164" s="52" t="s">
        <v>238</v>
      </c>
      <c r="D164" s="52" t="s">
        <v>7</v>
      </c>
      <c r="E164" s="52" t="s">
        <v>74</v>
      </c>
      <c r="F164" s="52" t="s">
        <v>71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">
        <v>328</v>
      </c>
      <c r="B165" s="52" t="s">
        <v>326</v>
      </c>
      <c r="C165" s="52" t="s">
        <v>238</v>
      </c>
      <c r="D165" s="52" t="s">
        <v>7</v>
      </c>
      <c r="E165" s="52" t="s">
        <v>74</v>
      </c>
      <c r="F165" s="52" t="s">
        <v>72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">
        <v>328</v>
      </c>
      <c r="B166" s="52" t="s">
        <v>327</v>
      </c>
      <c r="C166" s="52" t="s">
        <v>238</v>
      </c>
      <c r="D166" s="52" t="s">
        <v>7</v>
      </c>
      <c r="E166" s="52" t="s">
        <v>74</v>
      </c>
      <c r="F166" s="52" t="s">
        <v>73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">
        <v>329</v>
      </c>
      <c r="B167" s="52" t="s">
        <v>321</v>
      </c>
      <c r="C167" s="52" t="s">
        <v>238</v>
      </c>
      <c r="D167" s="52" t="s">
        <v>7</v>
      </c>
      <c r="E167" s="52" t="s">
        <v>75</v>
      </c>
      <c r="F167" s="52" t="s">
        <v>63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">
        <v>329</v>
      </c>
      <c r="B168" s="52" t="s">
        <v>322</v>
      </c>
      <c r="C168" s="52" t="s">
        <v>238</v>
      </c>
      <c r="D168" s="52" t="s">
        <v>7</v>
      </c>
      <c r="E168" s="52" t="s">
        <v>75</v>
      </c>
      <c r="F168" s="52" t="s">
        <v>64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">
        <v>329</v>
      </c>
      <c r="B169" s="52" t="s">
        <v>323</v>
      </c>
      <c r="C169" s="52" t="s">
        <v>238</v>
      </c>
      <c r="D169" s="52" t="s">
        <v>7</v>
      </c>
      <c r="E169" s="52" t="s">
        <v>75</v>
      </c>
      <c r="F169" s="52" t="s">
        <v>65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">
        <v>329</v>
      </c>
      <c r="B170" s="52" t="s">
        <v>324</v>
      </c>
      <c r="C170" s="52" t="s">
        <v>238</v>
      </c>
      <c r="D170" s="52" t="s">
        <v>7</v>
      </c>
      <c r="E170" s="52" t="s">
        <v>75</v>
      </c>
      <c r="F170" s="52" t="s">
        <v>66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">
        <v>329</v>
      </c>
      <c r="B171" s="52" t="s">
        <v>325</v>
      </c>
      <c r="C171" s="52" t="s">
        <v>238</v>
      </c>
      <c r="D171" s="52" t="s">
        <v>7</v>
      </c>
      <c r="E171" s="52" t="s">
        <v>75</v>
      </c>
      <c r="F171" s="52" t="s">
        <v>67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">
        <v>329</v>
      </c>
      <c r="B172" s="52" t="s">
        <v>321</v>
      </c>
      <c r="C172" s="52" t="s">
        <v>238</v>
      </c>
      <c r="D172" s="52" t="s">
        <v>7</v>
      </c>
      <c r="E172" s="52" t="s">
        <v>75</v>
      </c>
      <c r="F172" s="52" t="s">
        <v>68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">
        <v>329</v>
      </c>
      <c r="B173" s="52" t="s">
        <v>321</v>
      </c>
      <c r="C173" s="52" t="s">
        <v>238</v>
      </c>
      <c r="D173" s="52" t="s">
        <v>7</v>
      </c>
      <c r="E173" s="52" t="s">
        <v>75</v>
      </c>
      <c r="F173" s="52" t="s">
        <v>69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">
        <v>329</v>
      </c>
      <c r="B174" s="52" t="s">
        <v>321</v>
      </c>
      <c r="C174" s="52" t="s">
        <v>238</v>
      </c>
      <c r="D174" s="52" t="s">
        <v>7</v>
      </c>
      <c r="E174" s="52" t="s">
        <v>75</v>
      </c>
      <c r="F174" s="52" t="s">
        <v>70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">
        <v>329</v>
      </c>
      <c r="B175" s="52" t="s">
        <v>326</v>
      </c>
      <c r="C175" s="52" t="s">
        <v>238</v>
      </c>
      <c r="D175" s="52" t="s">
        <v>7</v>
      </c>
      <c r="E175" s="52" t="s">
        <v>75</v>
      </c>
      <c r="F175" s="52" t="s">
        <v>71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">
        <v>329</v>
      </c>
      <c r="B176" s="52" t="s">
        <v>326</v>
      </c>
      <c r="C176" s="52" t="s">
        <v>238</v>
      </c>
      <c r="D176" s="52" t="s">
        <v>7</v>
      </c>
      <c r="E176" s="52" t="s">
        <v>75</v>
      </c>
      <c r="F176" s="52" t="s">
        <v>72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">
        <v>329</v>
      </c>
      <c r="B177" s="52" t="s">
        <v>327</v>
      </c>
      <c r="C177" s="52" t="s">
        <v>238</v>
      </c>
      <c r="D177" s="52" t="s">
        <v>7</v>
      </c>
      <c r="E177" s="52" t="s">
        <v>75</v>
      </c>
      <c r="F177" s="52" t="s">
        <v>73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">
        <v>330</v>
      </c>
      <c r="B178" s="52" t="s">
        <v>321</v>
      </c>
      <c r="C178" s="52" t="s">
        <v>238</v>
      </c>
      <c r="D178" s="52" t="s">
        <v>7</v>
      </c>
      <c r="E178" s="52" t="s">
        <v>76</v>
      </c>
      <c r="F178" s="52" t="s">
        <v>63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">
        <v>330</v>
      </c>
      <c r="B179" s="52" t="s">
        <v>322</v>
      </c>
      <c r="C179" s="52" t="s">
        <v>238</v>
      </c>
      <c r="D179" s="52" t="s">
        <v>7</v>
      </c>
      <c r="E179" s="52" t="s">
        <v>76</v>
      </c>
      <c r="F179" s="52" t="s">
        <v>64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">
        <v>330</v>
      </c>
      <c r="B180" s="52" t="s">
        <v>323</v>
      </c>
      <c r="C180" s="52" t="s">
        <v>238</v>
      </c>
      <c r="D180" s="52" t="s">
        <v>7</v>
      </c>
      <c r="E180" s="52" t="s">
        <v>76</v>
      </c>
      <c r="F180" s="52" t="s">
        <v>65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">
        <v>330</v>
      </c>
      <c r="B181" s="52" t="s">
        <v>324</v>
      </c>
      <c r="C181" s="52" t="s">
        <v>238</v>
      </c>
      <c r="D181" s="52" t="s">
        <v>7</v>
      </c>
      <c r="E181" s="52" t="s">
        <v>76</v>
      </c>
      <c r="F181" s="52" t="s">
        <v>66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">
        <v>330</v>
      </c>
      <c r="B182" s="52" t="s">
        <v>325</v>
      </c>
      <c r="C182" s="52" t="s">
        <v>238</v>
      </c>
      <c r="D182" s="52" t="s">
        <v>7</v>
      </c>
      <c r="E182" s="52" t="s">
        <v>76</v>
      </c>
      <c r="F182" s="52" t="s">
        <v>67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">
        <v>330</v>
      </c>
      <c r="B183" s="52" t="s">
        <v>321</v>
      </c>
      <c r="C183" s="52" t="s">
        <v>238</v>
      </c>
      <c r="D183" s="52" t="s">
        <v>7</v>
      </c>
      <c r="E183" s="52" t="s">
        <v>76</v>
      </c>
      <c r="F183" s="52" t="s">
        <v>68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">
        <v>330</v>
      </c>
      <c r="B184" s="52" t="s">
        <v>321</v>
      </c>
      <c r="C184" s="52" t="s">
        <v>238</v>
      </c>
      <c r="D184" s="52" t="s">
        <v>7</v>
      </c>
      <c r="E184" s="52" t="s">
        <v>76</v>
      </c>
      <c r="F184" s="52" t="s">
        <v>69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">
        <v>330</v>
      </c>
      <c r="B185" s="52" t="s">
        <v>321</v>
      </c>
      <c r="C185" s="52" t="s">
        <v>238</v>
      </c>
      <c r="D185" s="52" t="s">
        <v>7</v>
      </c>
      <c r="E185" s="52" t="s">
        <v>76</v>
      </c>
      <c r="F185" s="52" t="s">
        <v>70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">
        <v>330</v>
      </c>
      <c r="B186" s="52" t="s">
        <v>326</v>
      </c>
      <c r="C186" s="52" t="s">
        <v>238</v>
      </c>
      <c r="D186" s="52" t="s">
        <v>7</v>
      </c>
      <c r="E186" s="52" t="s">
        <v>76</v>
      </c>
      <c r="F186" s="52" t="s">
        <v>71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">
        <v>330</v>
      </c>
      <c r="B187" s="52" t="s">
        <v>326</v>
      </c>
      <c r="C187" s="52" t="s">
        <v>238</v>
      </c>
      <c r="D187" s="52" t="s">
        <v>7</v>
      </c>
      <c r="E187" s="52" t="s">
        <v>76</v>
      </c>
      <c r="F187" s="52" t="s">
        <v>72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">
        <v>330</v>
      </c>
      <c r="B188" s="52" t="s">
        <v>327</v>
      </c>
      <c r="C188" s="52" t="s">
        <v>238</v>
      </c>
      <c r="D188" s="52" t="s">
        <v>7</v>
      </c>
      <c r="E188" s="52" t="s">
        <v>76</v>
      </c>
      <c r="F188" s="52" t="s">
        <v>73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">
        <v>331</v>
      </c>
      <c r="B189" s="52" t="s">
        <v>321</v>
      </c>
      <c r="C189" s="52" t="s">
        <v>238</v>
      </c>
      <c r="D189" s="52" t="s">
        <v>7</v>
      </c>
      <c r="E189" s="52" t="s">
        <v>77</v>
      </c>
      <c r="F189" s="52" t="s">
        <v>63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">
        <v>331</v>
      </c>
      <c r="B190" s="52" t="s">
        <v>322</v>
      </c>
      <c r="C190" s="52" t="s">
        <v>238</v>
      </c>
      <c r="D190" s="52" t="s">
        <v>7</v>
      </c>
      <c r="E190" s="52" t="s">
        <v>77</v>
      </c>
      <c r="F190" s="52" t="s">
        <v>64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">
        <v>331</v>
      </c>
      <c r="B191" s="52" t="s">
        <v>323</v>
      </c>
      <c r="C191" s="52" t="s">
        <v>238</v>
      </c>
      <c r="D191" s="52" t="s">
        <v>7</v>
      </c>
      <c r="E191" s="52" t="s">
        <v>77</v>
      </c>
      <c r="F191" s="52" t="s">
        <v>65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">
        <v>331</v>
      </c>
      <c r="B192" s="52" t="s">
        <v>324</v>
      </c>
      <c r="C192" s="52" t="s">
        <v>238</v>
      </c>
      <c r="D192" s="52" t="s">
        <v>7</v>
      </c>
      <c r="E192" s="52" t="s">
        <v>77</v>
      </c>
      <c r="F192" s="52" t="s">
        <v>66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">
        <v>331</v>
      </c>
      <c r="B193" s="52" t="s">
        <v>325</v>
      </c>
      <c r="C193" s="52" t="s">
        <v>238</v>
      </c>
      <c r="D193" s="52" t="s">
        <v>7</v>
      </c>
      <c r="E193" s="52" t="s">
        <v>77</v>
      </c>
      <c r="F193" s="52" t="s">
        <v>67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">
        <v>331</v>
      </c>
      <c r="B194" s="52" t="s">
        <v>321</v>
      </c>
      <c r="C194" s="52" t="s">
        <v>238</v>
      </c>
      <c r="D194" s="52" t="s">
        <v>7</v>
      </c>
      <c r="E194" s="52" t="s">
        <v>77</v>
      </c>
      <c r="F194" s="52" t="s">
        <v>68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">
        <v>331</v>
      </c>
      <c r="B195" s="52" t="s">
        <v>321</v>
      </c>
      <c r="C195" s="52" t="s">
        <v>238</v>
      </c>
      <c r="D195" s="52" t="s">
        <v>7</v>
      </c>
      <c r="E195" s="52" t="s">
        <v>77</v>
      </c>
      <c r="F195" s="52" t="s">
        <v>69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">
        <v>331</v>
      </c>
      <c r="B196" s="52" t="s">
        <v>321</v>
      </c>
      <c r="C196" s="52" t="s">
        <v>238</v>
      </c>
      <c r="D196" s="52" t="s">
        <v>7</v>
      </c>
      <c r="E196" s="52" t="s">
        <v>77</v>
      </c>
      <c r="F196" s="52" t="s">
        <v>70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">
        <v>331</v>
      </c>
      <c r="B197" s="52" t="s">
        <v>326</v>
      </c>
      <c r="C197" s="52" t="s">
        <v>238</v>
      </c>
      <c r="D197" s="52" t="s">
        <v>7</v>
      </c>
      <c r="E197" s="52" t="s">
        <v>77</v>
      </c>
      <c r="F197" s="52" t="s">
        <v>71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">
        <v>331</v>
      </c>
      <c r="B198" s="52" t="s">
        <v>326</v>
      </c>
      <c r="C198" s="52" t="s">
        <v>238</v>
      </c>
      <c r="D198" s="52" t="s">
        <v>7</v>
      </c>
      <c r="E198" s="52" t="s">
        <v>77</v>
      </c>
      <c r="F198" s="52" t="s">
        <v>72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">
        <v>331</v>
      </c>
      <c r="B199" s="52" t="s">
        <v>327</v>
      </c>
      <c r="C199" s="52" t="s">
        <v>238</v>
      </c>
      <c r="D199" s="52" t="s">
        <v>7</v>
      </c>
      <c r="E199" s="52" t="s">
        <v>77</v>
      </c>
      <c r="F199" s="52" t="s">
        <v>73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">
        <v>331</v>
      </c>
      <c r="B200" s="52" t="s">
        <v>321</v>
      </c>
      <c r="C200" s="52" t="s">
        <v>238</v>
      </c>
      <c r="D200" s="52" t="s">
        <v>7</v>
      </c>
      <c r="E200" s="52" t="s">
        <v>78</v>
      </c>
      <c r="F200" s="52" t="s">
        <v>63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">
        <v>331</v>
      </c>
      <c r="B201" s="52" t="s">
        <v>322</v>
      </c>
      <c r="C201" s="52" t="s">
        <v>238</v>
      </c>
      <c r="D201" s="52" t="s">
        <v>7</v>
      </c>
      <c r="E201" s="52" t="s">
        <v>78</v>
      </c>
      <c r="F201" s="52" t="s">
        <v>64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">
        <v>331</v>
      </c>
      <c r="B202" s="52" t="s">
        <v>323</v>
      </c>
      <c r="C202" s="52" t="s">
        <v>238</v>
      </c>
      <c r="D202" s="52" t="s">
        <v>7</v>
      </c>
      <c r="E202" s="52" t="s">
        <v>78</v>
      </c>
      <c r="F202" s="52" t="s">
        <v>65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">
        <v>331</v>
      </c>
      <c r="B203" s="52" t="s">
        <v>324</v>
      </c>
      <c r="C203" s="52" t="s">
        <v>238</v>
      </c>
      <c r="D203" s="52" t="s">
        <v>7</v>
      </c>
      <c r="E203" s="52" t="s">
        <v>78</v>
      </c>
      <c r="F203" s="52" t="s">
        <v>66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">
        <v>331</v>
      </c>
      <c r="B204" s="52" t="s">
        <v>325</v>
      </c>
      <c r="C204" s="52" t="s">
        <v>238</v>
      </c>
      <c r="D204" s="52" t="s">
        <v>7</v>
      </c>
      <c r="E204" s="52" t="s">
        <v>78</v>
      </c>
      <c r="F204" s="52" t="s">
        <v>67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">
        <v>331</v>
      </c>
      <c r="B205" s="52" t="s">
        <v>321</v>
      </c>
      <c r="C205" s="52" t="s">
        <v>238</v>
      </c>
      <c r="D205" s="52" t="s">
        <v>7</v>
      </c>
      <c r="E205" s="52" t="s">
        <v>78</v>
      </c>
      <c r="F205" s="52" t="s">
        <v>68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">
        <v>331</v>
      </c>
      <c r="B206" s="52" t="s">
        <v>321</v>
      </c>
      <c r="C206" s="52" t="s">
        <v>238</v>
      </c>
      <c r="D206" s="52" t="s">
        <v>7</v>
      </c>
      <c r="E206" s="52" t="s">
        <v>78</v>
      </c>
      <c r="F206" s="52" t="s">
        <v>69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">
        <v>331</v>
      </c>
      <c r="B207" s="52" t="s">
        <v>321</v>
      </c>
      <c r="C207" s="52" t="s">
        <v>238</v>
      </c>
      <c r="D207" s="52" t="s">
        <v>7</v>
      </c>
      <c r="E207" s="52" t="s">
        <v>78</v>
      </c>
      <c r="F207" s="52" t="s">
        <v>70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">
        <v>331</v>
      </c>
      <c r="B208" s="52" t="s">
        <v>326</v>
      </c>
      <c r="C208" s="52" t="s">
        <v>238</v>
      </c>
      <c r="D208" s="52" t="s">
        <v>7</v>
      </c>
      <c r="E208" s="52" t="s">
        <v>78</v>
      </c>
      <c r="F208" s="52" t="s">
        <v>71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">
        <v>331</v>
      </c>
      <c r="B209" s="52" t="s">
        <v>326</v>
      </c>
      <c r="C209" s="52" t="s">
        <v>238</v>
      </c>
      <c r="D209" s="52" t="s">
        <v>7</v>
      </c>
      <c r="E209" s="52" t="s">
        <v>78</v>
      </c>
      <c r="F209" s="52" t="s">
        <v>72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">
        <v>331</v>
      </c>
      <c r="B210" s="52" t="s">
        <v>327</v>
      </c>
      <c r="C210" s="52" t="s">
        <v>238</v>
      </c>
      <c r="D210" s="52" t="s">
        <v>7</v>
      </c>
      <c r="E210" s="52" t="s">
        <v>78</v>
      </c>
      <c r="F210" s="52" t="s">
        <v>73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">
        <v>113</v>
      </c>
      <c r="B211" s="52" t="s">
        <v>321</v>
      </c>
      <c r="C211" s="52" t="s">
        <v>238</v>
      </c>
      <c r="D211" s="52" t="s">
        <v>7</v>
      </c>
      <c r="E211" s="52" t="s">
        <v>79</v>
      </c>
      <c r="F211" s="52" t="s">
        <v>63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">
        <v>113</v>
      </c>
      <c r="B212" s="52" t="s">
        <v>322</v>
      </c>
      <c r="C212" s="52" t="s">
        <v>238</v>
      </c>
      <c r="D212" s="52" t="s">
        <v>7</v>
      </c>
      <c r="E212" s="52" t="s">
        <v>79</v>
      </c>
      <c r="F212" s="52" t="s">
        <v>64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">
        <v>113</v>
      </c>
      <c r="B213" s="52" t="s">
        <v>323</v>
      </c>
      <c r="C213" s="52" t="s">
        <v>238</v>
      </c>
      <c r="D213" s="52" t="s">
        <v>7</v>
      </c>
      <c r="E213" s="52" t="s">
        <v>79</v>
      </c>
      <c r="F213" s="52" t="s">
        <v>65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">
        <v>113</v>
      </c>
      <c r="B214" s="52" t="s">
        <v>324</v>
      </c>
      <c r="C214" s="52" t="s">
        <v>238</v>
      </c>
      <c r="D214" s="52" t="s">
        <v>7</v>
      </c>
      <c r="E214" s="52" t="s">
        <v>79</v>
      </c>
      <c r="F214" s="52" t="s">
        <v>66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">
        <v>113</v>
      </c>
      <c r="B215" s="52" t="s">
        <v>325</v>
      </c>
      <c r="C215" s="52" t="s">
        <v>238</v>
      </c>
      <c r="D215" s="52" t="s">
        <v>7</v>
      </c>
      <c r="E215" s="52" t="s">
        <v>79</v>
      </c>
      <c r="F215" s="52" t="s">
        <v>67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">
        <v>113</v>
      </c>
      <c r="B216" s="52" t="s">
        <v>321</v>
      </c>
      <c r="C216" s="52" t="s">
        <v>238</v>
      </c>
      <c r="D216" s="52" t="s">
        <v>7</v>
      </c>
      <c r="E216" s="52" t="s">
        <v>79</v>
      </c>
      <c r="F216" s="52" t="s">
        <v>68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">
        <v>113</v>
      </c>
      <c r="B217" s="52" t="s">
        <v>321</v>
      </c>
      <c r="C217" s="52" t="s">
        <v>238</v>
      </c>
      <c r="D217" s="52" t="s">
        <v>7</v>
      </c>
      <c r="E217" s="52" t="s">
        <v>79</v>
      </c>
      <c r="F217" s="52" t="s">
        <v>69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">
        <v>113</v>
      </c>
      <c r="B218" s="52" t="s">
        <v>321</v>
      </c>
      <c r="C218" s="52" t="s">
        <v>238</v>
      </c>
      <c r="D218" s="52" t="s">
        <v>7</v>
      </c>
      <c r="E218" s="52" t="s">
        <v>79</v>
      </c>
      <c r="F218" s="52" t="s">
        <v>70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">
        <v>113</v>
      </c>
      <c r="B219" s="52" t="s">
        <v>326</v>
      </c>
      <c r="C219" s="52" t="s">
        <v>238</v>
      </c>
      <c r="D219" s="52" t="s">
        <v>7</v>
      </c>
      <c r="E219" s="52" t="s">
        <v>79</v>
      </c>
      <c r="F219" s="52" t="s">
        <v>71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">
        <v>113</v>
      </c>
      <c r="B220" s="52" t="s">
        <v>326</v>
      </c>
      <c r="C220" s="52" t="s">
        <v>238</v>
      </c>
      <c r="D220" s="52" t="s">
        <v>7</v>
      </c>
      <c r="E220" s="52" t="s">
        <v>79</v>
      </c>
      <c r="F220" s="52" t="s">
        <v>72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">
        <v>113</v>
      </c>
      <c r="B221" s="52" t="s">
        <v>327</v>
      </c>
      <c r="C221" s="52" t="s">
        <v>238</v>
      </c>
      <c r="D221" s="52" t="s">
        <v>7</v>
      </c>
      <c r="E221" s="52" t="s">
        <v>79</v>
      </c>
      <c r="F221" s="52" t="s">
        <v>73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">
        <v>331</v>
      </c>
      <c r="B222" s="52" t="s">
        <v>321</v>
      </c>
      <c r="C222" s="52" t="s">
        <v>238</v>
      </c>
      <c r="D222" s="52" t="s">
        <v>7</v>
      </c>
      <c r="E222" s="52" t="s">
        <v>80</v>
      </c>
      <c r="F222" s="52" t="s">
        <v>63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">
        <v>331</v>
      </c>
      <c r="B223" s="52" t="s">
        <v>322</v>
      </c>
      <c r="C223" s="52" t="s">
        <v>238</v>
      </c>
      <c r="D223" s="52" t="s">
        <v>7</v>
      </c>
      <c r="E223" s="52" t="s">
        <v>80</v>
      </c>
      <c r="F223" s="52" t="s">
        <v>64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">
        <v>331</v>
      </c>
      <c r="B224" s="52" t="s">
        <v>323</v>
      </c>
      <c r="C224" s="52" t="s">
        <v>238</v>
      </c>
      <c r="D224" s="52" t="s">
        <v>7</v>
      </c>
      <c r="E224" s="52" t="s">
        <v>80</v>
      </c>
      <c r="F224" s="52" t="s">
        <v>65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">
        <v>331</v>
      </c>
      <c r="B225" s="52" t="s">
        <v>324</v>
      </c>
      <c r="C225" s="52" t="s">
        <v>238</v>
      </c>
      <c r="D225" s="52" t="s">
        <v>7</v>
      </c>
      <c r="E225" s="52" t="s">
        <v>80</v>
      </c>
      <c r="F225" s="52" t="s">
        <v>66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">
        <v>331</v>
      </c>
      <c r="B226" s="52" t="s">
        <v>325</v>
      </c>
      <c r="C226" s="52" t="s">
        <v>238</v>
      </c>
      <c r="D226" s="52" t="s">
        <v>7</v>
      </c>
      <c r="E226" s="52" t="s">
        <v>80</v>
      </c>
      <c r="F226" s="52" t="s">
        <v>67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">
        <v>331</v>
      </c>
      <c r="B227" s="52" t="s">
        <v>321</v>
      </c>
      <c r="C227" s="52" t="s">
        <v>238</v>
      </c>
      <c r="D227" s="52" t="s">
        <v>7</v>
      </c>
      <c r="E227" s="52" t="s">
        <v>80</v>
      </c>
      <c r="F227" s="52" t="s">
        <v>68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">
        <v>331</v>
      </c>
      <c r="B228" s="52" t="s">
        <v>321</v>
      </c>
      <c r="C228" s="52" t="s">
        <v>238</v>
      </c>
      <c r="D228" s="52" t="s">
        <v>7</v>
      </c>
      <c r="E228" s="52" t="s">
        <v>80</v>
      </c>
      <c r="F228" s="52" t="s">
        <v>69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">
        <v>331</v>
      </c>
      <c r="B229" s="52" t="s">
        <v>321</v>
      </c>
      <c r="C229" s="52" t="s">
        <v>238</v>
      </c>
      <c r="D229" s="52" t="s">
        <v>7</v>
      </c>
      <c r="E229" s="52" t="s">
        <v>80</v>
      </c>
      <c r="F229" s="52" t="s">
        <v>70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">
        <v>331</v>
      </c>
      <c r="B230" s="52" t="s">
        <v>326</v>
      </c>
      <c r="C230" s="52" t="s">
        <v>238</v>
      </c>
      <c r="D230" s="52" t="s">
        <v>7</v>
      </c>
      <c r="E230" s="52" t="s">
        <v>80</v>
      </c>
      <c r="F230" s="52" t="s">
        <v>71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">
        <v>331</v>
      </c>
      <c r="B231" s="52" t="s">
        <v>326</v>
      </c>
      <c r="C231" s="52" t="s">
        <v>238</v>
      </c>
      <c r="D231" s="52" t="s">
        <v>7</v>
      </c>
      <c r="E231" s="52" t="s">
        <v>80</v>
      </c>
      <c r="F231" s="52" t="s">
        <v>72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">
        <v>331</v>
      </c>
      <c r="B232" s="52" t="s">
        <v>327</v>
      </c>
      <c r="C232" s="52" t="s">
        <v>238</v>
      </c>
      <c r="D232" s="52" t="s">
        <v>7</v>
      </c>
      <c r="E232" s="52" t="s">
        <v>80</v>
      </c>
      <c r="F232" s="52" t="s">
        <v>73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">
        <v>332</v>
      </c>
      <c r="B233" s="52" t="s">
        <v>321</v>
      </c>
      <c r="C233" s="52" t="s">
        <v>238</v>
      </c>
      <c r="D233" s="52" t="s">
        <v>7</v>
      </c>
      <c r="E233" s="52" t="s">
        <v>81</v>
      </c>
      <c r="F233" s="52" t="s">
        <v>63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">
        <v>332</v>
      </c>
      <c r="B234" s="52" t="s">
        <v>322</v>
      </c>
      <c r="C234" s="52" t="s">
        <v>238</v>
      </c>
      <c r="D234" s="52" t="s">
        <v>7</v>
      </c>
      <c r="E234" s="52" t="s">
        <v>81</v>
      </c>
      <c r="F234" s="52" t="s">
        <v>64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">
        <v>332</v>
      </c>
      <c r="B235" s="52" t="s">
        <v>323</v>
      </c>
      <c r="C235" s="52" t="s">
        <v>238</v>
      </c>
      <c r="D235" s="52" t="s">
        <v>7</v>
      </c>
      <c r="E235" s="52" t="s">
        <v>81</v>
      </c>
      <c r="F235" s="52" t="s">
        <v>65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">
        <v>332</v>
      </c>
      <c r="B236" s="52" t="s">
        <v>324</v>
      </c>
      <c r="C236" s="52" t="s">
        <v>238</v>
      </c>
      <c r="D236" s="52" t="s">
        <v>7</v>
      </c>
      <c r="E236" s="52" t="s">
        <v>81</v>
      </c>
      <c r="F236" s="52" t="s">
        <v>66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">
        <v>332</v>
      </c>
      <c r="B237" s="52" t="s">
        <v>325</v>
      </c>
      <c r="C237" s="52" t="s">
        <v>238</v>
      </c>
      <c r="D237" s="52" t="s">
        <v>7</v>
      </c>
      <c r="E237" s="52" t="s">
        <v>81</v>
      </c>
      <c r="F237" s="52" t="s">
        <v>67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">
        <v>332</v>
      </c>
      <c r="B238" s="52" t="s">
        <v>321</v>
      </c>
      <c r="C238" s="52" t="s">
        <v>238</v>
      </c>
      <c r="D238" s="52" t="s">
        <v>7</v>
      </c>
      <c r="E238" s="52" t="s">
        <v>81</v>
      </c>
      <c r="F238" s="52" t="s">
        <v>68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">
        <v>332</v>
      </c>
      <c r="B239" s="52" t="s">
        <v>321</v>
      </c>
      <c r="C239" s="52" t="s">
        <v>238</v>
      </c>
      <c r="D239" s="52" t="s">
        <v>7</v>
      </c>
      <c r="E239" s="52" t="s">
        <v>81</v>
      </c>
      <c r="F239" s="52" t="s">
        <v>69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">
        <v>332</v>
      </c>
      <c r="B240" s="52" t="s">
        <v>321</v>
      </c>
      <c r="C240" s="52" t="s">
        <v>238</v>
      </c>
      <c r="D240" s="52" t="s">
        <v>7</v>
      </c>
      <c r="E240" s="52" t="s">
        <v>81</v>
      </c>
      <c r="F240" s="52" t="s">
        <v>70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">
        <v>332</v>
      </c>
      <c r="B241" s="52" t="s">
        <v>326</v>
      </c>
      <c r="C241" s="52" t="s">
        <v>238</v>
      </c>
      <c r="D241" s="52" t="s">
        <v>7</v>
      </c>
      <c r="E241" s="52" t="s">
        <v>81</v>
      </c>
      <c r="F241" s="52" t="s">
        <v>71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">
        <v>332</v>
      </c>
      <c r="B242" s="52" t="s">
        <v>326</v>
      </c>
      <c r="C242" s="52" t="s">
        <v>238</v>
      </c>
      <c r="D242" s="52" t="s">
        <v>7</v>
      </c>
      <c r="E242" s="52" t="s">
        <v>81</v>
      </c>
      <c r="F242" s="52" t="s">
        <v>72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">
        <v>332</v>
      </c>
      <c r="B243" s="52" t="s">
        <v>327</v>
      </c>
      <c r="C243" s="52" t="s">
        <v>238</v>
      </c>
      <c r="D243" s="52" t="s">
        <v>7</v>
      </c>
      <c r="E243" s="52" t="s">
        <v>81</v>
      </c>
      <c r="F243" s="52" t="s">
        <v>73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">
        <v>331</v>
      </c>
      <c r="B244" s="52" t="s">
        <v>321</v>
      </c>
      <c r="C244" s="52" t="s">
        <v>238</v>
      </c>
      <c r="D244" s="52" t="s">
        <v>7</v>
      </c>
      <c r="E244" s="52" t="s">
        <v>82</v>
      </c>
      <c r="F244" s="52" t="s">
        <v>63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">
        <v>331</v>
      </c>
      <c r="B245" s="52" t="s">
        <v>322</v>
      </c>
      <c r="C245" s="52" t="s">
        <v>238</v>
      </c>
      <c r="D245" s="52" t="s">
        <v>7</v>
      </c>
      <c r="E245" s="52" t="s">
        <v>82</v>
      </c>
      <c r="F245" s="52" t="s">
        <v>64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">
        <v>331</v>
      </c>
      <c r="B246" s="52" t="s">
        <v>323</v>
      </c>
      <c r="C246" s="52" t="s">
        <v>238</v>
      </c>
      <c r="D246" s="52" t="s">
        <v>7</v>
      </c>
      <c r="E246" s="52" t="s">
        <v>82</v>
      </c>
      <c r="F246" s="52" t="s">
        <v>65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">
        <v>331</v>
      </c>
      <c r="B247" s="52" t="s">
        <v>324</v>
      </c>
      <c r="C247" s="52" t="s">
        <v>238</v>
      </c>
      <c r="D247" s="52" t="s">
        <v>7</v>
      </c>
      <c r="E247" s="52" t="s">
        <v>82</v>
      </c>
      <c r="F247" s="52" t="s">
        <v>66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">
        <v>331</v>
      </c>
      <c r="B248" s="52" t="s">
        <v>325</v>
      </c>
      <c r="C248" s="52" t="s">
        <v>238</v>
      </c>
      <c r="D248" s="52" t="s">
        <v>7</v>
      </c>
      <c r="E248" s="52" t="s">
        <v>82</v>
      </c>
      <c r="F248" s="52" t="s">
        <v>67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">
        <v>331</v>
      </c>
      <c r="B249" s="52" t="s">
        <v>321</v>
      </c>
      <c r="C249" s="52" t="s">
        <v>238</v>
      </c>
      <c r="D249" s="52" t="s">
        <v>7</v>
      </c>
      <c r="E249" s="52" t="s">
        <v>82</v>
      </c>
      <c r="F249" s="52" t="s">
        <v>68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">
        <v>331</v>
      </c>
      <c r="B250" s="52" t="s">
        <v>321</v>
      </c>
      <c r="C250" s="52" t="s">
        <v>238</v>
      </c>
      <c r="D250" s="52" t="s">
        <v>7</v>
      </c>
      <c r="E250" s="52" t="s">
        <v>82</v>
      </c>
      <c r="F250" s="52" t="s">
        <v>69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">
        <v>331</v>
      </c>
      <c r="B251" s="52" t="s">
        <v>321</v>
      </c>
      <c r="C251" s="52" t="s">
        <v>238</v>
      </c>
      <c r="D251" s="52" t="s">
        <v>7</v>
      </c>
      <c r="E251" s="52" t="s">
        <v>82</v>
      </c>
      <c r="F251" s="52" t="s">
        <v>70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">
        <v>331</v>
      </c>
      <c r="B252" s="52" t="s">
        <v>326</v>
      </c>
      <c r="C252" s="52" t="s">
        <v>238</v>
      </c>
      <c r="D252" s="52" t="s">
        <v>7</v>
      </c>
      <c r="E252" s="52" t="s">
        <v>82</v>
      </c>
      <c r="F252" s="52" t="s">
        <v>71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">
        <v>331</v>
      </c>
      <c r="B253" s="52" t="s">
        <v>326</v>
      </c>
      <c r="C253" s="52" t="s">
        <v>238</v>
      </c>
      <c r="D253" s="52" t="s">
        <v>7</v>
      </c>
      <c r="E253" s="52" t="s">
        <v>82</v>
      </c>
      <c r="F253" s="52" t="s">
        <v>72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">
        <v>331</v>
      </c>
      <c r="B254" s="52" t="s">
        <v>327</v>
      </c>
      <c r="C254" s="52" t="s">
        <v>238</v>
      </c>
      <c r="D254" s="52" t="s">
        <v>7</v>
      </c>
      <c r="E254" s="52" t="s">
        <v>82</v>
      </c>
      <c r="F254" s="52" t="s">
        <v>73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">
        <v>331</v>
      </c>
      <c r="B255" s="52" t="s">
        <v>321</v>
      </c>
      <c r="C255" s="52" t="s">
        <v>238</v>
      </c>
      <c r="D255" s="52" t="s">
        <v>7</v>
      </c>
      <c r="E255" s="52" t="s">
        <v>83</v>
      </c>
      <c r="F255" s="52" t="s">
        <v>63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">
        <v>331</v>
      </c>
      <c r="B256" s="52" t="s">
        <v>322</v>
      </c>
      <c r="C256" s="52" t="s">
        <v>238</v>
      </c>
      <c r="D256" s="52" t="s">
        <v>7</v>
      </c>
      <c r="E256" s="52" t="s">
        <v>83</v>
      </c>
      <c r="F256" s="52" t="s">
        <v>64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">
        <v>331</v>
      </c>
      <c r="B257" s="52" t="s">
        <v>323</v>
      </c>
      <c r="C257" s="52" t="s">
        <v>238</v>
      </c>
      <c r="D257" s="52" t="s">
        <v>7</v>
      </c>
      <c r="E257" s="52" t="s">
        <v>83</v>
      </c>
      <c r="F257" s="52" t="s">
        <v>65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">
        <v>331</v>
      </c>
      <c r="B258" s="52" t="s">
        <v>324</v>
      </c>
      <c r="C258" s="52" t="s">
        <v>238</v>
      </c>
      <c r="D258" s="52" t="s">
        <v>7</v>
      </c>
      <c r="E258" s="52" t="s">
        <v>83</v>
      </c>
      <c r="F258" s="52" t="s">
        <v>66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">
        <v>331</v>
      </c>
      <c r="B259" s="52" t="s">
        <v>325</v>
      </c>
      <c r="C259" s="52" t="s">
        <v>238</v>
      </c>
      <c r="D259" s="52" t="s">
        <v>7</v>
      </c>
      <c r="E259" s="52" t="s">
        <v>83</v>
      </c>
      <c r="F259" s="52" t="s">
        <v>67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">
        <v>331</v>
      </c>
      <c r="B260" s="52" t="s">
        <v>321</v>
      </c>
      <c r="C260" s="52" t="s">
        <v>238</v>
      </c>
      <c r="D260" s="52" t="s">
        <v>7</v>
      </c>
      <c r="E260" s="52" t="s">
        <v>83</v>
      </c>
      <c r="F260" s="52" t="s">
        <v>68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">
        <v>331</v>
      </c>
      <c r="B261" s="52" t="s">
        <v>321</v>
      </c>
      <c r="C261" s="52" t="s">
        <v>238</v>
      </c>
      <c r="D261" s="52" t="s">
        <v>7</v>
      </c>
      <c r="E261" s="52" t="s">
        <v>83</v>
      </c>
      <c r="F261" s="52" t="s">
        <v>69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">
        <v>331</v>
      </c>
      <c r="B262" s="52" t="s">
        <v>321</v>
      </c>
      <c r="C262" s="52" t="s">
        <v>238</v>
      </c>
      <c r="D262" s="52" t="s">
        <v>7</v>
      </c>
      <c r="E262" s="52" t="s">
        <v>83</v>
      </c>
      <c r="F262" s="52" t="s">
        <v>70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">
        <v>331</v>
      </c>
      <c r="B263" s="52" t="s">
        <v>326</v>
      </c>
      <c r="C263" s="52" t="s">
        <v>238</v>
      </c>
      <c r="D263" s="52" t="s">
        <v>7</v>
      </c>
      <c r="E263" s="52" t="s">
        <v>83</v>
      </c>
      <c r="F263" s="52" t="s">
        <v>71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">
        <v>331</v>
      </c>
      <c r="B264" s="52" t="s">
        <v>326</v>
      </c>
      <c r="C264" s="52" t="s">
        <v>238</v>
      </c>
      <c r="D264" s="52" t="s">
        <v>7</v>
      </c>
      <c r="E264" s="52" t="s">
        <v>83</v>
      </c>
      <c r="F264" s="52" t="s">
        <v>72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">
        <v>331</v>
      </c>
      <c r="B265" s="52" t="s">
        <v>327</v>
      </c>
      <c r="C265" s="52" t="s">
        <v>238</v>
      </c>
      <c r="D265" s="52" t="s">
        <v>7</v>
      </c>
      <c r="E265" s="52" t="s">
        <v>83</v>
      </c>
      <c r="F265" s="52" t="s">
        <v>73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">
        <v>331</v>
      </c>
      <c r="B266" s="52" t="s">
        <v>321</v>
      </c>
      <c r="C266" s="52" t="s">
        <v>238</v>
      </c>
      <c r="D266" s="52" t="s">
        <v>7</v>
      </c>
      <c r="E266" s="52" t="s">
        <v>84</v>
      </c>
      <c r="F266" s="52" t="s">
        <v>63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">
        <v>331</v>
      </c>
      <c r="B267" s="52" t="s">
        <v>322</v>
      </c>
      <c r="C267" s="52" t="s">
        <v>238</v>
      </c>
      <c r="D267" s="52" t="s">
        <v>7</v>
      </c>
      <c r="E267" s="52" t="s">
        <v>84</v>
      </c>
      <c r="F267" s="52" t="s">
        <v>64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">
        <v>331</v>
      </c>
      <c r="B268" s="52" t="s">
        <v>323</v>
      </c>
      <c r="C268" s="52" t="s">
        <v>238</v>
      </c>
      <c r="D268" s="52" t="s">
        <v>7</v>
      </c>
      <c r="E268" s="52" t="s">
        <v>84</v>
      </c>
      <c r="F268" s="52" t="s">
        <v>65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">
        <v>331</v>
      </c>
      <c r="B269" s="52" t="s">
        <v>324</v>
      </c>
      <c r="C269" s="52" t="s">
        <v>238</v>
      </c>
      <c r="D269" s="52" t="s">
        <v>7</v>
      </c>
      <c r="E269" s="52" t="s">
        <v>84</v>
      </c>
      <c r="F269" s="52" t="s">
        <v>66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">
        <v>331</v>
      </c>
      <c r="B270" s="52" t="s">
        <v>325</v>
      </c>
      <c r="C270" s="52" t="s">
        <v>238</v>
      </c>
      <c r="D270" s="52" t="s">
        <v>7</v>
      </c>
      <c r="E270" s="52" t="s">
        <v>84</v>
      </c>
      <c r="F270" s="52" t="s">
        <v>67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">
        <v>331</v>
      </c>
      <c r="B271" s="52" t="s">
        <v>321</v>
      </c>
      <c r="C271" s="52" t="s">
        <v>238</v>
      </c>
      <c r="D271" s="52" t="s">
        <v>7</v>
      </c>
      <c r="E271" s="52" t="s">
        <v>84</v>
      </c>
      <c r="F271" s="52" t="s">
        <v>68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">
        <v>331</v>
      </c>
      <c r="B272" s="52" t="s">
        <v>321</v>
      </c>
      <c r="C272" s="52" t="s">
        <v>238</v>
      </c>
      <c r="D272" s="52" t="s">
        <v>7</v>
      </c>
      <c r="E272" s="52" t="s">
        <v>84</v>
      </c>
      <c r="F272" s="52" t="s">
        <v>69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">
        <v>331</v>
      </c>
      <c r="B273" s="52" t="s">
        <v>321</v>
      </c>
      <c r="C273" s="52" t="s">
        <v>238</v>
      </c>
      <c r="D273" s="52" t="s">
        <v>7</v>
      </c>
      <c r="E273" s="52" t="s">
        <v>84</v>
      </c>
      <c r="F273" s="52" t="s">
        <v>70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">
        <v>331</v>
      </c>
      <c r="B274" s="52" t="s">
        <v>326</v>
      </c>
      <c r="C274" s="52" t="s">
        <v>238</v>
      </c>
      <c r="D274" s="52" t="s">
        <v>7</v>
      </c>
      <c r="E274" s="52" t="s">
        <v>84</v>
      </c>
      <c r="F274" s="52" t="s">
        <v>71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">
        <v>331</v>
      </c>
      <c r="B275" s="52" t="s">
        <v>326</v>
      </c>
      <c r="C275" s="52" t="s">
        <v>238</v>
      </c>
      <c r="D275" s="52" t="s">
        <v>7</v>
      </c>
      <c r="E275" s="52" t="s">
        <v>84</v>
      </c>
      <c r="F275" s="52" t="s">
        <v>72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">
        <v>331</v>
      </c>
      <c r="B276" s="52" t="s">
        <v>327</v>
      </c>
      <c r="C276" s="52" t="s">
        <v>238</v>
      </c>
      <c r="D276" s="52" t="s">
        <v>7</v>
      </c>
      <c r="E276" s="52" t="s">
        <v>84</v>
      </c>
      <c r="F276" s="52" t="s">
        <v>73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">
        <v>333</v>
      </c>
      <c r="B277" s="52" t="s">
        <v>321</v>
      </c>
      <c r="C277" s="52" t="s">
        <v>238</v>
      </c>
      <c r="D277" s="52" t="s">
        <v>7</v>
      </c>
      <c r="E277" s="52" t="s">
        <v>85</v>
      </c>
      <c r="F277" s="52" t="s">
        <v>63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">
        <v>333</v>
      </c>
      <c r="B278" s="52" t="s">
        <v>322</v>
      </c>
      <c r="C278" s="52" t="s">
        <v>238</v>
      </c>
      <c r="D278" s="52" t="s">
        <v>7</v>
      </c>
      <c r="E278" s="52" t="s">
        <v>85</v>
      </c>
      <c r="F278" s="52" t="s">
        <v>64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">
        <v>333</v>
      </c>
      <c r="B279" s="52" t="s">
        <v>323</v>
      </c>
      <c r="C279" s="52" t="s">
        <v>238</v>
      </c>
      <c r="D279" s="52" t="s">
        <v>7</v>
      </c>
      <c r="E279" s="52" t="s">
        <v>85</v>
      </c>
      <c r="F279" s="52" t="s">
        <v>65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">
        <v>333</v>
      </c>
      <c r="B280" s="52" t="s">
        <v>324</v>
      </c>
      <c r="C280" s="52" t="s">
        <v>238</v>
      </c>
      <c r="D280" s="52" t="s">
        <v>7</v>
      </c>
      <c r="E280" s="52" t="s">
        <v>85</v>
      </c>
      <c r="F280" s="52" t="s">
        <v>66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">
        <v>333</v>
      </c>
      <c r="B281" s="52" t="s">
        <v>325</v>
      </c>
      <c r="C281" s="52" t="s">
        <v>238</v>
      </c>
      <c r="D281" s="52" t="s">
        <v>7</v>
      </c>
      <c r="E281" s="52" t="s">
        <v>85</v>
      </c>
      <c r="F281" s="52" t="s">
        <v>67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">
        <v>333</v>
      </c>
      <c r="B282" s="52" t="s">
        <v>321</v>
      </c>
      <c r="C282" s="52" t="s">
        <v>238</v>
      </c>
      <c r="D282" s="52" t="s">
        <v>7</v>
      </c>
      <c r="E282" s="52" t="s">
        <v>85</v>
      </c>
      <c r="F282" s="52" t="s">
        <v>68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">
        <v>333</v>
      </c>
      <c r="B283" s="52" t="s">
        <v>321</v>
      </c>
      <c r="C283" s="52" t="s">
        <v>238</v>
      </c>
      <c r="D283" s="52" t="s">
        <v>7</v>
      </c>
      <c r="E283" s="52" t="s">
        <v>85</v>
      </c>
      <c r="F283" s="52" t="s">
        <v>69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">
        <v>333</v>
      </c>
      <c r="B284" s="52" t="s">
        <v>321</v>
      </c>
      <c r="C284" s="52" t="s">
        <v>238</v>
      </c>
      <c r="D284" s="52" t="s">
        <v>7</v>
      </c>
      <c r="E284" s="52" t="s">
        <v>85</v>
      </c>
      <c r="F284" s="52" t="s">
        <v>70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">
        <v>333</v>
      </c>
      <c r="B285" s="52" t="s">
        <v>326</v>
      </c>
      <c r="C285" s="52" t="s">
        <v>238</v>
      </c>
      <c r="D285" s="52" t="s">
        <v>7</v>
      </c>
      <c r="E285" s="52" t="s">
        <v>85</v>
      </c>
      <c r="F285" s="52" t="s">
        <v>71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">
        <v>333</v>
      </c>
      <c r="B286" s="52" t="s">
        <v>326</v>
      </c>
      <c r="C286" s="52" t="s">
        <v>238</v>
      </c>
      <c r="D286" s="52" t="s">
        <v>7</v>
      </c>
      <c r="E286" s="52" t="s">
        <v>85</v>
      </c>
      <c r="F286" s="52" t="s">
        <v>72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">
        <v>333</v>
      </c>
      <c r="B287" s="52" t="s">
        <v>327</v>
      </c>
      <c r="C287" s="52" t="s">
        <v>238</v>
      </c>
      <c r="D287" s="52" t="s">
        <v>7</v>
      </c>
      <c r="E287" s="52" t="s">
        <v>85</v>
      </c>
      <c r="F287" s="52" t="s">
        <v>73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">
        <v>320</v>
      </c>
      <c r="B288" s="52" t="s">
        <v>321</v>
      </c>
      <c r="C288" s="52" t="s">
        <v>239</v>
      </c>
      <c r="D288" s="52" t="s">
        <v>7</v>
      </c>
      <c r="E288" s="52" t="s">
        <v>62</v>
      </c>
      <c r="F288" s="52" t="s">
        <v>63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">
        <v>320</v>
      </c>
      <c r="B289" s="52" t="s">
        <v>322</v>
      </c>
      <c r="C289" s="52" t="s">
        <v>239</v>
      </c>
      <c r="D289" s="52" t="s">
        <v>7</v>
      </c>
      <c r="E289" s="52" t="s">
        <v>62</v>
      </c>
      <c r="F289" s="52" t="s">
        <v>64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">
        <v>320</v>
      </c>
      <c r="B290" s="52" t="s">
        <v>323</v>
      </c>
      <c r="C290" s="52" t="s">
        <v>239</v>
      </c>
      <c r="D290" s="52" t="s">
        <v>7</v>
      </c>
      <c r="E290" s="52" t="s">
        <v>62</v>
      </c>
      <c r="F290" s="52" t="s">
        <v>65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">
        <v>320</v>
      </c>
      <c r="B291" s="52" t="s">
        <v>324</v>
      </c>
      <c r="C291" s="52" t="s">
        <v>239</v>
      </c>
      <c r="D291" s="52" t="s">
        <v>7</v>
      </c>
      <c r="E291" s="52" t="s">
        <v>62</v>
      </c>
      <c r="F291" s="52" t="s">
        <v>66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">
        <v>320</v>
      </c>
      <c r="B292" s="52" t="s">
        <v>325</v>
      </c>
      <c r="C292" s="52" t="s">
        <v>239</v>
      </c>
      <c r="D292" s="52" t="s">
        <v>7</v>
      </c>
      <c r="E292" s="52" t="s">
        <v>62</v>
      </c>
      <c r="F292" s="52" t="s">
        <v>67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">
        <v>320</v>
      </c>
      <c r="B293" s="52" t="s">
        <v>321</v>
      </c>
      <c r="C293" s="52" t="s">
        <v>239</v>
      </c>
      <c r="D293" s="52" t="s">
        <v>7</v>
      </c>
      <c r="E293" s="52" t="s">
        <v>62</v>
      </c>
      <c r="F293" s="52" t="s">
        <v>68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">
        <v>320</v>
      </c>
      <c r="B294" s="52" t="s">
        <v>321</v>
      </c>
      <c r="C294" s="52" t="s">
        <v>239</v>
      </c>
      <c r="D294" s="52" t="s">
        <v>7</v>
      </c>
      <c r="E294" s="52" t="s">
        <v>62</v>
      </c>
      <c r="F294" s="52" t="s">
        <v>69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">
        <v>320</v>
      </c>
      <c r="B295" s="52" t="s">
        <v>321</v>
      </c>
      <c r="C295" s="52" t="s">
        <v>239</v>
      </c>
      <c r="D295" s="52" t="s">
        <v>7</v>
      </c>
      <c r="E295" s="52" t="s">
        <v>62</v>
      </c>
      <c r="F295" s="52" t="s">
        <v>70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">
        <v>320</v>
      </c>
      <c r="B296" s="52" t="s">
        <v>326</v>
      </c>
      <c r="C296" s="52" t="s">
        <v>239</v>
      </c>
      <c r="D296" s="52" t="s">
        <v>7</v>
      </c>
      <c r="E296" s="52" t="s">
        <v>62</v>
      </c>
      <c r="F296" s="52" t="s">
        <v>71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">
        <v>320</v>
      </c>
      <c r="B297" s="52" t="s">
        <v>326</v>
      </c>
      <c r="C297" s="52" t="s">
        <v>239</v>
      </c>
      <c r="D297" s="52" t="s">
        <v>7</v>
      </c>
      <c r="E297" s="52" t="s">
        <v>62</v>
      </c>
      <c r="F297" s="52" t="s">
        <v>72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">
        <v>320</v>
      </c>
      <c r="B298" s="52" t="s">
        <v>327</v>
      </c>
      <c r="C298" s="52" t="s">
        <v>239</v>
      </c>
      <c r="D298" s="52" t="s">
        <v>7</v>
      </c>
      <c r="E298" s="52" t="s">
        <v>62</v>
      </c>
      <c r="F298" s="52" t="s">
        <v>73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">
        <v>328</v>
      </c>
      <c r="B299" s="52" t="s">
        <v>321</v>
      </c>
      <c r="C299" s="52" t="s">
        <v>239</v>
      </c>
      <c r="D299" s="52" t="s">
        <v>7</v>
      </c>
      <c r="E299" s="52" t="s">
        <v>74</v>
      </c>
      <c r="F299" s="52" t="s">
        <v>63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">
        <v>328</v>
      </c>
      <c r="B300" s="52" t="s">
        <v>322</v>
      </c>
      <c r="C300" s="52" t="s">
        <v>239</v>
      </c>
      <c r="D300" s="52" t="s">
        <v>7</v>
      </c>
      <c r="E300" s="52" t="s">
        <v>74</v>
      </c>
      <c r="F300" s="52" t="s">
        <v>64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">
        <v>328</v>
      </c>
      <c r="B301" s="52" t="s">
        <v>323</v>
      </c>
      <c r="C301" s="52" t="s">
        <v>239</v>
      </c>
      <c r="D301" s="52" t="s">
        <v>7</v>
      </c>
      <c r="E301" s="52" t="s">
        <v>74</v>
      </c>
      <c r="F301" s="52" t="s">
        <v>65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">
        <v>328</v>
      </c>
      <c r="B302" s="52" t="s">
        <v>324</v>
      </c>
      <c r="C302" s="52" t="s">
        <v>239</v>
      </c>
      <c r="D302" s="52" t="s">
        <v>7</v>
      </c>
      <c r="E302" s="52" t="s">
        <v>74</v>
      </c>
      <c r="F302" s="52" t="s">
        <v>66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">
        <v>328</v>
      </c>
      <c r="B303" s="52" t="s">
        <v>325</v>
      </c>
      <c r="C303" s="52" t="s">
        <v>239</v>
      </c>
      <c r="D303" s="52" t="s">
        <v>7</v>
      </c>
      <c r="E303" s="52" t="s">
        <v>74</v>
      </c>
      <c r="F303" s="52" t="s">
        <v>67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">
        <v>328</v>
      </c>
      <c r="B304" s="52" t="s">
        <v>321</v>
      </c>
      <c r="C304" s="52" t="s">
        <v>239</v>
      </c>
      <c r="D304" s="52" t="s">
        <v>7</v>
      </c>
      <c r="E304" s="52" t="s">
        <v>74</v>
      </c>
      <c r="F304" s="52" t="s">
        <v>68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">
        <v>328</v>
      </c>
      <c r="B305" s="52" t="s">
        <v>321</v>
      </c>
      <c r="C305" s="52" t="s">
        <v>239</v>
      </c>
      <c r="D305" s="52" t="s">
        <v>7</v>
      </c>
      <c r="E305" s="52" t="s">
        <v>74</v>
      </c>
      <c r="F305" s="52" t="s">
        <v>69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">
        <v>328</v>
      </c>
      <c r="B306" s="52" t="s">
        <v>321</v>
      </c>
      <c r="C306" s="52" t="s">
        <v>239</v>
      </c>
      <c r="D306" s="52" t="s">
        <v>7</v>
      </c>
      <c r="E306" s="52" t="s">
        <v>74</v>
      </c>
      <c r="F306" s="52" t="s">
        <v>70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">
        <v>328</v>
      </c>
      <c r="B307" s="52" t="s">
        <v>326</v>
      </c>
      <c r="C307" s="52" t="s">
        <v>239</v>
      </c>
      <c r="D307" s="52" t="s">
        <v>7</v>
      </c>
      <c r="E307" s="52" t="s">
        <v>74</v>
      </c>
      <c r="F307" s="52" t="s">
        <v>71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">
        <v>328</v>
      </c>
      <c r="B308" s="52" t="s">
        <v>326</v>
      </c>
      <c r="C308" s="52" t="s">
        <v>239</v>
      </c>
      <c r="D308" s="52" t="s">
        <v>7</v>
      </c>
      <c r="E308" s="52" t="s">
        <v>74</v>
      </c>
      <c r="F308" s="52" t="s">
        <v>72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">
        <v>328</v>
      </c>
      <c r="B309" s="52" t="s">
        <v>327</v>
      </c>
      <c r="C309" s="52" t="s">
        <v>239</v>
      </c>
      <c r="D309" s="52" t="s">
        <v>7</v>
      </c>
      <c r="E309" s="52" t="s">
        <v>74</v>
      </c>
      <c r="F309" s="52" t="s">
        <v>73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">
        <v>329</v>
      </c>
      <c r="B310" s="52" t="s">
        <v>321</v>
      </c>
      <c r="C310" s="52" t="s">
        <v>239</v>
      </c>
      <c r="D310" s="52" t="s">
        <v>7</v>
      </c>
      <c r="E310" s="52" t="s">
        <v>75</v>
      </c>
      <c r="F310" s="52" t="s">
        <v>63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">
        <v>329</v>
      </c>
      <c r="B311" s="52" t="s">
        <v>322</v>
      </c>
      <c r="C311" s="52" t="s">
        <v>239</v>
      </c>
      <c r="D311" s="52" t="s">
        <v>7</v>
      </c>
      <c r="E311" s="52" t="s">
        <v>75</v>
      </c>
      <c r="F311" s="52" t="s">
        <v>64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">
        <v>329</v>
      </c>
      <c r="B312" s="52" t="s">
        <v>323</v>
      </c>
      <c r="C312" s="52" t="s">
        <v>239</v>
      </c>
      <c r="D312" s="52" t="s">
        <v>7</v>
      </c>
      <c r="E312" s="52" t="s">
        <v>75</v>
      </c>
      <c r="F312" s="52" t="s">
        <v>65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">
        <v>329</v>
      </c>
      <c r="B313" s="52" t="s">
        <v>324</v>
      </c>
      <c r="C313" s="52" t="s">
        <v>239</v>
      </c>
      <c r="D313" s="52" t="s">
        <v>7</v>
      </c>
      <c r="E313" s="52" t="s">
        <v>75</v>
      </c>
      <c r="F313" s="52" t="s">
        <v>66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">
        <v>329</v>
      </c>
      <c r="B314" s="52" t="s">
        <v>325</v>
      </c>
      <c r="C314" s="52" t="s">
        <v>239</v>
      </c>
      <c r="D314" s="52" t="s">
        <v>7</v>
      </c>
      <c r="E314" s="52" t="s">
        <v>75</v>
      </c>
      <c r="F314" s="52" t="s">
        <v>67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">
        <v>329</v>
      </c>
      <c r="B315" s="52" t="s">
        <v>321</v>
      </c>
      <c r="C315" s="52" t="s">
        <v>239</v>
      </c>
      <c r="D315" s="52" t="s">
        <v>7</v>
      </c>
      <c r="E315" s="52" t="s">
        <v>75</v>
      </c>
      <c r="F315" s="52" t="s">
        <v>68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">
        <v>329</v>
      </c>
      <c r="B316" s="52" t="s">
        <v>321</v>
      </c>
      <c r="C316" s="52" t="s">
        <v>239</v>
      </c>
      <c r="D316" s="52" t="s">
        <v>7</v>
      </c>
      <c r="E316" s="52" t="s">
        <v>75</v>
      </c>
      <c r="F316" s="52" t="s">
        <v>69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">
        <v>329</v>
      </c>
      <c r="B317" s="52" t="s">
        <v>321</v>
      </c>
      <c r="C317" s="52" t="s">
        <v>239</v>
      </c>
      <c r="D317" s="52" t="s">
        <v>7</v>
      </c>
      <c r="E317" s="52" t="s">
        <v>75</v>
      </c>
      <c r="F317" s="52" t="s">
        <v>70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">
        <v>329</v>
      </c>
      <c r="B318" s="52" t="s">
        <v>326</v>
      </c>
      <c r="C318" s="52" t="s">
        <v>239</v>
      </c>
      <c r="D318" s="52" t="s">
        <v>7</v>
      </c>
      <c r="E318" s="52" t="s">
        <v>75</v>
      </c>
      <c r="F318" s="52" t="s">
        <v>71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">
        <v>329</v>
      </c>
      <c r="B319" s="52" t="s">
        <v>326</v>
      </c>
      <c r="C319" s="52" t="s">
        <v>239</v>
      </c>
      <c r="D319" s="52" t="s">
        <v>7</v>
      </c>
      <c r="E319" s="52" t="s">
        <v>75</v>
      </c>
      <c r="F319" s="52" t="s">
        <v>72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">
        <v>329</v>
      </c>
      <c r="B320" s="52" t="s">
        <v>327</v>
      </c>
      <c r="C320" s="52" t="s">
        <v>239</v>
      </c>
      <c r="D320" s="52" t="s">
        <v>7</v>
      </c>
      <c r="E320" s="52" t="s">
        <v>75</v>
      </c>
      <c r="F320" s="52" t="s">
        <v>73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">
        <v>330</v>
      </c>
      <c r="B321" s="52" t="s">
        <v>321</v>
      </c>
      <c r="C321" s="52" t="s">
        <v>239</v>
      </c>
      <c r="D321" s="52" t="s">
        <v>7</v>
      </c>
      <c r="E321" s="52" t="s">
        <v>76</v>
      </c>
      <c r="F321" s="52" t="s">
        <v>63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">
        <v>330</v>
      </c>
      <c r="B322" s="52" t="s">
        <v>322</v>
      </c>
      <c r="C322" s="52" t="s">
        <v>239</v>
      </c>
      <c r="D322" s="52" t="s">
        <v>7</v>
      </c>
      <c r="E322" s="52" t="s">
        <v>76</v>
      </c>
      <c r="F322" s="52" t="s">
        <v>64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">
        <v>330</v>
      </c>
      <c r="B323" s="52" t="s">
        <v>323</v>
      </c>
      <c r="C323" s="52" t="s">
        <v>239</v>
      </c>
      <c r="D323" s="52" t="s">
        <v>7</v>
      </c>
      <c r="E323" s="52" t="s">
        <v>76</v>
      </c>
      <c r="F323" s="52" t="s">
        <v>65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">
        <v>330</v>
      </c>
      <c r="B324" s="52" t="s">
        <v>324</v>
      </c>
      <c r="C324" s="52" t="s">
        <v>239</v>
      </c>
      <c r="D324" s="52" t="s">
        <v>7</v>
      </c>
      <c r="E324" s="52" t="s">
        <v>76</v>
      </c>
      <c r="F324" s="52" t="s">
        <v>66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">
        <v>330</v>
      </c>
      <c r="B325" s="52" t="s">
        <v>325</v>
      </c>
      <c r="C325" s="52" t="s">
        <v>239</v>
      </c>
      <c r="D325" s="52" t="s">
        <v>7</v>
      </c>
      <c r="E325" s="52" t="s">
        <v>76</v>
      </c>
      <c r="F325" s="52" t="s">
        <v>67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">
        <v>330</v>
      </c>
      <c r="B326" s="52" t="s">
        <v>321</v>
      </c>
      <c r="C326" s="52" t="s">
        <v>239</v>
      </c>
      <c r="D326" s="52" t="s">
        <v>7</v>
      </c>
      <c r="E326" s="52" t="s">
        <v>76</v>
      </c>
      <c r="F326" s="52" t="s">
        <v>68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">
        <v>330</v>
      </c>
      <c r="B327" s="52" t="s">
        <v>321</v>
      </c>
      <c r="C327" s="52" t="s">
        <v>239</v>
      </c>
      <c r="D327" s="52" t="s">
        <v>7</v>
      </c>
      <c r="E327" s="52" t="s">
        <v>76</v>
      </c>
      <c r="F327" s="52" t="s">
        <v>69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">
        <v>330</v>
      </c>
      <c r="B328" s="52" t="s">
        <v>321</v>
      </c>
      <c r="C328" s="52" t="s">
        <v>239</v>
      </c>
      <c r="D328" s="52" t="s">
        <v>7</v>
      </c>
      <c r="E328" s="52" t="s">
        <v>76</v>
      </c>
      <c r="F328" s="52" t="s">
        <v>70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">
        <v>330</v>
      </c>
      <c r="B329" s="52" t="s">
        <v>326</v>
      </c>
      <c r="C329" s="52" t="s">
        <v>239</v>
      </c>
      <c r="D329" s="52" t="s">
        <v>7</v>
      </c>
      <c r="E329" s="52" t="s">
        <v>76</v>
      </c>
      <c r="F329" s="52" t="s">
        <v>71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">
        <v>330</v>
      </c>
      <c r="B330" s="52" t="s">
        <v>326</v>
      </c>
      <c r="C330" s="52" t="s">
        <v>239</v>
      </c>
      <c r="D330" s="52" t="s">
        <v>7</v>
      </c>
      <c r="E330" s="52" t="s">
        <v>76</v>
      </c>
      <c r="F330" s="52" t="s">
        <v>72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">
        <v>330</v>
      </c>
      <c r="B331" s="52" t="s">
        <v>327</v>
      </c>
      <c r="C331" s="52" t="s">
        <v>239</v>
      </c>
      <c r="D331" s="52" t="s">
        <v>7</v>
      </c>
      <c r="E331" s="52" t="s">
        <v>76</v>
      </c>
      <c r="F331" s="52" t="s">
        <v>73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">
        <v>331</v>
      </c>
      <c r="B332" s="52" t="s">
        <v>321</v>
      </c>
      <c r="C332" s="52" t="s">
        <v>239</v>
      </c>
      <c r="D332" s="52" t="s">
        <v>7</v>
      </c>
      <c r="E332" s="52" t="s">
        <v>77</v>
      </c>
      <c r="F332" s="52" t="s">
        <v>63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">
        <v>331</v>
      </c>
      <c r="B333" s="52" t="s">
        <v>322</v>
      </c>
      <c r="C333" s="52" t="s">
        <v>239</v>
      </c>
      <c r="D333" s="52" t="s">
        <v>7</v>
      </c>
      <c r="E333" s="52" t="s">
        <v>77</v>
      </c>
      <c r="F333" s="52" t="s">
        <v>64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">
        <v>331</v>
      </c>
      <c r="B334" s="52" t="s">
        <v>323</v>
      </c>
      <c r="C334" s="52" t="s">
        <v>239</v>
      </c>
      <c r="D334" s="52" t="s">
        <v>7</v>
      </c>
      <c r="E334" s="52" t="s">
        <v>77</v>
      </c>
      <c r="F334" s="52" t="s">
        <v>65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">
        <v>331</v>
      </c>
      <c r="B335" s="52" t="s">
        <v>324</v>
      </c>
      <c r="C335" s="52" t="s">
        <v>239</v>
      </c>
      <c r="D335" s="52" t="s">
        <v>7</v>
      </c>
      <c r="E335" s="52" t="s">
        <v>77</v>
      </c>
      <c r="F335" s="52" t="s">
        <v>66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">
        <v>331</v>
      </c>
      <c r="B336" s="52" t="s">
        <v>325</v>
      </c>
      <c r="C336" s="52" t="s">
        <v>239</v>
      </c>
      <c r="D336" s="52" t="s">
        <v>7</v>
      </c>
      <c r="E336" s="52" t="s">
        <v>77</v>
      </c>
      <c r="F336" s="52" t="s">
        <v>67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">
        <v>331</v>
      </c>
      <c r="B337" s="52" t="s">
        <v>321</v>
      </c>
      <c r="C337" s="52" t="s">
        <v>239</v>
      </c>
      <c r="D337" s="52" t="s">
        <v>7</v>
      </c>
      <c r="E337" s="52" t="s">
        <v>77</v>
      </c>
      <c r="F337" s="52" t="s">
        <v>68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">
        <v>331</v>
      </c>
      <c r="B338" s="52" t="s">
        <v>321</v>
      </c>
      <c r="C338" s="52" t="s">
        <v>239</v>
      </c>
      <c r="D338" s="52" t="s">
        <v>7</v>
      </c>
      <c r="E338" s="52" t="s">
        <v>77</v>
      </c>
      <c r="F338" s="52" t="s">
        <v>69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">
        <v>331</v>
      </c>
      <c r="B339" s="52" t="s">
        <v>321</v>
      </c>
      <c r="C339" s="52" t="s">
        <v>239</v>
      </c>
      <c r="D339" s="52" t="s">
        <v>7</v>
      </c>
      <c r="E339" s="52" t="s">
        <v>77</v>
      </c>
      <c r="F339" s="52" t="s">
        <v>70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">
        <v>331</v>
      </c>
      <c r="B340" s="52" t="s">
        <v>326</v>
      </c>
      <c r="C340" s="52" t="s">
        <v>239</v>
      </c>
      <c r="D340" s="52" t="s">
        <v>7</v>
      </c>
      <c r="E340" s="52" t="s">
        <v>77</v>
      </c>
      <c r="F340" s="52" t="s">
        <v>71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">
        <v>331</v>
      </c>
      <c r="B341" s="52" t="s">
        <v>326</v>
      </c>
      <c r="C341" s="52" t="s">
        <v>239</v>
      </c>
      <c r="D341" s="52" t="s">
        <v>7</v>
      </c>
      <c r="E341" s="52" t="s">
        <v>77</v>
      </c>
      <c r="F341" s="52" t="s">
        <v>72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">
        <v>331</v>
      </c>
      <c r="B342" s="52" t="s">
        <v>327</v>
      </c>
      <c r="C342" s="52" t="s">
        <v>239</v>
      </c>
      <c r="D342" s="52" t="s">
        <v>7</v>
      </c>
      <c r="E342" s="52" t="s">
        <v>77</v>
      </c>
      <c r="F342" s="52" t="s">
        <v>73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">
        <v>331</v>
      </c>
      <c r="B343" s="52" t="s">
        <v>321</v>
      </c>
      <c r="C343" s="52" t="s">
        <v>239</v>
      </c>
      <c r="D343" s="52" t="s">
        <v>7</v>
      </c>
      <c r="E343" s="52" t="s">
        <v>78</v>
      </c>
      <c r="F343" s="52" t="s">
        <v>63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">
        <v>331</v>
      </c>
      <c r="B344" s="52" t="s">
        <v>322</v>
      </c>
      <c r="C344" s="52" t="s">
        <v>239</v>
      </c>
      <c r="D344" s="52" t="s">
        <v>7</v>
      </c>
      <c r="E344" s="52" t="s">
        <v>78</v>
      </c>
      <c r="F344" s="52" t="s">
        <v>64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">
        <v>331</v>
      </c>
      <c r="B345" s="52" t="s">
        <v>323</v>
      </c>
      <c r="C345" s="52" t="s">
        <v>239</v>
      </c>
      <c r="D345" s="52" t="s">
        <v>7</v>
      </c>
      <c r="E345" s="52" t="s">
        <v>78</v>
      </c>
      <c r="F345" s="52" t="s">
        <v>65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">
        <v>331</v>
      </c>
      <c r="B346" s="52" t="s">
        <v>324</v>
      </c>
      <c r="C346" s="52" t="s">
        <v>239</v>
      </c>
      <c r="D346" s="52" t="s">
        <v>7</v>
      </c>
      <c r="E346" s="52" t="s">
        <v>78</v>
      </c>
      <c r="F346" s="52" t="s">
        <v>66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">
        <v>331</v>
      </c>
      <c r="B347" s="52" t="s">
        <v>325</v>
      </c>
      <c r="C347" s="52" t="s">
        <v>239</v>
      </c>
      <c r="D347" s="52" t="s">
        <v>7</v>
      </c>
      <c r="E347" s="52" t="s">
        <v>78</v>
      </c>
      <c r="F347" s="52" t="s">
        <v>67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">
        <v>331</v>
      </c>
      <c r="B348" s="52" t="s">
        <v>321</v>
      </c>
      <c r="C348" s="52" t="s">
        <v>239</v>
      </c>
      <c r="D348" s="52" t="s">
        <v>7</v>
      </c>
      <c r="E348" s="52" t="s">
        <v>78</v>
      </c>
      <c r="F348" s="52" t="s">
        <v>68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">
        <v>331</v>
      </c>
      <c r="B349" s="52" t="s">
        <v>321</v>
      </c>
      <c r="C349" s="52" t="s">
        <v>239</v>
      </c>
      <c r="D349" s="52" t="s">
        <v>7</v>
      </c>
      <c r="E349" s="52" t="s">
        <v>78</v>
      </c>
      <c r="F349" s="52" t="s">
        <v>69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">
        <v>331</v>
      </c>
      <c r="B350" s="52" t="s">
        <v>321</v>
      </c>
      <c r="C350" s="52" t="s">
        <v>239</v>
      </c>
      <c r="D350" s="52" t="s">
        <v>7</v>
      </c>
      <c r="E350" s="52" t="s">
        <v>78</v>
      </c>
      <c r="F350" s="52" t="s">
        <v>70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">
        <v>331</v>
      </c>
      <c r="B351" s="52" t="s">
        <v>326</v>
      </c>
      <c r="C351" s="52" t="s">
        <v>239</v>
      </c>
      <c r="D351" s="52" t="s">
        <v>7</v>
      </c>
      <c r="E351" s="52" t="s">
        <v>78</v>
      </c>
      <c r="F351" s="52" t="s">
        <v>71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">
        <v>331</v>
      </c>
      <c r="B352" s="52" t="s">
        <v>326</v>
      </c>
      <c r="C352" s="52" t="s">
        <v>239</v>
      </c>
      <c r="D352" s="52" t="s">
        <v>7</v>
      </c>
      <c r="E352" s="52" t="s">
        <v>78</v>
      </c>
      <c r="F352" s="52" t="s">
        <v>72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">
        <v>331</v>
      </c>
      <c r="B353" s="52" t="s">
        <v>327</v>
      </c>
      <c r="C353" s="52" t="s">
        <v>239</v>
      </c>
      <c r="D353" s="52" t="s">
        <v>7</v>
      </c>
      <c r="E353" s="52" t="s">
        <v>78</v>
      </c>
      <c r="F353" s="52" t="s">
        <v>73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">
        <v>113</v>
      </c>
      <c r="B354" s="52" t="s">
        <v>321</v>
      </c>
      <c r="C354" s="52" t="s">
        <v>239</v>
      </c>
      <c r="D354" s="52" t="s">
        <v>7</v>
      </c>
      <c r="E354" s="52" t="s">
        <v>79</v>
      </c>
      <c r="F354" s="52" t="s">
        <v>63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">
        <v>113</v>
      </c>
      <c r="B355" s="52" t="s">
        <v>322</v>
      </c>
      <c r="C355" s="52" t="s">
        <v>239</v>
      </c>
      <c r="D355" s="52" t="s">
        <v>7</v>
      </c>
      <c r="E355" s="52" t="s">
        <v>79</v>
      </c>
      <c r="F355" s="52" t="s">
        <v>64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">
        <v>113</v>
      </c>
      <c r="B356" s="52" t="s">
        <v>323</v>
      </c>
      <c r="C356" s="52" t="s">
        <v>239</v>
      </c>
      <c r="D356" s="52" t="s">
        <v>7</v>
      </c>
      <c r="E356" s="52" t="s">
        <v>79</v>
      </c>
      <c r="F356" s="52" t="s">
        <v>65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">
        <v>113</v>
      </c>
      <c r="B357" s="52" t="s">
        <v>324</v>
      </c>
      <c r="C357" s="52" t="s">
        <v>239</v>
      </c>
      <c r="D357" s="52" t="s">
        <v>7</v>
      </c>
      <c r="E357" s="52" t="s">
        <v>79</v>
      </c>
      <c r="F357" s="52" t="s">
        <v>66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">
        <v>113</v>
      </c>
      <c r="B358" s="52" t="s">
        <v>325</v>
      </c>
      <c r="C358" s="52" t="s">
        <v>239</v>
      </c>
      <c r="D358" s="52" t="s">
        <v>7</v>
      </c>
      <c r="E358" s="52" t="s">
        <v>79</v>
      </c>
      <c r="F358" s="52" t="s">
        <v>67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">
        <v>113</v>
      </c>
      <c r="B359" s="52" t="s">
        <v>321</v>
      </c>
      <c r="C359" s="52" t="s">
        <v>239</v>
      </c>
      <c r="D359" s="52" t="s">
        <v>7</v>
      </c>
      <c r="E359" s="52" t="s">
        <v>79</v>
      </c>
      <c r="F359" s="52" t="s">
        <v>68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">
        <v>113</v>
      </c>
      <c r="B360" s="52" t="s">
        <v>321</v>
      </c>
      <c r="C360" s="52" t="s">
        <v>239</v>
      </c>
      <c r="D360" s="52" t="s">
        <v>7</v>
      </c>
      <c r="E360" s="52" t="s">
        <v>79</v>
      </c>
      <c r="F360" s="52" t="s">
        <v>69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">
        <v>113</v>
      </c>
      <c r="B361" s="52" t="s">
        <v>321</v>
      </c>
      <c r="C361" s="52" t="s">
        <v>239</v>
      </c>
      <c r="D361" s="52" t="s">
        <v>7</v>
      </c>
      <c r="E361" s="52" t="s">
        <v>79</v>
      </c>
      <c r="F361" s="52" t="s">
        <v>70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">
        <v>113</v>
      </c>
      <c r="B362" s="52" t="s">
        <v>326</v>
      </c>
      <c r="C362" s="52" t="s">
        <v>239</v>
      </c>
      <c r="D362" s="52" t="s">
        <v>7</v>
      </c>
      <c r="E362" s="52" t="s">
        <v>79</v>
      </c>
      <c r="F362" s="52" t="s">
        <v>71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">
        <v>113</v>
      </c>
      <c r="B363" s="52" t="s">
        <v>326</v>
      </c>
      <c r="C363" s="52" t="s">
        <v>239</v>
      </c>
      <c r="D363" s="52" t="s">
        <v>7</v>
      </c>
      <c r="E363" s="52" t="s">
        <v>79</v>
      </c>
      <c r="F363" s="52" t="s">
        <v>72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">
        <v>113</v>
      </c>
      <c r="B364" s="52" t="s">
        <v>327</v>
      </c>
      <c r="C364" s="52" t="s">
        <v>239</v>
      </c>
      <c r="D364" s="52" t="s">
        <v>7</v>
      </c>
      <c r="E364" s="52" t="s">
        <v>79</v>
      </c>
      <c r="F364" s="52" t="s">
        <v>73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">
        <v>331</v>
      </c>
      <c r="B365" s="52" t="s">
        <v>321</v>
      </c>
      <c r="C365" s="52" t="s">
        <v>239</v>
      </c>
      <c r="D365" s="52" t="s">
        <v>7</v>
      </c>
      <c r="E365" s="52" t="s">
        <v>80</v>
      </c>
      <c r="F365" s="52" t="s">
        <v>63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">
        <v>331</v>
      </c>
      <c r="B366" s="52" t="s">
        <v>322</v>
      </c>
      <c r="C366" s="52" t="s">
        <v>239</v>
      </c>
      <c r="D366" s="52" t="s">
        <v>7</v>
      </c>
      <c r="E366" s="52" t="s">
        <v>80</v>
      </c>
      <c r="F366" s="52" t="s">
        <v>64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">
        <v>331</v>
      </c>
      <c r="B367" s="52" t="s">
        <v>323</v>
      </c>
      <c r="C367" s="52" t="s">
        <v>239</v>
      </c>
      <c r="D367" s="52" t="s">
        <v>7</v>
      </c>
      <c r="E367" s="52" t="s">
        <v>80</v>
      </c>
      <c r="F367" s="52" t="s">
        <v>65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">
        <v>331</v>
      </c>
      <c r="B368" s="52" t="s">
        <v>324</v>
      </c>
      <c r="C368" s="52" t="s">
        <v>239</v>
      </c>
      <c r="D368" s="52" t="s">
        <v>7</v>
      </c>
      <c r="E368" s="52" t="s">
        <v>80</v>
      </c>
      <c r="F368" s="52" t="s">
        <v>66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">
        <v>331</v>
      </c>
      <c r="B369" s="52" t="s">
        <v>325</v>
      </c>
      <c r="C369" s="52" t="s">
        <v>239</v>
      </c>
      <c r="D369" s="52" t="s">
        <v>7</v>
      </c>
      <c r="E369" s="52" t="s">
        <v>80</v>
      </c>
      <c r="F369" s="52" t="s">
        <v>67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">
        <v>331</v>
      </c>
      <c r="B370" s="52" t="s">
        <v>321</v>
      </c>
      <c r="C370" s="52" t="s">
        <v>239</v>
      </c>
      <c r="D370" s="52" t="s">
        <v>7</v>
      </c>
      <c r="E370" s="52" t="s">
        <v>80</v>
      </c>
      <c r="F370" s="52" t="s">
        <v>68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">
        <v>331</v>
      </c>
      <c r="B371" s="52" t="s">
        <v>321</v>
      </c>
      <c r="C371" s="52" t="s">
        <v>239</v>
      </c>
      <c r="D371" s="52" t="s">
        <v>7</v>
      </c>
      <c r="E371" s="52" t="s">
        <v>80</v>
      </c>
      <c r="F371" s="52" t="s">
        <v>69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">
        <v>331</v>
      </c>
      <c r="B372" s="52" t="s">
        <v>321</v>
      </c>
      <c r="C372" s="52" t="s">
        <v>239</v>
      </c>
      <c r="D372" s="52" t="s">
        <v>7</v>
      </c>
      <c r="E372" s="52" t="s">
        <v>80</v>
      </c>
      <c r="F372" s="52" t="s">
        <v>70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">
        <v>331</v>
      </c>
      <c r="B373" s="52" t="s">
        <v>326</v>
      </c>
      <c r="C373" s="52" t="s">
        <v>239</v>
      </c>
      <c r="D373" s="52" t="s">
        <v>7</v>
      </c>
      <c r="E373" s="52" t="s">
        <v>80</v>
      </c>
      <c r="F373" s="52" t="s">
        <v>71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">
        <v>331</v>
      </c>
      <c r="B374" s="52" t="s">
        <v>326</v>
      </c>
      <c r="C374" s="52" t="s">
        <v>239</v>
      </c>
      <c r="D374" s="52" t="s">
        <v>7</v>
      </c>
      <c r="E374" s="52" t="s">
        <v>80</v>
      </c>
      <c r="F374" s="52" t="s">
        <v>72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">
        <v>331</v>
      </c>
      <c r="B375" s="52" t="s">
        <v>327</v>
      </c>
      <c r="C375" s="52" t="s">
        <v>239</v>
      </c>
      <c r="D375" s="52" t="s">
        <v>7</v>
      </c>
      <c r="E375" s="52" t="s">
        <v>80</v>
      </c>
      <c r="F375" s="52" t="s">
        <v>73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">
        <v>332</v>
      </c>
      <c r="B376" s="52" t="s">
        <v>321</v>
      </c>
      <c r="C376" s="52" t="s">
        <v>239</v>
      </c>
      <c r="D376" s="52" t="s">
        <v>7</v>
      </c>
      <c r="E376" s="52" t="s">
        <v>81</v>
      </c>
      <c r="F376" s="52" t="s">
        <v>63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">
        <v>332</v>
      </c>
      <c r="B377" s="52" t="s">
        <v>322</v>
      </c>
      <c r="C377" s="52" t="s">
        <v>239</v>
      </c>
      <c r="D377" s="52" t="s">
        <v>7</v>
      </c>
      <c r="E377" s="52" t="s">
        <v>81</v>
      </c>
      <c r="F377" s="52" t="s">
        <v>64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">
        <v>332</v>
      </c>
      <c r="B378" s="52" t="s">
        <v>323</v>
      </c>
      <c r="C378" s="52" t="s">
        <v>239</v>
      </c>
      <c r="D378" s="52" t="s">
        <v>7</v>
      </c>
      <c r="E378" s="52" t="s">
        <v>81</v>
      </c>
      <c r="F378" s="52" t="s">
        <v>65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">
        <v>332</v>
      </c>
      <c r="B379" s="52" t="s">
        <v>324</v>
      </c>
      <c r="C379" s="52" t="s">
        <v>239</v>
      </c>
      <c r="D379" s="52" t="s">
        <v>7</v>
      </c>
      <c r="E379" s="52" t="s">
        <v>81</v>
      </c>
      <c r="F379" s="52" t="s">
        <v>66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">
        <v>332</v>
      </c>
      <c r="B380" s="52" t="s">
        <v>325</v>
      </c>
      <c r="C380" s="52" t="s">
        <v>239</v>
      </c>
      <c r="D380" s="52" t="s">
        <v>7</v>
      </c>
      <c r="E380" s="52" t="s">
        <v>81</v>
      </c>
      <c r="F380" s="52" t="s">
        <v>67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">
        <v>332</v>
      </c>
      <c r="B381" s="52" t="s">
        <v>321</v>
      </c>
      <c r="C381" s="52" t="s">
        <v>239</v>
      </c>
      <c r="D381" s="52" t="s">
        <v>7</v>
      </c>
      <c r="E381" s="52" t="s">
        <v>81</v>
      </c>
      <c r="F381" s="52" t="s">
        <v>68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">
        <v>332</v>
      </c>
      <c r="B382" s="52" t="s">
        <v>321</v>
      </c>
      <c r="C382" s="52" t="s">
        <v>239</v>
      </c>
      <c r="D382" s="52" t="s">
        <v>7</v>
      </c>
      <c r="E382" s="52" t="s">
        <v>81</v>
      </c>
      <c r="F382" s="52" t="s">
        <v>69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">
        <v>332</v>
      </c>
      <c r="B383" s="52" t="s">
        <v>321</v>
      </c>
      <c r="C383" s="52" t="s">
        <v>239</v>
      </c>
      <c r="D383" s="52" t="s">
        <v>7</v>
      </c>
      <c r="E383" s="52" t="s">
        <v>81</v>
      </c>
      <c r="F383" s="52" t="s">
        <v>70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">
        <v>332</v>
      </c>
      <c r="B384" s="52" t="s">
        <v>326</v>
      </c>
      <c r="C384" s="52" t="s">
        <v>239</v>
      </c>
      <c r="D384" s="52" t="s">
        <v>7</v>
      </c>
      <c r="E384" s="52" t="s">
        <v>81</v>
      </c>
      <c r="F384" s="52" t="s">
        <v>71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">
        <v>332</v>
      </c>
      <c r="B385" s="52" t="s">
        <v>326</v>
      </c>
      <c r="C385" s="52" t="s">
        <v>239</v>
      </c>
      <c r="D385" s="52" t="s">
        <v>7</v>
      </c>
      <c r="E385" s="52" t="s">
        <v>81</v>
      </c>
      <c r="F385" s="52" t="s">
        <v>72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">
        <v>332</v>
      </c>
      <c r="B386" s="52" t="s">
        <v>327</v>
      </c>
      <c r="C386" s="52" t="s">
        <v>239</v>
      </c>
      <c r="D386" s="52" t="s">
        <v>7</v>
      </c>
      <c r="E386" s="52" t="s">
        <v>81</v>
      </c>
      <c r="F386" s="52" t="s">
        <v>73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">
        <v>331</v>
      </c>
      <c r="B387" s="52" t="s">
        <v>321</v>
      </c>
      <c r="C387" s="52" t="s">
        <v>239</v>
      </c>
      <c r="D387" s="52" t="s">
        <v>7</v>
      </c>
      <c r="E387" s="52" t="s">
        <v>82</v>
      </c>
      <c r="F387" s="52" t="s">
        <v>63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">
        <v>331</v>
      </c>
      <c r="B388" s="52" t="s">
        <v>322</v>
      </c>
      <c r="C388" s="52" t="s">
        <v>239</v>
      </c>
      <c r="D388" s="52" t="s">
        <v>7</v>
      </c>
      <c r="E388" s="52" t="s">
        <v>82</v>
      </c>
      <c r="F388" s="52" t="s">
        <v>64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">
        <v>331</v>
      </c>
      <c r="B389" s="52" t="s">
        <v>323</v>
      </c>
      <c r="C389" s="52" t="s">
        <v>239</v>
      </c>
      <c r="D389" s="52" t="s">
        <v>7</v>
      </c>
      <c r="E389" s="52" t="s">
        <v>82</v>
      </c>
      <c r="F389" s="52" t="s">
        <v>65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">
        <v>331</v>
      </c>
      <c r="B390" s="52" t="s">
        <v>324</v>
      </c>
      <c r="C390" s="52" t="s">
        <v>239</v>
      </c>
      <c r="D390" s="52" t="s">
        <v>7</v>
      </c>
      <c r="E390" s="52" t="s">
        <v>82</v>
      </c>
      <c r="F390" s="52" t="s">
        <v>66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">
        <v>331</v>
      </c>
      <c r="B391" s="52" t="s">
        <v>325</v>
      </c>
      <c r="C391" s="52" t="s">
        <v>239</v>
      </c>
      <c r="D391" s="52" t="s">
        <v>7</v>
      </c>
      <c r="E391" s="52" t="s">
        <v>82</v>
      </c>
      <c r="F391" s="52" t="s">
        <v>67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">
        <v>331</v>
      </c>
      <c r="B392" s="52" t="s">
        <v>321</v>
      </c>
      <c r="C392" s="52" t="s">
        <v>239</v>
      </c>
      <c r="D392" s="52" t="s">
        <v>7</v>
      </c>
      <c r="E392" s="52" t="s">
        <v>82</v>
      </c>
      <c r="F392" s="52" t="s">
        <v>68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">
        <v>331</v>
      </c>
      <c r="B393" s="52" t="s">
        <v>321</v>
      </c>
      <c r="C393" s="52" t="s">
        <v>239</v>
      </c>
      <c r="D393" s="52" t="s">
        <v>7</v>
      </c>
      <c r="E393" s="52" t="s">
        <v>82</v>
      </c>
      <c r="F393" s="52" t="s">
        <v>69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">
        <v>331</v>
      </c>
      <c r="B394" s="52" t="s">
        <v>321</v>
      </c>
      <c r="C394" s="52" t="s">
        <v>239</v>
      </c>
      <c r="D394" s="52" t="s">
        <v>7</v>
      </c>
      <c r="E394" s="52" t="s">
        <v>82</v>
      </c>
      <c r="F394" s="52" t="s">
        <v>70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">
        <v>331</v>
      </c>
      <c r="B395" s="52" t="s">
        <v>326</v>
      </c>
      <c r="C395" s="52" t="s">
        <v>239</v>
      </c>
      <c r="D395" s="52" t="s">
        <v>7</v>
      </c>
      <c r="E395" s="52" t="s">
        <v>82</v>
      </c>
      <c r="F395" s="52" t="s">
        <v>71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">
        <v>331</v>
      </c>
      <c r="B396" s="52" t="s">
        <v>326</v>
      </c>
      <c r="C396" s="52" t="s">
        <v>239</v>
      </c>
      <c r="D396" s="52" t="s">
        <v>7</v>
      </c>
      <c r="E396" s="52" t="s">
        <v>82</v>
      </c>
      <c r="F396" s="52" t="s">
        <v>72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">
        <v>331</v>
      </c>
      <c r="B397" s="52" t="s">
        <v>327</v>
      </c>
      <c r="C397" s="52" t="s">
        <v>239</v>
      </c>
      <c r="D397" s="52" t="s">
        <v>7</v>
      </c>
      <c r="E397" s="52" t="s">
        <v>82</v>
      </c>
      <c r="F397" s="52" t="s">
        <v>73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">
        <v>331</v>
      </c>
      <c r="B398" s="52" t="s">
        <v>321</v>
      </c>
      <c r="C398" s="52" t="s">
        <v>239</v>
      </c>
      <c r="D398" s="52" t="s">
        <v>7</v>
      </c>
      <c r="E398" s="52" t="s">
        <v>83</v>
      </c>
      <c r="F398" s="52" t="s">
        <v>63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">
        <v>331</v>
      </c>
      <c r="B399" s="52" t="s">
        <v>322</v>
      </c>
      <c r="C399" s="52" t="s">
        <v>239</v>
      </c>
      <c r="D399" s="52" t="s">
        <v>7</v>
      </c>
      <c r="E399" s="52" t="s">
        <v>83</v>
      </c>
      <c r="F399" s="52" t="s">
        <v>64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">
        <v>331</v>
      </c>
      <c r="B400" s="52" t="s">
        <v>323</v>
      </c>
      <c r="C400" s="52" t="s">
        <v>239</v>
      </c>
      <c r="D400" s="52" t="s">
        <v>7</v>
      </c>
      <c r="E400" s="52" t="s">
        <v>83</v>
      </c>
      <c r="F400" s="52" t="s">
        <v>65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">
        <v>331</v>
      </c>
      <c r="B401" s="52" t="s">
        <v>324</v>
      </c>
      <c r="C401" s="52" t="s">
        <v>239</v>
      </c>
      <c r="D401" s="52" t="s">
        <v>7</v>
      </c>
      <c r="E401" s="52" t="s">
        <v>83</v>
      </c>
      <c r="F401" s="52" t="s">
        <v>66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">
        <v>331</v>
      </c>
      <c r="B402" s="52" t="s">
        <v>325</v>
      </c>
      <c r="C402" s="52" t="s">
        <v>239</v>
      </c>
      <c r="D402" s="52" t="s">
        <v>7</v>
      </c>
      <c r="E402" s="52" t="s">
        <v>83</v>
      </c>
      <c r="F402" s="52" t="s">
        <v>67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">
        <v>331</v>
      </c>
      <c r="B403" s="52" t="s">
        <v>321</v>
      </c>
      <c r="C403" s="52" t="s">
        <v>239</v>
      </c>
      <c r="D403" s="52" t="s">
        <v>7</v>
      </c>
      <c r="E403" s="52" t="s">
        <v>83</v>
      </c>
      <c r="F403" s="52" t="s">
        <v>68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">
        <v>331</v>
      </c>
      <c r="B404" s="52" t="s">
        <v>321</v>
      </c>
      <c r="C404" s="52" t="s">
        <v>239</v>
      </c>
      <c r="D404" s="52" t="s">
        <v>7</v>
      </c>
      <c r="E404" s="52" t="s">
        <v>83</v>
      </c>
      <c r="F404" s="52" t="s">
        <v>69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">
        <v>331</v>
      </c>
      <c r="B405" s="52" t="s">
        <v>321</v>
      </c>
      <c r="C405" s="52" t="s">
        <v>239</v>
      </c>
      <c r="D405" s="52" t="s">
        <v>7</v>
      </c>
      <c r="E405" s="52" t="s">
        <v>83</v>
      </c>
      <c r="F405" s="52" t="s">
        <v>70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">
        <v>331</v>
      </c>
      <c r="B406" s="52" t="s">
        <v>326</v>
      </c>
      <c r="C406" s="52" t="s">
        <v>239</v>
      </c>
      <c r="D406" s="52" t="s">
        <v>7</v>
      </c>
      <c r="E406" s="52" t="s">
        <v>83</v>
      </c>
      <c r="F406" s="52" t="s">
        <v>71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">
        <v>331</v>
      </c>
      <c r="B407" s="52" t="s">
        <v>326</v>
      </c>
      <c r="C407" s="52" t="s">
        <v>239</v>
      </c>
      <c r="D407" s="52" t="s">
        <v>7</v>
      </c>
      <c r="E407" s="52" t="s">
        <v>83</v>
      </c>
      <c r="F407" s="52" t="s">
        <v>72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">
        <v>331</v>
      </c>
      <c r="B408" s="52" t="s">
        <v>327</v>
      </c>
      <c r="C408" s="52" t="s">
        <v>239</v>
      </c>
      <c r="D408" s="52" t="s">
        <v>7</v>
      </c>
      <c r="E408" s="52" t="s">
        <v>83</v>
      </c>
      <c r="F408" s="52" t="s">
        <v>73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">
        <v>331</v>
      </c>
      <c r="B409" s="52" t="s">
        <v>321</v>
      </c>
      <c r="C409" s="52" t="s">
        <v>239</v>
      </c>
      <c r="D409" s="52" t="s">
        <v>7</v>
      </c>
      <c r="E409" s="52" t="s">
        <v>84</v>
      </c>
      <c r="F409" s="52" t="s">
        <v>63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">
        <v>331</v>
      </c>
      <c r="B410" s="52" t="s">
        <v>322</v>
      </c>
      <c r="C410" s="52" t="s">
        <v>239</v>
      </c>
      <c r="D410" s="52" t="s">
        <v>7</v>
      </c>
      <c r="E410" s="52" t="s">
        <v>84</v>
      </c>
      <c r="F410" s="52" t="s">
        <v>64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">
        <v>331</v>
      </c>
      <c r="B411" s="52" t="s">
        <v>323</v>
      </c>
      <c r="C411" s="52" t="s">
        <v>239</v>
      </c>
      <c r="D411" s="52" t="s">
        <v>7</v>
      </c>
      <c r="E411" s="52" t="s">
        <v>84</v>
      </c>
      <c r="F411" s="52" t="s">
        <v>65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">
        <v>331</v>
      </c>
      <c r="B412" s="52" t="s">
        <v>324</v>
      </c>
      <c r="C412" s="52" t="s">
        <v>239</v>
      </c>
      <c r="D412" s="52" t="s">
        <v>7</v>
      </c>
      <c r="E412" s="52" t="s">
        <v>84</v>
      </c>
      <c r="F412" s="52" t="s">
        <v>66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">
        <v>331</v>
      </c>
      <c r="B413" s="52" t="s">
        <v>325</v>
      </c>
      <c r="C413" s="52" t="s">
        <v>239</v>
      </c>
      <c r="D413" s="52" t="s">
        <v>7</v>
      </c>
      <c r="E413" s="52" t="s">
        <v>84</v>
      </c>
      <c r="F413" s="52" t="s">
        <v>67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">
        <v>331</v>
      </c>
      <c r="B414" s="52" t="s">
        <v>321</v>
      </c>
      <c r="C414" s="52" t="s">
        <v>239</v>
      </c>
      <c r="D414" s="52" t="s">
        <v>7</v>
      </c>
      <c r="E414" s="52" t="s">
        <v>84</v>
      </c>
      <c r="F414" s="52" t="s">
        <v>68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">
        <v>331</v>
      </c>
      <c r="B415" s="52" t="s">
        <v>321</v>
      </c>
      <c r="C415" s="52" t="s">
        <v>239</v>
      </c>
      <c r="D415" s="52" t="s">
        <v>7</v>
      </c>
      <c r="E415" s="52" t="s">
        <v>84</v>
      </c>
      <c r="F415" s="52" t="s">
        <v>69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">
        <v>331</v>
      </c>
      <c r="B416" s="52" t="s">
        <v>321</v>
      </c>
      <c r="C416" s="52" t="s">
        <v>239</v>
      </c>
      <c r="D416" s="52" t="s">
        <v>7</v>
      </c>
      <c r="E416" s="52" t="s">
        <v>84</v>
      </c>
      <c r="F416" s="52" t="s">
        <v>70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">
        <v>331</v>
      </c>
      <c r="B417" s="52" t="s">
        <v>326</v>
      </c>
      <c r="C417" s="52" t="s">
        <v>239</v>
      </c>
      <c r="D417" s="52" t="s">
        <v>7</v>
      </c>
      <c r="E417" s="52" t="s">
        <v>84</v>
      </c>
      <c r="F417" s="52" t="s">
        <v>71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">
        <v>331</v>
      </c>
      <c r="B418" s="52" t="s">
        <v>326</v>
      </c>
      <c r="C418" s="52" t="s">
        <v>239</v>
      </c>
      <c r="D418" s="52" t="s">
        <v>7</v>
      </c>
      <c r="E418" s="52" t="s">
        <v>84</v>
      </c>
      <c r="F418" s="52" t="s">
        <v>72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">
        <v>331</v>
      </c>
      <c r="B419" s="52" t="s">
        <v>327</v>
      </c>
      <c r="C419" s="52" t="s">
        <v>239</v>
      </c>
      <c r="D419" s="52" t="s">
        <v>7</v>
      </c>
      <c r="E419" s="52" t="s">
        <v>84</v>
      </c>
      <c r="F419" s="52" t="s">
        <v>73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">
        <v>333</v>
      </c>
      <c r="B420" s="52" t="s">
        <v>321</v>
      </c>
      <c r="C420" s="52" t="s">
        <v>239</v>
      </c>
      <c r="D420" s="52" t="s">
        <v>7</v>
      </c>
      <c r="E420" s="52" t="s">
        <v>85</v>
      </c>
      <c r="F420" s="52" t="s">
        <v>63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">
        <v>333</v>
      </c>
      <c r="B421" s="52" t="s">
        <v>322</v>
      </c>
      <c r="C421" s="52" t="s">
        <v>239</v>
      </c>
      <c r="D421" s="52" t="s">
        <v>7</v>
      </c>
      <c r="E421" s="52" t="s">
        <v>85</v>
      </c>
      <c r="F421" s="52" t="s">
        <v>64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">
        <v>333</v>
      </c>
      <c r="B422" s="52" t="s">
        <v>323</v>
      </c>
      <c r="C422" s="52" t="s">
        <v>239</v>
      </c>
      <c r="D422" s="52" t="s">
        <v>7</v>
      </c>
      <c r="E422" s="52" t="s">
        <v>85</v>
      </c>
      <c r="F422" s="52" t="s">
        <v>65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">
        <v>333</v>
      </c>
      <c r="B423" s="52" t="s">
        <v>324</v>
      </c>
      <c r="C423" s="52" t="s">
        <v>239</v>
      </c>
      <c r="D423" s="52" t="s">
        <v>7</v>
      </c>
      <c r="E423" s="52" t="s">
        <v>85</v>
      </c>
      <c r="F423" s="52" t="s">
        <v>66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">
        <v>333</v>
      </c>
      <c r="B424" s="52" t="s">
        <v>325</v>
      </c>
      <c r="C424" s="52" t="s">
        <v>239</v>
      </c>
      <c r="D424" s="52" t="s">
        <v>7</v>
      </c>
      <c r="E424" s="52" t="s">
        <v>85</v>
      </c>
      <c r="F424" s="52" t="s">
        <v>67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">
        <v>333</v>
      </c>
      <c r="B425" s="52" t="s">
        <v>321</v>
      </c>
      <c r="C425" s="52" t="s">
        <v>239</v>
      </c>
      <c r="D425" s="52" t="s">
        <v>7</v>
      </c>
      <c r="E425" s="52" t="s">
        <v>85</v>
      </c>
      <c r="F425" s="52" t="s">
        <v>68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">
        <v>333</v>
      </c>
      <c r="B426" s="52" t="s">
        <v>321</v>
      </c>
      <c r="C426" s="52" t="s">
        <v>239</v>
      </c>
      <c r="D426" s="52" t="s">
        <v>7</v>
      </c>
      <c r="E426" s="52" t="s">
        <v>85</v>
      </c>
      <c r="F426" s="52" t="s">
        <v>69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">
        <v>333</v>
      </c>
      <c r="B427" s="52" t="s">
        <v>321</v>
      </c>
      <c r="C427" s="52" t="s">
        <v>239</v>
      </c>
      <c r="D427" s="52" t="s">
        <v>7</v>
      </c>
      <c r="E427" s="52" t="s">
        <v>85</v>
      </c>
      <c r="F427" s="52" t="s">
        <v>70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">
        <v>333</v>
      </c>
      <c r="B428" s="52" t="s">
        <v>326</v>
      </c>
      <c r="C428" s="52" t="s">
        <v>239</v>
      </c>
      <c r="D428" s="52" t="s">
        <v>7</v>
      </c>
      <c r="E428" s="52" t="s">
        <v>85</v>
      </c>
      <c r="F428" s="52" t="s">
        <v>71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">
        <v>333</v>
      </c>
      <c r="B429" s="52" t="s">
        <v>326</v>
      </c>
      <c r="C429" s="52" t="s">
        <v>239</v>
      </c>
      <c r="D429" s="52" t="s">
        <v>7</v>
      </c>
      <c r="E429" s="52" t="s">
        <v>85</v>
      </c>
      <c r="F429" s="52" t="s">
        <v>72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">
        <v>333</v>
      </c>
      <c r="B430" s="52" t="s">
        <v>327</v>
      </c>
      <c r="C430" s="52" t="s">
        <v>239</v>
      </c>
      <c r="D430" s="52" t="s">
        <v>7</v>
      </c>
      <c r="E430" s="52" t="s">
        <v>85</v>
      </c>
      <c r="F430" s="52" t="s">
        <v>73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">
        <v>320</v>
      </c>
      <c r="B431" s="52" t="s">
        <v>321</v>
      </c>
      <c r="C431" s="52" t="s">
        <v>240</v>
      </c>
      <c r="D431" s="52" t="s">
        <v>7</v>
      </c>
      <c r="E431" s="52" t="s">
        <v>62</v>
      </c>
      <c r="F431" s="52" t="s">
        <v>63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">
        <v>320</v>
      </c>
      <c r="B432" s="52" t="s">
        <v>322</v>
      </c>
      <c r="C432" s="52" t="s">
        <v>240</v>
      </c>
      <c r="D432" s="52" t="s">
        <v>7</v>
      </c>
      <c r="E432" s="52" t="s">
        <v>62</v>
      </c>
      <c r="F432" s="52" t="s">
        <v>64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">
        <v>320</v>
      </c>
      <c r="B433" s="52" t="s">
        <v>323</v>
      </c>
      <c r="C433" s="52" t="s">
        <v>240</v>
      </c>
      <c r="D433" s="52" t="s">
        <v>7</v>
      </c>
      <c r="E433" s="52" t="s">
        <v>62</v>
      </c>
      <c r="F433" s="52" t="s">
        <v>65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">
        <v>320</v>
      </c>
      <c r="B434" s="52" t="s">
        <v>324</v>
      </c>
      <c r="C434" s="52" t="s">
        <v>240</v>
      </c>
      <c r="D434" s="52" t="s">
        <v>7</v>
      </c>
      <c r="E434" s="52" t="s">
        <v>62</v>
      </c>
      <c r="F434" s="52" t="s">
        <v>66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">
        <v>320</v>
      </c>
      <c r="B435" s="52" t="s">
        <v>325</v>
      </c>
      <c r="C435" s="52" t="s">
        <v>240</v>
      </c>
      <c r="D435" s="52" t="s">
        <v>7</v>
      </c>
      <c r="E435" s="52" t="s">
        <v>62</v>
      </c>
      <c r="F435" s="52" t="s">
        <v>67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">
        <v>320</v>
      </c>
      <c r="B436" s="52" t="s">
        <v>321</v>
      </c>
      <c r="C436" s="52" t="s">
        <v>240</v>
      </c>
      <c r="D436" s="52" t="s">
        <v>7</v>
      </c>
      <c r="E436" s="52" t="s">
        <v>62</v>
      </c>
      <c r="F436" s="52" t="s">
        <v>68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">
        <v>320</v>
      </c>
      <c r="B437" s="52" t="s">
        <v>321</v>
      </c>
      <c r="C437" s="52" t="s">
        <v>240</v>
      </c>
      <c r="D437" s="52" t="s">
        <v>7</v>
      </c>
      <c r="E437" s="52" t="s">
        <v>62</v>
      </c>
      <c r="F437" s="52" t="s">
        <v>69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">
        <v>320</v>
      </c>
      <c r="B438" s="52" t="s">
        <v>321</v>
      </c>
      <c r="C438" s="52" t="s">
        <v>240</v>
      </c>
      <c r="D438" s="52" t="s">
        <v>7</v>
      </c>
      <c r="E438" s="52" t="s">
        <v>62</v>
      </c>
      <c r="F438" s="52" t="s">
        <v>70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">
        <v>320</v>
      </c>
      <c r="B439" s="52" t="s">
        <v>326</v>
      </c>
      <c r="C439" s="52" t="s">
        <v>240</v>
      </c>
      <c r="D439" s="52" t="s">
        <v>7</v>
      </c>
      <c r="E439" s="52" t="s">
        <v>62</v>
      </c>
      <c r="F439" s="52" t="s">
        <v>71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">
        <v>320</v>
      </c>
      <c r="B440" s="52" t="s">
        <v>326</v>
      </c>
      <c r="C440" s="52" t="s">
        <v>240</v>
      </c>
      <c r="D440" s="52" t="s">
        <v>7</v>
      </c>
      <c r="E440" s="52" t="s">
        <v>62</v>
      </c>
      <c r="F440" s="52" t="s">
        <v>72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">
        <v>320</v>
      </c>
      <c r="B441" s="52" t="s">
        <v>327</v>
      </c>
      <c r="C441" s="52" t="s">
        <v>240</v>
      </c>
      <c r="D441" s="52" t="s">
        <v>7</v>
      </c>
      <c r="E441" s="52" t="s">
        <v>62</v>
      </c>
      <c r="F441" s="52" t="s">
        <v>73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">
        <v>328</v>
      </c>
      <c r="B442" s="52" t="s">
        <v>321</v>
      </c>
      <c r="C442" s="52" t="s">
        <v>240</v>
      </c>
      <c r="D442" s="52" t="s">
        <v>7</v>
      </c>
      <c r="E442" s="52" t="s">
        <v>74</v>
      </c>
      <c r="F442" s="52" t="s">
        <v>63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">
        <v>328</v>
      </c>
      <c r="B443" s="52" t="s">
        <v>322</v>
      </c>
      <c r="C443" s="52" t="s">
        <v>240</v>
      </c>
      <c r="D443" s="52" t="s">
        <v>7</v>
      </c>
      <c r="E443" s="52" t="s">
        <v>74</v>
      </c>
      <c r="F443" s="52" t="s">
        <v>64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">
        <v>328</v>
      </c>
      <c r="B444" s="52" t="s">
        <v>323</v>
      </c>
      <c r="C444" s="52" t="s">
        <v>240</v>
      </c>
      <c r="D444" s="52" t="s">
        <v>7</v>
      </c>
      <c r="E444" s="52" t="s">
        <v>74</v>
      </c>
      <c r="F444" s="52" t="s">
        <v>65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">
        <v>328</v>
      </c>
      <c r="B445" s="52" t="s">
        <v>324</v>
      </c>
      <c r="C445" s="52" t="s">
        <v>240</v>
      </c>
      <c r="D445" s="52" t="s">
        <v>7</v>
      </c>
      <c r="E445" s="52" t="s">
        <v>74</v>
      </c>
      <c r="F445" s="52" t="s">
        <v>66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">
        <v>328</v>
      </c>
      <c r="B446" s="52" t="s">
        <v>325</v>
      </c>
      <c r="C446" s="52" t="s">
        <v>240</v>
      </c>
      <c r="D446" s="52" t="s">
        <v>7</v>
      </c>
      <c r="E446" s="52" t="s">
        <v>74</v>
      </c>
      <c r="F446" s="52" t="s">
        <v>67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">
        <v>328</v>
      </c>
      <c r="B447" s="52" t="s">
        <v>321</v>
      </c>
      <c r="C447" s="52" t="s">
        <v>240</v>
      </c>
      <c r="D447" s="52" t="s">
        <v>7</v>
      </c>
      <c r="E447" s="52" t="s">
        <v>74</v>
      </c>
      <c r="F447" s="52" t="s">
        <v>68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">
        <v>328</v>
      </c>
      <c r="B448" s="52" t="s">
        <v>321</v>
      </c>
      <c r="C448" s="52" t="s">
        <v>240</v>
      </c>
      <c r="D448" s="52" t="s">
        <v>7</v>
      </c>
      <c r="E448" s="52" t="s">
        <v>74</v>
      </c>
      <c r="F448" s="52" t="s">
        <v>69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">
        <v>328</v>
      </c>
      <c r="B449" s="52" t="s">
        <v>321</v>
      </c>
      <c r="C449" s="52" t="s">
        <v>240</v>
      </c>
      <c r="D449" s="52" t="s">
        <v>7</v>
      </c>
      <c r="E449" s="52" t="s">
        <v>74</v>
      </c>
      <c r="F449" s="52" t="s">
        <v>70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">
        <v>328</v>
      </c>
      <c r="B450" s="52" t="s">
        <v>326</v>
      </c>
      <c r="C450" s="52" t="s">
        <v>240</v>
      </c>
      <c r="D450" s="52" t="s">
        <v>7</v>
      </c>
      <c r="E450" s="52" t="s">
        <v>74</v>
      </c>
      <c r="F450" s="52" t="s">
        <v>71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">
        <v>328</v>
      </c>
      <c r="B451" s="52" t="s">
        <v>326</v>
      </c>
      <c r="C451" s="52" t="s">
        <v>240</v>
      </c>
      <c r="D451" s="52" t="s">
        <v>7</v>
      </c>
      <c r="E451" s="52" t="s">
        <v>74</v>
      </c>
      <c r="F451" s="52" t="s">
        <v>72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">
        <v>328</v>
      </c>
      <c r="B452" s="52" t="s">
        <v>327</v>
      </c>
      <c r="C452" s="52" t="s">
        <v>240</v>
      </c>
      <c r="D452" s="52" t="s">
        <v>7</v>
      </c>
      <c r="E452" s="52" t="s">
        <v>74</v>
      </c>
      <c r="F452" s="52" t="s">
        <v>73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">
        <v>329</v>
      </c>
      <c r="B453" s="52" t="s">
        <v>321</v>
      </c>
      <c r="C453" s="52" t="s">
        <v>240</v>
      </c>
      <c r="D453" s="52" t="s">
        <v>7</v>
      </c>
      <c r="E453" s="52" t="s">
        <v>75</v>
      </c>
      <c r="F453" s="52" t="s">
        <v>63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">
        <v>329</v>
      </c>
      <c r="B454" s="52" t="s">
        <v>322</v>
      </c>
      <c r="C454" s="52" t="s">
        <v>240</v>
      </c>
      <c r="D454" s="52" t="s">
        <v>7</v>
      </c>
      <c r="E454" s="52" t="s">
        <v>75</v>
      </c>
      <c r="F454" s="52" t="s">
        <v>64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">
        <v>329</v>
      </c>
      <c r="B455" s="52" t="s">
        <v>323</v>
      </c>
      <c r="C455" s="52" t="s">
        <v>240</v>
      </c>
      <c r="D455" s="52" t="s">
        <v>7</v>
      </c>
      <c r="E455" s="52" t="s">
        <v>75</v>
      </c>
      <c r="F455" s="52" t="s">
        <v>65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">
        <v>329</v>
      </c>
      <c r="B456" s="52" t="s">
        <v>324</v>
      </c>
      <c r="C456" s="52" t="s">
        <v>240</v>
      </c>
      <c r="D456" s="52" t="s">
        <v>7</v>
      </c>
      <c r="E456" s="52" t="s">
        <v>75</v>
      </c>
      <c r="F456" s="52" t="s">
        <v>66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">
        <v>329</v>
      </c>
      <c r="B457" s="52" t="s">
        <v>325</v>
      </c>
      <c r="C457" s="52" t="s">
        <v>240</v>
      </c>
      <c r="D457" s="52" t="s">
        <v>7</v>
      </c>
      <c r="E457" s="52" t="s">
        <v>75</v>
      </c>
      <c r="F457" s="52" t="s">
        <v>67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">
        <v>329</v>
      </c>
      <c r="B458" s="52" t="s">
        <v>321</v>
      </c>
      <c r="C458" s="52" t="s">
        <v>240</v>
      </c>
      <c r="D458" s="52" t="s">
        <v>7</v>
      </c>
      <c r="E458" s="52" t="s">
        <v>75</v>
      </c>
      <c r="F458" s="52" t="s">
        <v>68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">
        <v>329</v>
      </c>
      <c r="B459" s="52" t="s">
        <v>321</v>
      </c>
      <c r="C459" s="52" t="s">
        <v>240</v>
      </c>
      <c r="D459" s="52" t="s">
        <v>7</v>
      </c>
      <c r="E459" s="52" t="s">
        <v>75</v>
      </c>
      <c r="F459" s="52" t="s">
        <v>69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">
        <v>329</v>
      </c>
      <c r="B460" s="52" t="s">
        <v>321</v>
      </c>
      <c r="C460" s="52" t="s">
        <v>240</v>
      </c>
      <c r="D460" s="52" t="s">
        <v>7</v>
      </c>
      <c r="E460" s="52" t="s">
        <v>75</v>
      </c>
      <c r="F460" s="52" t="s">
        <v>70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">
        <v>329</v>
      </c>
      <c r="B461" s="52" t="s">
        <v>326</v>
      </c>
      <c r="C461" s="52" t="s">
        <v>240</v>
      </c>
      <c r="D461" s="52" t="s">
        <v>7</v>
      </c>
      <c r="E461" s="52" t="s">
        <v>75</v>
      </c>
      <c r="F461" s="52" t="s">
        <v>71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">
        <v>329</v>
      </c>
      <c r="B462" s="52" t="s">
        <v>326</v>
      </c>
      <c r="C462" s="52" t="s">
        <v>240</v>
      </c>
      <c r="D462" s="52" t="s">
        <v>7</v>
      </c>
      <c r="E462" s="52" t="s">
        <v>75</v>
      </c>
      <c r="F462" s="52" t="s">
        <v>72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">
        <v>329</v>
      </c>
      <c r="B463" s="52" t="s">
        <v>327</v>
      </c>
      <c r="C463" s="52" t="s">
        <v>240</v>
      </c>
      <c r="D463" s="52" t="s">
        <v>7</v>
      </c>
      <c r="E463" s="52" t="s">
        <v>75</v>
      </c>
      <c r="F463" s="52" t="s">
        <v>73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">
        <v>330</v>
      </c>
      <c r="B464" s="52" t="s">
        <v>321</v>
      </c>
      <c r="C464" s="52" t="s">
        <v>240</v>
      </c>
      <c r="D464" s="52" t="s">
        <v>7</v>
      </c>
      <c r="E464" s="52" t="s">
        <v>76</v>
      </c>
      <c r="F464" s="52" t="s">
        <v>63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">
        <v>330</v>
      </c>
      <c r="B465" s="52" t="s">
        <v>322</v>
      </c>
      <c r="C465" s="52" t="s">
        <v>240</v>
      </c>
      <c r="D465" s="52" t="s">
        <v>7</v>
      </c>
      <c r="E465" s="52" t="s">
        <v>76</v>
      </c>
      <c r="F465" s="52" t="s">
        <v>64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">
        <v>330</v>
      </c>
      <c r="B466" s="52" t="s">
        <v>323</v>
      </c>
      <c r="C466" s="52" t="s">
        <v>240</v>
      </c>
      <c r="D466" s="52" t="s">
        <v>7</v>
      </c>
      <c r="E466" s="52" t="s">
        <v>76</v>
      </c>
      <c r="F466" s="52" t="s">
        <v>65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">
        <v>330</v>
      </c>
      <c r="B467" s="52" t="s">
        <v>324</v>
      </c>
      <c r="C467" s="52" t="s">
        <v>240</v>
      </c>
      <c r="D467" s="52" t="s">
        <v>7</v>
      </c>
      <c r="E467" s="52" t="s">
        <v>76</v>
      </c>
      <c r="F467" s="52" t="s">
        <v>66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">
        <v>330</v>
      </c>
      <c r="B468" s="52" t="s">
        <v>325</v>
      </c>
      <c r="C468" s="52" t="s">
        <v>240</v>
      </c>
      <c r="D468" s="52" t="s">
        <v>7</v>
      </c>
      <c r="E468" s="52" t="s">
        <v>76</v>
      </c>
      <c r="F468" s="52" t="s">
        <v>67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">
        <v>330</v>
      </c>
      <c r="B469" s="52" t="s">
        <v>321</v>
      </c>
      <c r="C469" s="52" t="s">
        <v>240</v>
      </c>
      <c r="D469" s="52" t="s">
        <v>7</v>
      </c>
      <c r="E469" s="52" t="s">
        <v>76</v>
      </c>
      <c r="F469" s="52" t="s">
        <v>68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">
        <v>330</v>
      </c>
      <c r="B470" s="52" t="s">
        <v>321</v>
      </c>
      <c r="C470" s="52" t="s">
        <v>240</v>
      </c>
      <c r="D470" s="52" t="s">
        <v>7</v>
      </c>
      <c r="E470" s="52" t="s">
        <v>76</v>
      </c>
      <c r="F470" s="52" t="s">
        <v>69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">
        <v>330</v>
      </c>
      <c r="B471" s="52" t="s">
        <v>321</v>
      </c>
      <c r="C471" s="52" t="s">
        <v>240</v>
      </c>
      <c r="D471" s="52" t="s">
        <v>7</v>
      </c>
      <c r="E471" s="52" t="s">
        <v>76</v>
      </c>
      <c r="F471" s="52" t="s">
        <v>70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">
        <v>330</v>
      </c>
      <c r="B472" s="52" t="s">
        <v>326</v>
      </c>
      <c r="C472" s="52" t="s">
        <v>240</v>
      </c>
      <c r="D472" s="52" t="s">
        <v>7</v>
      </c>
      <c r="E472" s="52" t="s">
        <v>76</v>
      </c>
      <c r="F472" s="52" t="s">
        <v>71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">
        <v>330</v>
      </c>
      <c r="B473" s="52" t="s">
        <v>326</v>
      </c>
      <c r="C473" s="52" t="s">
        <v>240</v>
      </c>
      <c r="D473" s="52" t="s">
        <v>7</v>
      </c>
      <c r="E473" s="52" t="s">
        <v>76</v>
      </c>
      <c r="F473" s="52" t="s">
        <v>72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">
        <v>330</v>
      </c>
      <c r="B474" s="52" t="s">
        <v>327</v>
      </c>
      <c r="C474" s="52" t="s">
        <v>240</v>
      </c>
      <c r="D474" s="52" t="s">
        <v>7</v>
      </c>
      <c r="E474" s="52" t="s">
        <v>76</v>
      </c>
      <c r="F474" s="52" t="s">
        <v>73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">
        <v>331</v>
      </c>
      <c r="B475" s="52" t="s">
        <v>321</v>
      </c>
      <c r="C475" s="52" t="s">
        <v>240</v>
      </c>
      <c r="D475" s="52" t="s">
        <v>7</v>
      </c>
      <c r="E475" s="52" t="s">
        <v>77</v>
      </c>
      <c r="F475" s="52" t="s">
        <v>63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">
        <v>331</v>
      </c>
      <c r="B476" s="52" t="s">
        <v>322</v>
      </c>
      <c r="C476" s="52" t="s">
        <v>240</v>
      </c>
      <c r="D476" s="52" t="s">
        <v>7</v>
      </c>
      <c r="E476" s="52" t="s">
        <v>77</v>
      </c>
      <c r="F476" s="52" t="s">
        <v>64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">
        <v>331</v>
      </c>
      <c r="B477" s="52" t="s">
        <v>323</v>
      </c>
      <c r="C477" s="52" t="s">
        <v>240</v>
      </c>
      <c r="D477" s="52" t="s">
        <v>7</v>
      </c>
      <c r="E477" s="52" t="s">
        <v>77</v>
      </c>
      <c r="F477" s="52" t="s">
        <v>65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">
        <v>331</v>
      </c>
      <c r="B478" s="52" t="s">
        <v>324</v>
      </c>
      <c r="C478" s="52" t="s">
        <v>240</v>
      </c>
      <c r="D478" s="52" t="s">
        <v>7</v>
      </c>
      <c r="E478" s="52" t="s">
        <v>77</v>
      </c>
      <c r="F478" s="52" t="s">
        <v>66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">
        <v>331</v>
      </c>
      <c r="B479" s="52" t="s">
        <v>325</v>
      </c>
      <c r="C479" s="52" t="s">
        <v>240</v>
      </c>
      <c r="D479" s="52" t="s">
        <v>7</v>
      </c>
      <c r="E479" s="52" t="s">
        <v>77</v>
      </c>
      <c r="F479" s="52" t="s">
        <v>67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">
        <v>331</v>
      </c>
      <c r="B480" s="52" t="s">
        <v>321</v>
      </c>
      <c r="C480" s="52" t="s">
        <v>240</v>
      </c>
      <c r="D480" s="52" t="s">
        <v>7</v>
      </c>
      <c r="E480" s="52" t="s">
        <v>77</v>
      </c>
      <c r="F480" s="52" t="s">
        <v>68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">
        <v>331</v>
      </c>
      <c r="B481" s="52" t="s">
        <v>321</v>
      </c>
      <c r="C481" s="52" t="s">
        <v>240</v>
      </c>
      <c r="D481" s="52" t="s">
        <v>7</v>
      </c>
      <c r="E481" s="52" t="s">
        <v>77</v>
      </c>
      <c r="F481" s="52" t="s">
        <v>69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">
        <v>331</v>
      </c>
      <c r="B482" s="52" t="s">
        <v>321</v>
      </c>
      <c r="C482" s="52" t="s">
        <v>240</v>
      </c>
      <c r="D482" s="52" t="s">
        <v>7</v>
      </c>
      <c r="E482" s="52" t="s">
        <v>77</v>
      </c>
      <c r="F482" s="52" t="s">
        <v>70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">
        <v>331</v>
      </c>
      <c r="B483" s="52" t="s">
        <v>326</v>
      </c>
      <c r="C483" s="52" t="s">
        <v>240</v>
      </c>
      <c r="D483" s="52" t="s">
        <v>7</v>
      </c>
      <c r="E483" s="52" t="s">
        <v>77</v>
      </c>
      <c r="F483" s="52" t="s">
        <v>71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">
        <v>331</v>
      </c>
      <c r="B484" s="52" t="s">
        <v>326</v>
      </c>
      <c r="C484" s="52" t="s">
        <v>240</v>
      </c>
      <c r="D484" s="52" t="s">
        <v>7</v>
      </c>
      <c r="E484" s="52" t="s">
        <v>77</v>
      </c>
      <c r="F484" s="52" t="s">
        <v>72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">
        <v>331</v>
      </c>
      <c r="B485" s="52" t="s">
        <v>327</v>
      </c>
      <c r="C485" s="52" t="s">
        <v>240</v>
      </c>
      <c r="D485" s="52" t="s">
        <v>7</v>
      </c>
      <c r="E485" s="52" t="s">
        <v>77</v>
      </c>
      <c r="F485" s="52" t="s">
        <v>73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">
        <v>331</v>
      </c>
      <c r="B486" s="52" t="s">
        <v>321</v>
      </c>
      <c r="C486" s="52" t="s">
        <v>240</v>
      </c>
      <c r="D486" s="52" t="s">
        <v>7</v>
      </c>
      <c r="E486" s="52" t="s">
        <v>78</v>
      </c>
      <c r="F486" s="52" t="s">
        <v>63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">
        <v>331</v>
      </c>
      <c r="B487" s="52" t="s">
        <v>322</v>
      </c>
      <c r="C487" s="52" t="s">
        <v>240</v>
      </c>
      <c r="D487" s="52" t="s">
        <v>7</v>
      </c>
      <c r="E487" s="52" t="s">
        <v>78</v>
      </c>
      <c r="F487" s="52" t="s">
        <v>64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">
        <v>331</v>
      </c>
      <c r="B488" s="52" t="s">
        <v>323</v>
      </c>
      <c r="C488" s="52" t="s">
        <v>240</v>
      </c>
      <c r="D488" s="52" t="s">
        <v>7</v>
      </c>
      <c r="E488" s="52" t="s">
        <v>78</v>
      </c>
      <c r="F488" s="52" t="s">
        <v>65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">
        <v>331</v>
      </c>
      <c r="B489" s="52" t="s">
        <v>324</v>
      </c>
      <c r="C489" s="52" t="s">
        <v>240</v>
      </c>
      <c r="D489" s="52" t="s">
        <v>7</v>
      </c>
      <c r="E489" s="52" t="s">
        <v>78</v>
      </c>
      <c r="F489" s="52" t="s">
        <v>66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">
        <v>331</v>
      </c>
      <c r="B490" s="52" t="s">
        <v>325</v>
      </c>
      <c r="C490" s="52" t="s">
        <v>240</v>
      </c>
      <c r="D490" s="52" t="s">
        <v>7</v>
      </c>
      <c r="E490" s="52" t="s">
        <v>78</v>
      </c>
      <c r="F490" s="52" t="s">
        <v>67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">
        <v>331</v>
      </c>
      <c r="B491" s="52" t="s">
        <v>321</v>
      </c>
      <c r="C491" s="52" t="s">
        <v>240</v>
      </c>
      <c r="D491" s="52" t="s">
        <v>7</v>
      </c>
      <c r="E491" s="52" t="s">
        <v>78</v>
      </c>
      <c r="F491" s="52" t="s">
        <v>68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">
        <v>331</v>
      </c>
      <c r="B492" s="52" t="s">
        <v>321</v>
      </c>
      <c r="C492" s="52" t="s">
        <v>240</v>
      </c>
      <c r="D492" s="52" t="s">
        <v>7</v>
      </c>
      <c r="E492" s="52" t="s">
        <v>78</v>
      </c>
      <c r="F492" s="52" t="s">
        <v>69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">
        <v>331</v>
      </c>
      <c r="B493" s="52" t="s">
        <v>321</v>
      </c>
      <c r="C493" s="52" t="s">
        <v>240</v>
      </c>
      <c r="D493" s="52" t="s">
        <v>7</v>
      </c>
      <c r="E493" s="52" t="s">
        <v>78</v>
      </c>
      <c r="F493" s="52" t="s">
        <v>70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">
        <v>331</v>
      </c>
      <c r="B494" s="52" t="s">
        <v>326</v>
      </c>
      <c r="C494" s="52" t="s">
        <v>240</v>
      </c>
      <c r="D494" s="52" t="s">
        <v>7</v>
      </c>
      <c r="E494" s="52" t="s">
        <v>78</v>
      </c>
      <c r="F494" s="52" t="s">
        <v>71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">
        <v>331</v>
      </c>
      <c r="B495" s="52" t="s">
        <v>326</v>
      </c>
      <c r="C495" s="52" t="s">
        <v>240</v>
      </c>
      <c r="D495" s="52" t="s">
        <v>7</v>
      </c>
      <c r="E495" s="52" t="s">
        <v>78</v>
      </c>
      <c r="F495" s="52" t="s">
        <v>72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">
        <v>331</v>
      </c>
      <c r="B496" s="52" t="s">
        <v>327</v>
      </c>
      <c r="C496" s="52" t="s">
        <v>240</v>
      </c>
      <c r="D496" s="52" t="s">
        <v>7</v>
      </c>
      <c r="E496" s="52" t="s">
        <v>78</v>
      </c>
      <c r="F496" s="52" t="s">
        <v>73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">
        <v>113</v>
      </c>
      <c r="B497" s="52" t="s">
        <v>321</v>
      </c>
      <c r="C497" s="52" t="s">
        <v>240</v>
      </c>
      <c r="D497" s="52" t="s">
        <v>7</v>
      </c>
      <c r="E497" s="52" t="s">
        <v>79</v>
      </c>
      <c r="F497" s="52" t="s">
        <v>63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">
        <v>113</v>
      </c>
      <c r="B498" s="52" t="s">
        <v>322</v>
      </c>
      <c r="C498" s="52" t="s">
        <v>240</v>
      </c>
      <c r="D498" s="52" t="s">
        <v>7</v>
      </c>
      <c r="E498" s="52" t="s">
        <v>79</v>
      </c>
      <c r="F498" s="52" t="s">
        <v>64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">
        <v>113</v>
      </c>
      <c r="B499" s="52" t="s">
        <v>323</v>
      </c>
      <c r="C499" s="52" t="s">
        <v>240</v>
      </c>
      <c r="D499" s="52" t="s">
        <v>7</v>
      </c>
      <c r="E499" s="52" t="s">
        <v>79</v>
      </c>
      <c r="F499" s="52" t="s">
        <v>65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">
        <v>113</v>
      </c>
      <c r="B500" s="52" t="s">
        <v>324</v>
      </c>
      <c r="C500" s="52" t="s">
        <v>240</v>
      </c>
      <c r="D500" s="52" t="s">
        <v>7</v>
      </c>
      <c r="E500" s="52" t="s">
        <v>79</v>
      </c>
      <c r="F500" s="52" t="s">
        <v>66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">
        <v>113</v>
      </c>
      <c r="B501" s="52" t="s">
        <v>325</v>
      </c>
      <c r="C501" s="52" t="s">
        <v>240</v>
      </c>
      <c r="D501" s="52" t="s">
        <v>7</v>
      </c>
      <c r="E501" s="52" t="s">
        <v>79</v>
      </c>
      <c r="F501" s="52" t="s">
        <v>67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">
        <v>113</v>
      </c>
      <c r="B502" s="52" t="s">
        <v>321</v>
      </c>
      <c r="C502" s="52" t="s">
        <v>240</v>
      </c>
      <c r="D502" s="52" t="s">
        <v>7</v>
      </c>
      <c r="E502" s="52" t="s">
        <v>79</v>
      </c>
      <c r="F502" s="52" t="s">
        <v>68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">
        <v>113</v>
      </c>
      <c r="B503" s="52" t="s">
        <v>321</v>
      </c>
      <c r="C503" s="52" t="s">
        <v>240</v>
      </c>
      <c r="D503" s="52" t="s">
        <v>7</v>
      </c>
      <c r="E503" s="52" t="s">
        <v>79</v>
      </c>
      <c r="F503" s="52" t="s">
        <v>69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">
        <v>113</v>
      </c>
      <c r="B504" s="52" t="s">
        <v>321</v>
      </c>
      <c r="C504" s="52" t="s">
        <v>240</v>
      </c>
      <c r="D504" s="52" t="s">
        <v>7</v>
      </c>
      <c r="E504" s="52" t="s">
        <v>79</v>
      </c>
      <c r="F504" s="52" t="s">
        <v>70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">
        <v>113</v>
      </c>
      <c r="B505" s="52" t="s">
        <v>326</v>
      </c>
      <c r="C505" s="52" t="s">
        <v>240</v>
      </c>
      <c r="D505" s="52" t="s">
        <v>7</v>
      </c>
      <c r="E505" s="52" t="s">
        <v>79</v>
      </c>
      <c r="F505" s="52" t="s">
        <v>71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">
        <v>113</v>
      </c>
      <c r="B506" s="52" t="s">
        <v>326</v>
      </c>
      <c r="C506" s="52" t="s">
        <v>240</v>
      </c>
      <c r="D506" s="52" t="s">
        <v>7</v>
      </c>
      <c r="E506" s="52" t="s">
        <v>79</v>
      </c>
      <c r="F506" s="52" t="s">
        <v>72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">
        <v>113</v>
      </c>
      <c r="B507" s="52" t="s">
        <v>327</v>
      </c>
      <c r="C507" s="52" t="s">
        <v>240</v>
      </c>
      <c r="D507" s="52" t="s">
        <v>7</v>
      </c>
      <c r="E507" s="52" t="s">
        <v>79</v>
      </c>
      <c r="F507" s="52" t="s">
        <v>73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">
        <v>331</v>
      </c>
      <c r="B508" s="52" t="s">
        <v>321</v>
      </c>
      <c r="C508" s="52" t="s">
        <v>240</v>
      </c>
      <c r="D508" s="52" t="s">
        <v>7</v>
      </c>
      <c r="E508" s="52" t="s">
        <v>80</v>
      </c>
      <c r="F508" s="52" t="s">
        <v>63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">
        <v>331</v>
      </c>
      <c r="B509" s="52" t="s">
        <v>322</v>
      </c>
      <c r="C509" s="52" t="s">
        <v>240</v>
      </c>
      <c r="D509" s="52" t="s">
        <v>7</v>
      </c>
      <c r="E509" s="52" t="s">
        <v>80</v>
      </c>
      <c r="F509" s="52" t="s">
        <v>64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">
        <v>331</v>
      </c>
      <c r="B510" s="52" t="s">
        <v>323</v>
      </c>
      <c r="C510" s="52" t="s">
        <v>240</v>
      </c>
      <c r="D510" s="52" t="s">
        <v>7</v>
      </c>
      <c r="E510" s="52" t="s">
        <v>80</v>
      </c>
      <c r="F510" s="52" t="s">
        <v>65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">
        <v>331</v>
      </c>
      <c r="B511" s="52" t="s">
        <v>324</v>
      </c>
      <c r="C511" s="52" t="s">
        <v>240</v>
      </c>
      <c r="D511" s="52" t="s">
        <v>7</v>
      </c>
      <c r="E511" s="52" t="s">
        <v>80</v>
      </c>
      <c r="F511" s="52" t="s">
        <v>66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">
        <v>331</v>
      </c>
      <c r="B512" s="52" t="s">
        <v>325</v>
      </c>
      <c r="C512" s="52" t="s">
        <v>240</v>
      </c>
      <c r="D512" s="52" t="s">
        <v>7</v>
      </c>
      <c r="E512" s="52" t="s">
        <v>80</v>
      </c>
      <c r="F512" s="52" t="s">
        <v>67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">
        <v>331</v>
      </c>
      <c r="B513" s="52" t="s">
        <v>321</v>
      </c>
      <c r="C513" s="52" t="s">
        <v>240</v>
      </c>
      <c r="D513" s="52" t="s">
        <v>7</v>
      </c>
      <c r="E513" s="52" t="s">
        <v>80</v>
      </c>
      <c r="F513" s="52" t="s">
        <v>68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">
        <v>331</v>
      </c>
      <c r="B514" s="52" t="s">
        <v>321</v>
      </c>
      <c r="C514" s="52" t="s">
        <v>240</v>
      </c>
      <c r="D514" s="52" t="s">
        <v>7</v>
      </c>
      <c r="E514" s="52" t="s">
        <v>80</v>
      </c>
      <c r="F514" s="52" t="s">
        <v>69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">
        <v>331</v>
      </c>
      <c r="B515" s="52" t="s">
        <v>321</v>
      </c>
      <c r="C515" s="52" t="s">
        <v>240</v>
      </c>
      <c r="D515" s="52" t="s">
        <v>7</v>
      </c>
      <c r="E515" s="52" t="s">
        <v>80</v>
      </c>
      <c r="F515" s="52" t="s">
        <v>70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">
        <v>331</v>
      </c>
      <c r="B516" s="52" t="s">
        <v>326</v>
      </c>
      <c r="C516" s="52" t="s">
        <v>240</v>
      </c>
      <c r="D516" s="52" t="s">
        <v>7</v>
      </c>
      <c r="E516" s="52" t="s">
        <v>80</v>
      </c>
      <c r="F516" s="52" t="s">
        <v>71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">
        <v>331</v>
      </c>
      <c r="B517" s="52" t="s">
        <v>326</v>
      </c>
      <c r="C517" s="52" t="s">
        <v>240</v>
      </c>
      <c r="D517" s="52" t="s">
        <v>7</v>
      </c>
      <c r="E517" s="52" t="s">
        <v>80</v>
      </c>
      <c r="F517" s="52" t="s">
        <v>72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">
        <v>331</v>
      </c>
      <c r="B518" s="52" t="s">
        <v>327</v>
      </c>
      <c r="C518" s="52" t="s">
        <v>240</v>
      </c>
      <c r="D518" s="52" t="s">
        <v>7</v>
      </c>
      <c r="E518" s="52" t="s">
        <v>80</v>
      </c>
      <c r="F518" s="52" t="s">
        <v>73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">
        <v>332</v>
      </c>
      <c r="B519" s="52" t="s">
        <v>321</v>
      </c>
      <c r="C519" s="52" t="s">
        <v>240</v>
      </c>
      <c r="D519" s="52" t="s">
        <v>7</v>
      </c>
      <c r="E519" s="52" t="s">
        <v>81</v>
      </c>
      <c r="F519" s="52" t="s">
        <v>63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">
        <v>332</v>
      </c>
      <c r="B520" s="52" t="s">
        <v>322</v>
      </c>
      <c r="C520" s="52" t="s">
        <v>240</v>
      </c>
      <c r="D520" s="52" t="s">
        <v>7</v>
      </c>
      <c r="E520" s="52" t="s">
        <v>81</v>
      </c>
      <c r="F520" s="52" t="s">
        <v>64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">
        <v>332</v>
      </c>
      <c r="B521" s="52" t="s">
        <v>323</v>
      </c>
      <c r="C521" s="52" t="s">
        <v>240</v>
      </c>
      <c r="D521" s="52" t="s">
        <v>7</v>
      </c>
      <c r="E521" s="52" t="s">
        <v>81</v>
      </c>
      <c r="F521" s="52" t="s">
        <v>65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">
        <v>332</v>
      </c>
      <c r="B522" s="52" t="s">
        <v>324</v>
      </c>
      <c r="C522" s="52" t="s">
        <v>240</v>
      </c>
      <c r="D522" s="52" t="s">
        <v>7</v>
      </c>
      <c r="E522" s="52" t="s">
        <v>81</v>
      </c>
      <c r="F522" s="52" t="s">
        <v>66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">
        <v>332</v>
      </c>
      <c r="B523" s="52" t="s">
        <v>325</v>
      </c>
      <c r="C523" s="52" t="s">
        <v>240</v>
      </c>
      <c r="D523" s="52" t="s">
        <v>7</v>
      </c>
      <c r="E523" s="52" t="s">
        <v>81</v>
      </c>
      <c r="F523" s="52" t="s">
        <v>67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">
        <v>332</v>
      </c>
      <c r="B524" s="52" t="s">
        <v>321</v>
      </c>
      <c r="C524" s="52" t="s">
        <v>240</v>
      </c>
      <c r="D524" s="52" t="s">
        <v>7</v>
      </c>
      <c r="E524" s="52" t="s">
        <v>81</v>
      </c>
      <c r="F524" s="52" t="s">
        <v>68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">
        <v>332</v>
      </c>
      <c r="B525" s="52" t="s">
        <v>321</v>
      </c>
      <c r="C525" s="52" t="s">
        <v>240</v>
      </c>
      <c r="D525" s="52" t="s">
        <v>7</v>
      </c>
      <c r="E525" s="52" t="s">
        <v>81</v>
      </c>
      <c r="F525" s="52" t="s">
        <v>69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">
        <v>332</v>
      </c>
      <c r="B526" s="52" t="s">
        <v>321</v>
      </c>
      <c r="C526" s="52" t="s">
        <v>240</v>
      </c>
      <c r="D526" s="52" t="s">
        <v>7</v>
      </c>
      <c r="E526" s="52" t="s">
        <v>81</v>
      </c>
      <c r="F526" s="52" t="s">
        <v>70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">
        <v>332</v>
      </c>
      <c r="B527" s="52" t="s">
        <v>326</v>
      </c>
      <c r="C527" s="52" t="s">
        <v>240</v>
      </c>
      <c r="D527" s="52" t="s">
        <v>7</v>
      </c>
      <c r="E527" s="52" t="s">
        <v>81</v>
      </c>
      <c r="F527" s="52" t="s">
        <v>71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">
        <v>332</v>
      </c>
      <c r="B528" s="52" t="s">
        <v>326</v>
      </c>
      <c r="C528" s="52" t="s">
        <v>240</v>
      </c>
      <c r="D528" s="52" t="s">
        <v>7</v>
      </c>
      <c r="E528" s="52" t="s">
        <v>81</v>
      </c>
      <c r="F528" s="52" t="s">
        <v>72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">
        <v>332</v>
      </c>
      <c r="B529" s="52" t="s">
        <v>327</v>
      </c>
      <c r="C529" s="52" t="s">
        <v>240</v>
      </c>
      <c r="D529" s="52" t="s">
        <v>7</v>
      </c>
      <c r="E529" s="52" t="s">
        <v>81</v>
      </c>
      <c r="F529" s="52" t="s">
        <v>73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">
        <v>331</v>
      </c>
      <c r="B530" s="52" t="s">
        <v>321</v>
      </c>
      <c r="C530" s="52" t="s">
        <v>240</v>
      </c>
      <c r="D530" s="52" t="s">
        <v>7</v>
      </c>
      <c r="E530" s="52" t="s">
        <v>82</v>
      </c>
      <c r="F530" s="52" t="s">
        <v>63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">
        <v>331</v>
      </c>
      <c r="B531" s="52" t="s">
        <v>322</v>
      </c>
      <c r="C531" s="52" t="s">
        <v>240</v>
      </c>
      <c r="D531" s="52" t="s">
        <v>7</v>
      </c>
      <c r="E531" s="52" t="s">
        <v>82</v>
      </c>
      <c r="F531" s="52" t="s">
        <v>64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">
        <v>331</v>
      </c>
      <c r="B532" s="52" t="s">
        <v>323</v>
      </c>
      <c r="C532" s="52" t="s">
        <v>240</v>
      </c>
      <c r="D532" s="52" t="s">
        <v>7</v>
      </c>
      <c r="E532" s="52" t="s">
        <v>82</v>
      </c>
      <c r="F532" s="52" t="s">
        <v>65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">
        <v>331</v>
      </c>
      <c r="B533" s="52" t="s">
        <v>324</v>
      </c>
      <c r="C533" s="52" t="s">
        <v>240</v>
      </c>
      <c r="D533" s="52" t="s">
        <v>7</v>
      </c>
      <c r="E533" s="52" t="s">
        <v>82</v>
      </c>
      <c r="F533" s="52" t="s">
        <v>66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">
        <v>331</v>
      </c>
      <c r="B534" s="52" t="s">
        <v>325</v>
      </c>
      <c r="C534" s="52" t="s">
        <v>240</v>
      </c>
      <c r="D534" s="52" t="s">
        <v>7</v>
      </c>
      <c r="E534" s="52" t="s">
        <v>82</v>
      </c>
      <c r="F534" s="52" t="s">
        <v>67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">
        <v>331</v>
      </c>
      <c r="B535" s="52" t="s">
        <v>321</v>
      </c>
      <c r="C535" s="52" t="s">
        <v>240</v>
      </c>
      <c r="D535" s="52" t="s">
        <v>7</v>
      </c>
      <c r="E535" s="52" t="s">
        <v>82</v>
      </c>
      <c r="F535" s="52" t="s">
        <v>68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">
        <v>331</v>
      </c>
      <c r="B536" s="52" t="s">
        <v>321</v>
      </c>
      <c r="C536" s="52" t="s">
        <v>240</v>
      </c>
      <c r="D536" s="52" t="s">
        <v>7</v>
      </c>
      <c r="E536" s="52" t="s">
        <v>82</v>
      </c>
      <c r="F536" s="52" t="s">
        <v>69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">
        <v>331</v>
      </c>
      <c r="B537" s="52" t="s">
        <v>321</v>
      </c>
      <c r="C537" s="52" t="s">
        <v>240</v>
      </c>
      <c r="D537" s="52" t="s">
        <v>7</v>
      </c>
      <c r="E537" s="52" t="s">
        <v>82</v>
      </c>
      <c r="F537" s="52" t="s">
        <v>70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">
        <v>331</v>
      </c>
      <c r="B538" s="52" t="s">
        <v>326</v>
      </c>
      <c r="C538" s="52" t="s">
        <v>240</v>
      </c>
      <c r="D538" s="52" t="s">
        <v>7</v>
      </c>
      <c r="E538" s="52" t="s">
        <v>82</v>
      </c>
      <c r="F538" s="52" t="s">
        <v>71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">
        <v>331</v>
      </c>
      <c r="B539" s="52" t="s">
        <v>326</v>
      </c>
      <c r="C539" s="52" t="s">
        <v>240</v>
      </c>
      <c r="D539" s="52" t="s">
        <v>7</v>
      </c>
      <c r="E539" s="52" t="s">
        <v>82</v>
      </c>
      <c r="F539" s="52" t="s">
        <v>72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">
        <v>331</v>
      </c>
      <c r="B540" s="52" t="s">
        <v>327</v>
      </c>
      <c r="C540" s="52" t="s">
        <v>240</v>
      </c>
      <c r="D540" s="52" t="s">
        <v>7</v>
      </c>
      <c r="E540" s="52" t="s">
        <v>82</v>
      </c>
      <c r="F540" s="52" t="s">
        <v>73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">
        <v>331</v>
      </c>
      <c r="B541" s="52" t="s">
        <v>321</v>
      </c>
      <c r="C541" s="52" t="s">
        <v>240</v>
      </c>
      <c r="D541" s="52" t="s">
        <v>7</v>
      </c>
      <c r="E541" s="52" t="s">
        <v>83</v>
      </c>
      <c r="F541" s="52" t="s">
        <v>63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">
        <v>331</v>
      </c>
      <c r="B542" s="52" t="s">
        <v>322</v>
      </c>
      <c r="C542" s="52" t="s">
        <v>240</v>
      </c>
      <c r="D542" s="52" t="s">
        <v>7</v>
      </c>
      <c r="E542" s="52" t="s">
        <v>83</v>
      </c>
      <c r="F542" s="52" t="s">
        <v>64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">
        <v>331</v>
      </c>
      <c r="B543" s="52" t="s">
        <v>323</v>
      </c>
      <c r="C543" s="52" t="s">
        <v>240</v>
      </c>
      <c r="D543" s="52" t="s">
        <v>7</v>
      </c>
      <c r="E543" s="52" t="s">
        <v>83</v>
      </c>
      <c r="F543" s="52" t="s">
        <v>65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">
        <v>331</v>
      </c>
      <c r="B544" s="52" t="s">
        <v>324</v>
      </c>
      <c r="C544" s="52" t="s">
        <v>240</v>
      </c>
      <c r="D544" s="52" t="s">
        <v>7</v>
      </c>
      <c r="E544" s="52" t="s">
        <v>83</v>
      </c>
      <c r="F544" s="52" t="s">
        <v>66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">
        <v>331</v>
      </c>
      <c r="B545" s="52" t="s">
        <v>325</v>
      </c>
      <c r="C545" s="52" t="s">
        <v>240</v>
      </c>
      <c r="D545" s="52" t="s">
        <v>7</v>
      </c>
      <c r="E545" s="52" t="s">
        <v>83</v>
      </c>
      <c r="F545" s="52" t="s">
        <v>67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">
        <v>331</v>
      </c>
      <c r="B546" s="52" t="s">
        <v>321</v>
      </c>
      <c r="C546" s="52" t="s">
        <v>240</v>
      </c>
      <c r="D546" s="52" t="s">
        <v>7</v>
      </c>
      <c r="E546" s="52" t="s">
        <v>83</v>
      </c>
      <c r="F546" s="52" t="s">
        <v>68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">
        <v>331</v>
      </c>
      <c r="B547" s="52" t="s">
        <v>321</v>
      </c>
      <c r="C547" s="52" t="s">
        <v>240</v>
      </c>
      <c r="D547" s="52" t="s">
        <v>7</v>
      </c>
      <c r="E547" s="52" t="s">
        <v>83</v>
      </c>
      <c r="F547" s="52" t="s">
        <v>69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">
        <v>331</v>
      </c>
      <c r="B548" s="52" t="s">
        <v>321</v>
      </c>
      <c r="C548" s="52" t="s">
        <v>240</v>
      </c>
      <c r="D548" s="52" t="s">
        <v>7</v>
      </c>
      <c r="E548" s="52" t="s">
        <v>83</v>
      </c>
      <c r="F548" s="52" t="s">
        <v>70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">
        <v>331</v>
      </c>
      <c r="B549" s="52" t="s">
        <v>326</v>
      </c>
      <c r="C549" s="52" t="s">
        <v>240</v>
      </c>
      <c r="D549" s="52" t="s">
        <v>7</v>
      </c>
      <c r="E549" s="52" t="s">
        <v>83</v>
      </c>
      <c r="F549" s="52" t="s">
        <v>71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">
        <v>331</v>
      </c>
      <c r="B550" s="52" t="s">
        <v>326</v>
      </c>
      <c r="C550" s="52" t="s">
        <v>240</v>
      </c>
      <c r="D550" s="52" t="s">
        <v>7</v>
      </c>
      <c r="E550" s="52" t="s">
        <v>83</v>
      </c>
      <c r="F550" s="52" t="s">
        <v>72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">
        <v>331</v>
      </c>
      <c r="B551" s="52" t="s">
        <v>327</v>
      </c>
      <c r="C551" s="52" t="s">
        <v>240</v>
      </c>
      <c r="D551" s="52" t="s">
        <v>7</v>
      </c>
      <c r="E551" s="52" t="s">
        <v>83</v>
      </c>
      <c r="F551" s="52" t="s">
        <v>73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">
        <v>331</v>
      </c>
      <c r="B552" s="52" t="s">
        <v>321</v>
      </c>
      <c r="C552" s="52" t="s">
        <v>240</v>
      </c>
      <c r="D552" s="52" t="s">
        <v>7</v>
      </c>
      <c r="E552" s="52" t="s">
        <v>84</v>
      </c>
      <c r="F552" s="52" t="s">
        <v>63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">
        <v>331</v>
      </c>
      <c r="B553" s="52" t="s">
        <v>322</v>
      </c>
      <c r="C553" s="52" t="s">
        <v>240</v>
      </c>
      <c r="D553" s="52" t="s">
        <v>7</v>
      </c>
      <c r="E553" s="52" t="s">
        <v>84</v>
      </c>
      <c r="F553" s="52" t="s">
        <v>64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">
        <v>331</v>
      </c>
      <c r="B554" s="52" t="s">
        <v>323</v>
      </c>
      <c r="C554" s="52" t="s">
        <v>240</v>
      </c>
      <c r="D554" s="52" t="s">
        <v>7</v>
      </c>
      <c r="E554" s="52" t="s">
        <v>84</v>
      </c>
      <c r="F554" s="52" t="s">
        <v>65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">
        <v>331</v>
      </c>
      <c r="B555" s="52" t="s">
        <v>324</v>
      </c>
      <c r="C555" s="52" t="s">
        <v>240</v>
      </c>
      <c r="D555" s="52" t="s">
        <v>7</v>
      </c>
      <c r="E555" s="52" t="s">
        <v>84</v>
      </c>
      <c r="F555" s="52" t="s">
        <v>66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">
        <v>331</v>
      </c>
      <c r="B556" s="52" t="s">
        <v>325</v>
      </c>
      <c r="C556" s="52" t="s">
        <v>240</v>
      </c>
      <c r="D556" s="52" t="s">
        <v>7</v>
      </c>
      <c r="E556" s="52" t="s">
        <v>84</v>
      </c>
      <c r="F556" s="52" t="s">
        <v>67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">
        <v>331</v>
      </c>
      <c r="B557" s="52" t="s">
        <v>321</v>
      </c>
      <c r="C557" s="52" t="s">
        <v>240</v>
      </c>
      <c r="D557" s="52" t="s">
        <v>7</v>
      </c>
      <c r="E557" s="52" t="s">
        <v>84</v>
      </c>
      <c r="F557" s="52" t="s">
        <v>68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">
        <v>331</v>
      </c>
      <c r="B558" s="52" t="s">
        <v>321</v>
      </c>
      <c r="C558" s="52" t="s">
        <v>240</v>
      </c>
      <c r="D558" s="52" t="s">
        <v>7</v>
      </c>
      <c r="E558" s="52" t="s">
        <v>84</v>
      </c>
      <c r="F558" s="52" t="s">
        <v>69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">
        <v>331</v>
      </c>
      <c r="B559" s="52" t="s">
        <v>321</v>
      </c>
      <c r="C559" s="52" t="s">
        <v>240</v>
      </c>
      <c r="D559" s="52" t="s">
        <v>7</v>
      </c>
      <c r="E559" s="52" t="s">
        <v>84</v>
      </c>
      <c r="F559" s="52" t="s">
        <v>70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">
        <v>331</v>
      </c>
      <c r="B560" s="52" t="s">
        <v>326</v>
      </c>
      <c r="C560" s="52" t="s">
        <v>240</v>
      </c>
      <c r="D560" s="52" t="s">
        <v>7</v>
      </c>
      <c r="E560" s="52" t="s">
        <v>84</v>
      </c>
      <c r="F560" s="52" t="s">
        <v>71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">
        <v>331</v>
      </c>
      <c r="B561" s="52" t="s">
        <v>326</v>
      </c>
      <c r="C561" s="52" t="s">
        <v>240</v>
      </c>
      <c r="D561" s="52" t="s">
        <v>7</v>
      </c>
      <c r="E561" s="52" t="s">
        <v>84</v>
      </c>
      <c r="F561" s="52" t="s">
        <v>72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">
        <v>331</v>
      </c>
      <c r="B562" s="52" t="s">
        <v>327</v>
      </c>
      <c r="C562" s="52" t="s">
        <v>240</v>
      </c>
      <c r="D562" s="52" t="s">
        <v>7</v>
      </c>
      <c r="E562" s="52" t="s">
        <v>84</v>
      </c>
      <c r="F562" s="52" t="s">
        <v>73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">
        <v>333</v>
      </c>
      <c r="B563" s="52" t="s">
        <v>321</v>
      </c>
      <c r="C563" s="52" t="s">
        <v>240</v>
      </c>
      <c r="D563" s="52" t="s">
        <v>7</v>
      </c>
      <c r="E563" s="52" t="s">
        <v>85</v>
      </c>
      <c r="F563" s="52" t="s">
        <v>63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">
        <v>333</v>
      </c>
      <c r="B564" s="52" t="s">
        <v>322</v>
      </c>
      <c r="C564" s="52" t="s">
        <v>240</v>
      </c>
      <c r="D564" s="52" t="s">
        <v>7</v>
      </c>
      <c r="E564" s="52" t="s">
        <v>85</v>
      </c>
      <c r="F564" s="52" t="s">
        <v>64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">
        <v>333</v>
      </c>
      <c r="B565" s="52" t="s">
        <v>323</v>
      </c>
      <c r="C565" s="52" t="s">
        <v>240</v>
      </c>
      <c r="D565" s="52" t="s">
        <v>7</v>
      </c>
      <c r="E565" s="52" t="s">
        <v>85</v>
      </c>
      <c r="F565" s="52" t="s">
        <v>65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">
        <v>333</v>
      </c>
      <c r="B566" s="52" t="s">
        <v>324</v>
      </c>
      <c r="C566" s="52" t="s">
        <v>240</v>
      </c>
      <c r="D566" s="52" t="s">
        <v>7</v>
      </c>
      <c r="E566" s="52" t="s">
        <v>85</v>
      </c>
      <c r="F566" s="52" t="s">
        <v>66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">
        <v>333</v>
      </c>
      <c r="B567" s="52" t="s">
        <v>325</v>
      </c>
      <c r="C567" s="52" t="s">
        <v>240</v>
      </c>
      <c r="D567" s="52" t="s">
        <v>7</v>
      </c>
      <c r="E567" s="52" t="s">
        <v>85</v>
      </c>
      <c r="F567" s="52" t="s">
        <v>67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">
        <v>333</v>
      </c>
      <c r="B568" s="52" t="s">
        <v>321</v>
      </c>
      <c r="C568" s="52" t="s">
        <v>240</v>
      </c>
      <c r="D568" s="52" t="s">
        <v>7</v>
      </c>
      <c r="E568" s="52" t="s">
        <v>85</v>
      </c>
      <c r="F568" s="52" t="s">
        <v>68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">
        <v>333</v>
      </c>
      <c r="B569" s="52" t="s">
        <v>321</v>
      </c>
      <c r="C569" s="52" t="s">
        <v>240</v>
      </c>
      <c r="D569" s="52" t="s">
        <v>7</v>
      </c>
      <c r="E569" s="52" t="s">
        <v>85</v>
      </c>
      <c r="F569" s="52" t="s">
        <v>69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">
        <v>333</v>
      </c>
      <c r="B570" s="52" t="s">
        <v>321</v>
      </c>
      <c r="C570" s="52" t="s">
        <v>240</v>
      </c>
      <c r="D570" s="52" t="s">
        <v>7</v>
      </c>
      <c r="E570" s="52" t="s">
        <v>85</v>
      </c>
      <c r="F570" s="52" t="s">
        <v>70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">
        <v>333</v>
      </c>
      <c r="B571" s="52" t="s">
        <v>326</v>
      </c>
      <c r="C571" s="52" t="s">
        <v>240</v>
      </c>
      <c r="D571" s="52" t="s">
        <v>7</v>
      </c>
      <c r="E571" s="52" t="s">
        <v>85</v>
      </c>
      <c r="F571" s="52" t="s">
        <v>71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">
        <v>333</v>
      </c>
      <c r="B572" s="52" t="s">
        <v>326</v>
      </c>
      <c r="C572" s="52" t="s">
        <v>240</v>
      </c>
      <c r="D572" s="52" t="s">
        <v>7</v>
      </c>
      <c r="E572" s="52" t="s">
        <v>85</v>
      </c>
      <c r="F572" s="52" t="s">
        <v>72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">
        <v>333</v>
      </c>
      <c r="B573" s="52" t="s">
        <v>327</v>
      </c>
      <c r="C573" s="52" t="s">
        <v>240</v>
      </c>
      <c r="D573" s="52" t="s">
        <v>7</v>
      </c>
      <c r="E573" s="52" t="s">
        <v>85</v>
      </c>
      <c r="F573" s="52" t="s">
        <v>73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">
        <v>320</v>
      </c>
      <c r="B574" s="52" t="s">
        <v>321</v>
      </c>
      <c r="C574" s="52" t="s">
        <v>241</v>
      </c>
      <c r="D574" s="52" t="s">
        <v>7</v>
      </c>
      <c r="E574" s="52" t="s">
        <v>62</v>
      </c>
      <c r="F574" s="52" t="s">
        <v>63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">
        <v>320</v>
      </c>
      <c r="B575" s="52" t="s">
        <v>322</v>
      </c>
      <c r="C575" s="52" t="s">
        <v>241</v>
      </c>
      <c r="D575" s="52" t="s">
        <v>7</v>
      </c>
      <c r="E575" s="52" t="s">
        <v>62</v>
      </c>
      <c r="F575" s="52" t="s">
        <v>64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">
        <v>320</v>
      </c>
      <c r="B576" s="52" t="s">
        <v>323</v>
      </c>
      <c r="C576" s="52" t="s">
        <v>241</v>
      </c>
      <c r="D576" s="52" t="s">
        <v>7</v>
      </c>
      <c r="E576" s="52" t="s">
        <v>62</v>
      </c>
      <c r="F576" s="52" t="s">
        <v>65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">
        <v>320</v>
      </c>
      <c r="B577" s="52" t="s">
        <v>324</v>
      </c>
      <c r="C577" s="52" t="s">
        <v>241</v>
      </c>
      <c r="D577" s="52" t="s">
        <v>7</v>
      </c>
      <c r="E577" s="52" t="s">
        <v>62</v>
      </c>
      <c r="F577" s="52" t="s">
        <v>66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">
        <v>320</v>
      </c>
      <c r="B578" s="52" t="s">
        <v>325</v>
      </c>
      <c r="C578" s="52" t="s">
        <v>241</v>
      </c>
      <c r="D578" s="52" t="s">
        <v>7</v>
      </c>
      <c r="E578" s="52" t="s">
        <v>62</v>
      </c>
      <c r="F578" s="52" t="s">
        <v>67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">
        <v>320</v>
      </c>
      <c r="B579" s="52" t="s">
        <v>321</v>
      </c>
      <c r="C579" s="52" t="s">
        <v>241</v>
      </c>
      <c r="D579" s="52" t="s">
        <v>7</v>
      </c>
      <c r="E579" s="52" t="s">
        <v>62</v>
      </c>
      <c r="F579" s="52" t="s">
        <v>68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">
        <v>320</v>
      </c>
      <c r="B580" s="52" t="s">
        <v>321</v>
      </c>
      <c r="C580" s="52" t="s">
        <v>241</v>
      </c>
      <c r="D580" s="52" t="s">
        <v>7</v>
      </c>
      <c r="E580" s="52" t="s">
        <v>62</v>
      </c>
      <c r="F580" s="52" t="s">
        <v>69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">
        <v>320</v>
      </c>
      <c r="B581" s="52" t="s">
        <v>321</v>
      </c>
      <c r="C581" s="52" t="s">
        <v>241</v>
      </c>
      <c r="D581" s="52" t="s">
        <v>7</v>
      </c>
      <c r="E581" s="52" t="s">
        <v>62</v>
      </c>
      <c r="F581" s="52" t="s">
        <v>70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">
        <v>320</v>
      </c>
      <c r="B582" s="52" t="s">
        <v>326</v>
      </c>
      <c r="C582" s="52" t="s">
        <v>241</v>
      </c>
      <c r="D582" s="52" t="s">
        <v>7</v>
      </c>
      <c r="E582" s="52" t="s">
        <v>62</v>
      </c>
      <c r="F582" s="52" t="s">
        <v>71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">
        <v>320</v>
      </c>
      <c r="B583" s="52" t="s">
        <v>326</v>
      </c>
      <c r="C583" s="52" t="s">
        <v>241</v>
      </c>
      <c r="D583" s="52" t="s">
        <v>7</v>
      </c>
      <c r="E583" s="52" t="s">
        <v>62</v>
      </c>
      <c r="F583" s="52" t="s">
        <v>72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">
        <v>320</v>
      </c>
      <c r="B584" s="52" t="s">
        <v>327</v>
      </c>
      <c r="C584" s="52" t="s">
        <v>241</v>
      </c>
      <c r="D584" s="52" t="s">
        <v>7</v>
      </c>
      <c r="E584" s="52" t="s">
        <v>62</v>
      </c>
      <c r="F584" s="52" t="s">
        <v>73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">
        <v>328</v>
      </c>
      <c r="B585" s="52" t="s">
        <v>321</v>
      </c>
      <c r="C585" s="52" t="s">
        <v>241</v>
      </c>
      <c r="D585" s="52" t="s">
        <v>7</v>
      </c>
      <c r="E585" s="52" t="s">
        <v>74</v>
      </c>
      <c r="F585" s="52" t="s">
        <v>63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">
        <v>328</v>
      </c>
      <c r="B586" s="52" t="s">
        <v>322</v>
      </c>
      <c r="C586" s="52" t="s">
        <v>241</v>
      </c>
      <c r="D586" s="52" t="s">
        <v>7</v>
      </c>
      <c r="E586" s="52" t="s">
        <v>74</v>
      </c>
      <c r="F586" s="52" t="s">
        <v>64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">
        <v>328</v>
      </c>
      <c r="B587" s="52" t="s">
        <v>323</v>
      </c>
      <c r="C587" s="52" t="s">
        <v>241</v>
      </c>
      <c r="D587" s="52" t="s">
        <v>7</v>
      </c>
      <c r="E587" s="52" t="s">
        <v>74</v>
      </c>
      <c r="F587" s="52" t="s">
        <v>65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">
        <v>328</v>
      </c>
      <c r="B588" s="52" t="s">
        <v>324</v>
      </c>
      <c r="C588" s="52" t="s">
        <v>241</v>
      </c>
      <c r="D588" s="52" t="s">
        <v>7</v>
      </c>
      <c r="E588" s="52" t="s">
        <v>74</v>
      </c>
      <c r="F588" s="52" t="s">
        <v>66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">
        <v>328</v>
      </c>
      <c r="B589" s="52" t="s">
        <v>325</v>
      </c>
      <c r="C589" s="52" t="s">
        <v>241</v>
      </c>
      <c r="D589" s="52" t="s">
        <v>7</v>
      </c>
      <c r="E589" s="52" t="s">
        <v>74</v>
      </c>
      <c r="F589" s="52" t="s">
        <v>67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">
        <v>328</v>
      </c>
      <c r="B590" s="52" t="s">
        <v>321</v>
      </c>
      <c r="C590" s="52" t="s">
        <v>241</v>
      </c>
      <c r="D590" s="52" t="s">
        <v>7</v>
      </c>
      <c r="E590" s="52" t="s">
        <v>74</v>
      </c>
      <c r="F590" s="52" t="s">
        <v>68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">
        <v>328</v>
      </c>
      <c r="B591" s="52" t="s">
        <v>321</v>
      </c>
      <c r="C591" s="52" t="s">
        <v>241</v>
      </c>
      <c r="D591" s="52" t="s">
        <v>7</v>
      </c>
      <c r="E591" s="52" t="s">
        <v>74</v>
      </c>
      <c r="F591" s="52" t="s">
        <v>69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">
        <v>328</v>
      </c>
      <c r="B592" s="52" t="s">
        <v>321</v>
      </c>
      <c r="C592" s="52" t="s">
        <v>241</v>
      </c>
      <c r="D592" s="52" t="s">
        <v>7</v>
      </c>
      <c r="E592" s="52" t="s">
        <v>74</v>
      </c>
      <c r="F592" s="52" t="s">
        <v>70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">
        <v>328</v>
      </c>
      <c r="B593" s="52" t="s">
        <v>326</v>
      </c>
      <c r="C593" s="52" t="s">
        <v>241</v>
      </c>
      <c r="D593" s="52" t="s">
        <v>7</v>
      </c>
      <c r="E593" s="52" t="s">
        <v>74</v>
      </c>
      <c r="F593" s="52" t="s">
        <v>71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">
        <v>328</v>
      </c>
      <c r="B594" s="52" t="s">
        <v>326</v>
      </c>
      <c r="C594" s="52" t="s">
        <v>241</v>
      </c>
      <c r="D594" s="52" t="s">
        <v>7</v>
      </c>
      <c r="E594" s="52" t="s">
        <v>74</v>
      </c>
      <c r="F594" s="52" t="s">
        <v>72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">
        <v>328</v>
      </c>
      <c r="B595" s="52" t="s">
        <v>327</v>
      </c>
      <c r="C595" s="52" t="s">
        <v>241</v>
      </c>
      <c r="D595" s="52" t="s">
        <v>7</v>
      </c>
      <c r="E595" s="52" t="s">
        <v>74</v>
      </c>
      <c r="F595" s="52" t="s">
        <v>73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">
        <v>329</v>
      </c>
      <c r="B596" s="52" t="s">
        <v>321</v>
      </c>
      <c r="C596" s="52" t="s">
        <v>241</v>
      </c>
      <c r="D596" s="52" t="s">
        <v>7</v>
      </c>
      <c r="E596" s="52" t="s">
        <v>75</v>
      </c>
      <c r="F596" s="52" t="s">
        <v>63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">
        <v>329</v>
      </c>
      <c r="B597" s="52" t="s">
        <v>322</v>
      </c>
      <c r="C597" s="52" t="s">
        <v>241</v>
      </c>
      <c r="D597" s="52" t="s">
        <v>7</v>
      </c>
      <c r="E597" s="52" t="s">
        <v>75</v>
      </c>
      <c r="F597" s="52" t="s">
        <v>64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">
        <v>329</v>
      </c>
      <c r="B598" s="52" t="s">
        <v>323</v>
      </c>
      <c r="C598" s="52" t="s">
        <v>241</v>
      </c>
      <c r="D598" s="52" t="s">
        <v>7</v>
      </c>
      <c r="E598" s="52" t="s">
        <v>75</v>
      </c>
      <c r="F598" s="52" t="s">
        <v>65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">
        <v>329</v>
      </c>
      <c r="B599" s="52" t="s">
        <v>324</v>
      </c>
      <c r="C599" s="52" t="s">
        <v>241</v>
      </c>
      <c r="D599" s="52" t="s">
        <v>7</v>
      </c>
      <c r="E599" s="52" t="s">
        <v>75</v>
      </c>
      <c r="F599" s="52" t="s">
        <v>66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">
        <v>329</v>
      </c>
      <c r="B600" s="52" t="s">
        <v>325</v>
      </c>
      <c r="C600" s="52" t="s">
        <v>241</v>
      </c>
      <c r="D600" s="52" t="s">
        <v>7</v>
      </c>
      <c r="E600" s="52" t="s">
        <v>75</v>
      </c>
      <c r="F600" s="52" t="s">
        <v>67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">
        <v>329</v>
      </c>
      <c r="B601" s="52" t="s">
        <v>321</v>
      </c>
      <c r="C601" s="52" t="s">
        <v>241</v>
      </c>
      <c r="D601" s="52" t="s">
        <v>7</v>
      </c>
      <c r="E601" s="52" t="s">
        <v>75</v>
      </c>
      <c r="F601" s="52" t="s">
        <v>68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">
        <v>329</v>
      </c>
      <c r="B602" s="52" t="s">
        <v>321</v>
      </c>
      <c r="C602" s="52" t="s">
        <v>241</v>
      </c>
      <c r="D602" s="52" t="s">
        <v>7</v>
      </c>
      <c r="E602" s="52" t="s">
        <v>75</v>
      </c>
      <c r="F602" s="52" t="s">
        <v>69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">
        <v>329</v>
      </c>
      <c r="B603" s="52" t="s">
        <v>321</v>
      </c>
      <c r="C603" s="52" t="s">
        <v>241</v>
      </c>
      <c r="D603" s="52" t="s">
        <v>7</v>
      </c>
      <c r="E603" s="52" t="s">
        <v>75</v>
      </c>
      <c r="F603" s="52" t="s">
        <v>70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">
        <v>329</v>
      </c>
      <c r="B604" s="52" t="s">
        <v>326</v>
      </c>
      <c r="C604" s="52" t="s">
        <v>241</v>
      </c>
      <c r="D604" s="52" t="s">
        <v>7</v>
      </c>
      <c r="E604" s="52" t="s">
        <v>75</v>
      </c>
      <c r="F604" s="52" t="s">
        <v>71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">
        <v>329</v>
      </c>
      <c r="B605" s="52" t="s">
        <v>326</v>
      </c>
      <c r="C605" s="52" t="s">
        <v>241</v>
      </c>
      <c r="D605" s="52" t="s">
        <v>7</v>
      </c>
      <c r="E605" s="52" t="s">
        <v>75</v>
      </c>
      <c r="F605" s="52" t="s">
        <v>72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">
        <v>329</v>
      </c>
      <c r="B606" s="52" t="s">
        <v>327</v>
      </c>
      <c r="C606" s="52" t="s">
        <v>241</v>
      </c>
      <c r="D606" s="52" t="s">
        <v>7</v>
      </c>
      <c r="E606" s="52" t="s">
        <v>75</v>
      </c>
      <c r="F606" s="52" t="s">
        <v>73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">
        <v>330</v>
      </c>
      <c r="B607" s="52" t="s">
        <v>321</v>
      </c>
      <c r="C607" s="52" t="s">
        <v>241</v>
      </c>
      <c r="D607" s="52" t="s">
        <v>7</v>
      </c>
      <c r="E607" s="52" t="s">
        <v>76</v>
      </c>
      <c r="F607" s="52" t="s">
        <v>63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">
        <v>330</v>
      </c>
      <c r="B608" s="52" t="s">
        <v>322</v>
      </c>
      <c r="C608" s="52" t="s">
        <v>241</v>
      </c>
      <c r="D608" s="52" t="s">
        <v>7</v>
      </c>
      <c r="E608" s="52" t="s">
        <v>76</v>
      </c>
      <c r="F608" s="52" t="s">
        <v>64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">
        <v>330</v>
      </c>
      <c r="B609" s="52" t="s">
        <v>323</v>
      </c>
      <c r="C609" s="52" t="s">
        <v>241</v>
      </c>
      <c r="D609" s="52" t="s">
        <v>7</v>
      </c>
      <c r="E609" s="52" t="s">
        <v>76</v>
      </c>
      <c r="F609" s="52" t="s">
        <v>65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">
        <v>330</v>
      </c>
      <c r="B610" s="52" t="s">
        <v>324</v>
      </c>
      <c r="C610" s="52" t="s">
        <v>241</v>
      </c>
      <c r="D610" s="52" t="s">
        <v>7</v>
      </c>
      <c r="E610" s="52" t="s">
        <v>76</v>
      </c>
      <c r="F610" s="52" t="s">
        <v>66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">
        <v>330</v>
      </c>
      <c r="B611" s="52" t="s">
        <v>325</v>
      </c>
      <c r="C611" s="52" t="s">
        <v>241</v>
      </c>
      <c r="D611" s="52" t="s">
        <v>7</v>
      </c>
      <c r="E611" s="52" t="s">
        <v>76</v>
      </c>
      <c r="F611" s="52" t="s">
        <v>67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">
        <v>330</v>
      </c>
      <c r="B612" s="52" t="s">
        <v>321</v>
      </c>
      <c r="C612" s="52" t="s">
        <v>241</v>
      </c>
      <c r="D612" s="52" t="s">
        <v>7</v>
      </c>
      <c r="E612" s="52" t="s">
        <v>76</v>
      </c>
      <c r="F612" s="52" t="s">
        <v>68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">
        <v>330</v>
      </c>
      <c r="B613" s="52" t="s">
        <v>321</v>
      </c>
      <c r="C613" s="52" t="s">
        <v>241</v>
      </c>
      <c r="D613" s="52" t="s">
        <v>7</v>
      </c>
      <c r="E613" s="52" t="s">
        <v>76</v>
      </c>
      <c r="F613" s="52" t="s">
        <v>69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">
        <v>330</v>
      </c>
      <c r="B614" s="52" t="s">
        <v>321</v>
      </c>
      <c r="C614" s="52" t="s">
        <v>241</v>
      </c>
      <c r="D614" s="52" t="s">
        <v>7</v>
      </c>
      <c r="E614" s="52" t="s">
        <v>76</v>
      </c>
      <c r="F614" s="52" t="s">
        <v>70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">
        <v>330</v>
      </c>
      <c r="B615" s="52" t="s">
        <v>326</v>
      </c>
      <c r="C615" s="52" t="s">
        <v>241</v>
      </c>
      <c r="D615" s="52" t="s">
        <v>7</v>
      </c>
      <c r="E615" s="52" t="s">
        <v>76</v>
      </c>
      <c r="F615" s="52" t="s">
        <v>71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">
        <v>330</v>
      </c>
      <c r="B616" s="52" t="s">
        <v>326</v>
      </c>
      <c r="C616" s="52" t="s">
        <v>241</v>
      </c>
      <c r="D616" s="52" t="s">
        <v>7</v>
      </c>
      <c r="E616" s="52" t="s">
        <v>76</v>
      </c>
      <c r="F616" s="52" t="s">
        <v>72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">
        <v>330</v>
      </c>
      <c r="B617" s="52" t="s">
        <v>327</v>
      </c>
      <c r="C617" s="52" t="s">
        <v>241</v>
      </c>
      <c r="D617" s="52" t="s">
        <v>7</v>
      </c>
      <c r="E617" s="52" t="s">
        <v>76</v>
      </c>
      <c r="F617" s="52" t="s">
        <v>73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">
        <v>331</v>
      </c>
      <c r="B618" s="52" t="s">
        <v>321</v>
      </c>
      <c r="C618" s="52" t="s">
        <v>241</v>
      </c>
      <c r="D618" s="52" t="s">
        <v>7</v>
      </c>
      <c r="E618" s="52" t="s">
        <v>77</v>
      </c>
      <c r="F618" s="52" t="s">
        <v>63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">
        <v>331</v>
      </c>
      <c r="B619" s="52" t="s">
        <v>322</v>
      </c>
      <c r="C619" s="52" t="s">
        <v>241</v>
      </c>
      <c r="D619" s="52" t="s">
        <v>7</v>
      </c>
      <c r="E619" s="52" t="s">
        <v>77</v>
      </c>
      <c r="F619" s="52" t="s">
        <v>64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">
        <v>331</v>
      </c>
      <c r="B620" s="52" t="s">
        <v>323</v>
      </c>
      <c r="C620" s="52" t="s">
        <v>241</v>
      </c>
      <c r="D620" s="52" t="s">
        <v>7</v>
      </c>
      <c r="E620" s="52" t="s">
        <v>77</v>
      </c>
      <c r="F620" s="52" t="s">
        <v>65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">
        <v>331</v>
      </c>
      <c r="B621" s="52" t="s">
        <v>324</v>
      </c>
      <c r="C621" s="52" t="s">
        <v>241</v>
      </c>
      <c r="D621" s="52" t="s">
        <v>7</v>
      </c>
      <c r="E621" s="52" t="s">
        <v>77</v>
      </c>
      <c r="F621" s="52" t="s">
        <v>66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">
        <v>331</v>
      </c>
      <c r="B622" s="52" t="s">
        <v>325</v>
      </c>
      <c r="C622" s="52" t="s">
        <v>241</v>
      </c>
      <c r="D622" s="52" t="s">
        <v>7</v>
      </c>
      <c r="E622" s="52" t="s">
        <v>77</v>
      </c>
      <c r="F622" s="52" t="s">
        <v>67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">
        <v>331</v>
      </c>
      <c r="B623" s="52" t="s">
        <v>321</v>
      </c>
      <c r="C623" s="52" t="s">
        <v>241</v>
      </c>
      <c r="D623" s="52" t="s">
        <v>7</v>
      </c>
      <c r="E623" s="52" t="s">
        <v>77</v>
      </c>
      <c r="F623" s="52" t="s">
        <v>68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">
        <v>331</v>
      </c>
      <c r="B624" s="52" t="s">
        <v>321</v>
      </c>
      <c r="C624" s="52" t="s">
        <v>241</v>
      </c>
      <c r="D624" s="52" t="s">
        <v>7</v>
      </c>
      <c r="E624" s="52" t="s">
        <v>77</v>
      </c>
      <c r="F624" s="52" t="s">
        <v>69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">
        <v>331</v>
      </c>
      <c r="B625" s="52" t="s">
        <v>321</v>
      </c>
      <c r="C625" s="52" t="s">
        <v>241</v>
      </c>
      <c r="D625" s="52" t="s">
        <v>7</v>
      </c>
      <c r="E625" s="52" t="s">
        <v>77</v>
      </c>
      <c r="F625" s="52" t="s">
        <v>70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">
        <v>331</v>
      </c>
      <c r="B626" s="52" t="s">
        <v>326</v>
      </c>
      <c r="C626" s="52" t="s">
        <v>241</v>
      </c>
      <c r="D626" s="52" t="s">
        <v>7</v>
      </c>
      <c r="E626" s="52" t="s">
        <v>77</v>
      </c>
      <c r="F626" s="52" t="s">
        <v>71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">
        <v>331</v>
      </c>
      <c r="B627" s="52" t="s">
        <v>326</v>
      </c>
      <c r="C627" s="52" t="s">
        <v>241</v>
      </c>
      <c r="D627" s="52" t="s">
        <v>7</v>
      </c>
      <c r="E627" s="52" t="s">
        <v>77</v>
      </c>
      <c r="F627" s="52" t="s">
        <v>72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">
        <v>331</v>
      </c>
      <c r="B628" s="52" t="s">
        <v>327</v>
      </c>
      <c r="C628" s="52" t="s">
        <v>241</v>
      </c>
      <c r="D628" s="52" t="s">
        <v>7</v>
      </c>
      <c r="E628" s="52" t="s">
        <v>77</v>
      </c>
      <c r="F628" s="52" t="s">
        <v>73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">
        <v>331</v>
      </c>
      <c r="B629" s="52" t="s">
        <v>321</v>
      </c>
      <c r="C629" s="52" t="s">
        <v>241</v>
      </c>
      <c r="D629" s="52" t="s">
        <v>7</v>
      </c>
      <c r="E629" s="52" t="s">
        <v>78</v>
      </c>
      <c r="F629" s="52" t="s">
        <v>63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">
        <v>331</v>
      </c>
      <c r="B630" s="52" t="s">
        <v>322</v>
      </c>
      <c r="C630" s="52" t="s">
        <v>241</v>
      </c>
      <c r="D630" s="52" t="s">
        <v>7</v>
      </c>
      <c r="E630" s="52" t="s">
        <v>78</v>
      </c>
      <c r="F630" s="52" t="s">
        <v>64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">
        <v>331</v>
      </c>
      <c r="B631" s="52" t="s">
        <v>323</v>
      </c>
      <c r="C631" s="52" t="s">
        <v>241</v>
      </c>
      <c r="D631" s="52" t="s">
        <v>7</v>
      </c>
      <c r="E631" s="52" t="s">
        <v>78</v>
      </c>
      <c r="F631" s="52" t="s">
        <v>65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">
        <v>331</v>
      </c>
      <c r="B632" s="52" t="s">
        <v>324</v>
      </c>
      <c r="C632" s="52" t="s">
        <v>241</v>
      </c>
      <c r="D632" s="52" t="s">
        <v>7</v>
      </c>
      <c r="E632" s="52" t="s">
        <v>78</v>
      </c>
      <c r="F632" s="52" t="s">
        <v>66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">
        <v>331</v>
      </c>
      <c r="B633" s="52" t="s">
        <v>325</v>
      </c>
      <c r="C633" s="52" t="s">
        <v>241</v>
      </c>
      <c r="D633" s="52" t="s">
        <v>7</v>
      </c>
      <c r="E633" s="52" t="s">
        <v>78</v>
      </c>
      <c r="F633" s="52" t="s">
        <v>67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">
        <v>331</v>
      </c>
      <c r="B634" s="52" t="s">
        <v>321</v>
      </c>
      <c r="C634" s="52" t="s">
        <v>241</v>
      </c>
      <c r="D634" s="52" t="s">
        <v>7</v>
      </c>
      <c r="E634" s="52" t="s">
        <v>78</v>
      </c>
      <c r="F634" s="52" t="s">
        <v>68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">
        <v>331</v>
      </c>
      <c r="B635" s="52" t="s">
        <v>321</v>
      </c>
      <c r="C635" s="52" t="s">
        <v>241</v>
      </c>
      <c r="D635" s="52" t="s">
        <v>7</v>
      </c>
      <c r="E635" s="52" t="s">
        <v>78</v>
      </c>
      <c r="F635" s="52" t="s">
        <v>69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">
        <v>331</v>
      </c>
      <c r="B636" s="52" t="s">
        <v>321</v>
      </c>
      <c r="C636" s="52" t="s">
        <v>241</v>
      </c>
      <c r="D636" s="52" t="s">
        <v>7</v>
      </c>
      <c r="E636" s="52" t="s">
        <v>78</v>
      </c>
      <c r="F636" s="52" t="s">
        <v>70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">
        <v>331</v>
      </c>
      <c r="B637" s="52" t="s">
        <v>326</v>
      </c>
      <c r="C637" s="52" t="s">
        <v>241</v>
      </c>
      <c r="D637" s="52" t="s">
        <v>7</v>
      </c>
      <c r="E637" s="52" t="s">
        <v>78</v>
      </c>
      <c r="F637" s="52" t="s">
        <v>71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">
        <v>331</v>
      </c>
      <c r="B638" s="52" t="s">
        <v>326</v>
      </c>
      <c r="C638" s="52" t="s">
        <v>241</v>
      </c>
      <c r="D638" s="52" t="s">
        <v>7</v>
      </c>
      <c r="E638" s="52" t="s">
        <v>78</v>
      </c>
      <c r="F638" s="52" t="s">
        <v>72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">
        <v>331</v>
      </c>
      <c r="B639" s="52" t="s">
        <v>327</v>
      </c>
      <c r="C639" s="52" t="s">
        <v>241</v>
      </c>
      <c r="D639" s="52" t="s">
        <v>7</v>
      </c>
      <c r="E639" s="52" t="s">
        <v>78</v>
      </c>
      <c r="F639" s="52" t="s">
        <v>73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">
        <v>113</v>
      </c>
      <c r="B640" s="52" t="s">
        <v>321</v>
      </c>
      <c r="C640" s="52" t="s">
        <v>241</v>
      </c>
      <c r="D640" s="52" t="s">
        <v>7</v>
      </c>
      <c r="E640" s="52" t="s">
        <v>79</v>
      </c>
      <c r="F640" s="52" t="s">
        <v>63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">
        <v>113</v>
      </c>
      <c r="B641" s="52" t="s">
        <v>322</v>
      </c>
      <c r="C641" s="52" t="s">
        <v>241</v>
      </c>
      <c r="D641" s="52" t="s">
        <v>7</v>
      </c>
      <c r="E641" s="52" t="s">
        <v>79</v>
      </c>
      <c r="F641" s="52" t="s">
        <v>64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">
        <v>113</v>
      </c>
      <c r="B642" s="52" t="s">
        <v>323</v>
      </c>
      <c r="C642" s="52" t="s">
        <v>241</v>
      </c>
      <c r="D642" s="52" t="s">
        <v>7</v>
      </c>
      <c r="E642" s="52" t="s">
        <v>79</v>
      </c>
      <c r="F642" s="52" t="s">
        <v>65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">
        <v>113</v>
      </c>
      <c r="B643" s="52" t="s">
        <v>324</v>
      </c>
      <c r="C643" s="52" t="s">
        <v>241</v>
      </c>
      <c r="D643" s="52" t="s">
        <v>7</v>
      </c>
      <c r="E643" s="52" t="s">
        <v>79</v>
      </c>
      <c r="F643" s="52" t="s">
        <v>66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">
        <v>113</v>
      </c>
      <c r="B644" s="52" t="s">
        <v>325</v>
      </c>
      <c r="C644" s="52" t="s">
        <v>241</v>
      </c>
      <c r="D644" s="52" t="s">
        <v>7</v>
      </c>
      <c r="E644" s="52" t="s">
        <v>79</v>
      </c>
      <c r="F644" s="52" t="s">
        <v>67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">
        <v>113</v>
      </c>
      <c r="B645" s="52" t="s">
        <v>321</v>
      </c>
      <c r="C645" s="52" t="s">
        <v>241</v>
      </c>
      <c r="D645" s="52" t="s">
        <v>7</v>
      </c>
      <c r="E645" s="52" t="s">
        <v>79</v>
      </c>
      <c r="F645" s="52" t="s">
        <v>68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">
        <v>113</v>
      </c>
      <c r="B646" s="52" t="s">
        <v>321</v>
      </c>
      <c r="C646" s="52" t="s">
        <v>241</v>
      </c>
      <c r="D646" s="52" t="s">
        <v>7</v>
      </c>
      <c r="E646" s="52" t="s">
        <v>79</v>
      </c>
      <c r="F646" s="52" t="s">
        <v>69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">
        <v>113</v>
      </c>
      <c r="B647" s="52" t="s">
        <v>321</v>
      </c>
      <c r="C647" s="52" t="s">
        <v>241</v>
      </c>
      <c r="D647" s="52" t="s">
        <v>7</v>
      </c>
      <c r="E647" s="52" t="s">
        <v>79</v>
      </c>
      <c r="F647" s="52" t="s">
        <v>70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">
        <v>113</v>
      </c>
      <c r="B648" s="52" t="s">
        <v>326</v>
      </c>
      <c r="C648" s="52" t="s">
        <v>241</v>
      </c>
      <c r="D648" s="52" t="s">
        <v>7</v>
      </c>
      <c r="E648" s="52" t="s">
        <v>79</v>
      </c>
      <c r="F648" s="52" t="s">
        <v>71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">
        <v>113</v>
      </c>
      <c r="B649" s="52" t="s">
        <v>326</v>
      </c>
      <c r="C649" s="52" t="s">
        <v>241</v>
      </c>
      <c r="D649" s="52" t="s">
        <v>7</v>
      </c>
      <c r="E649" s="52" t="s">
        <v>79</v>
      </c>
      <c r="F649" s="52" t="s">
        <v>72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">
        <v>113</v>
      </c>
      <c r="B650" s="52" t="s">
        <v>327</v>
      </c>
      <c r="C650" s="52" t="s">
        <v>241</v>
      </c>
      <c r="D650" s="52" t="s">
        <v>7</v>
      </c>
      <c r="E650" s="52" t="s">
        <v>79</v>
      </c>
      <c r="F650" s="52" t="s">
        <v>73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">
        <v>331</v>
      </c>
      <c r="B651" s="52" t="s">
        <v>321</v>
      </c>
      <c r="C651" s="52" t="s">
        <v>241</v>
      </c>
      <c r="D651" s="52" t="s">
        <v>7</v>
      </c>
      <c r="E651" s="52" t="s">
        <v>80</v>
      </c>
      <c r="F651" s="52" t="s">
        <v>63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">
        <v>331</v>
      </c>
      <c r="B652" s="52" t="s">
        <v>322</v>
      </c>
      <c r="C652" s="52" t="s">
        <v>241</v>
      </c>
      <c r="D652" s="52" t="s">
        <v>7</v>
      </c>
      <c r="E652" s="52" t="s">
        <v>80</v>
      </c>
      <c r="F652" s="52" t="s">
        <v>64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">
        <v>331</v>
      </c>
      <c r="B653" s="52" t="s">
        <v>323</v>
      </c>
      <c r="C653" s="52" t="s">
        <v>241</v>
      </c>
      <c r="D653" s="52" t="s">
        <v>7</v>
      </c>
      <c r="E653" s="52" t="s">
        <v>80</v>
      </c>
      <c r="F653" s="52" t="s">
        <v>65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">
        <v>331</v>
      </c>
      <c r="B654" s="52" t="s">
        <v>324</v>
      </c>
      <c r="C654" s="52" t="s">
        <v>241</v>
      </c>
      <c r="D654" s="52" t="s">
        <v>7</v>
      </c>
      <c r="E654" s="52" t="s">
        <v>80</v>
      </c>
      <c r="F654" s="52" t="s">
        <v>66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">
        <v>331</v>
      </c>
      <c r="B655" s="52" t="s">
        <v>325</v>
      </c>
      <c r="C655" s="52" t="s">
        <v>241</v>
      </c>
      <c r="D655" s="52" t="s">
        <v>7</v>
      </c>
      <c r="E655" s="52" t="s">
        <v>80</v>
      </c>
      <c r="F655" s="52" t="s">
        <v>67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">
        <v>331</v>
      </c>
      <c r="B656" s="52" t="s">
        <v>321</v>
      </c>
      <c r="C656" s="52" t="s">
        <v>241</v>
      </c>
      <c r="D656" s="52" t="s">
        <v>7</v>
      </c>
      <c r="E656" s="52" t="s">
        <v>80</v>
      </c>
      <c r="F656" s="52" t="s">
        <v>68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">
        <v>331</v>
      </c>
      <c r="B657" s="52" t="s">
        <v>321</v>
      </c>
      <c r="C657" s="52" t="s">
        <v>241</v>
      </c>
      <c r="D657" s="52" t="s">
        <v>7</v>
      </c>
      <c r="E657" s="52" t="s">
        <v>80</v>
      </c>
      <c r="F657" s="52" t="s">
        <v>69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">
        <v>331</v>
      </c>
      <c r="B658" s="52" t="s">
        <v>321</v>
      </c>
      <c r="C658" s="52" t="s">
        <v>241</v>
      </c>
      <c r="D658" s="52" t="s">
        <v>7</v>
      </c>
      <c r="E658" s="52" t="s">
        <v>80</v>
      </c>
      <c r="F658" s="52" t="s">
        <v>70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">
        <v>331</v>
      </c>
      <c r="B659" s="52" t="s">
        <v>326</v>
      </c>
      <c r="C659" s="52" t="s">
        <v>241</v>
      </c>
      <c r="D659" s="52" t="s">
        <v>7</v>
      </c>
      <c r="E659" s="52" t="s">
        <v>80</v>
      </c>
      <c r="F659" s="52" t="s">
        <v>71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">
        <v>331</v>
      </c>
      <c r="B660" s="52" t="s">
        <v>326</v>
      </c>
      <c r="C660" s="52" t="s">
        <v>241</v>
      </c>
      <c r="D660" s="52" t="s">
        <v>7</v>
      </c>
      <c r="E660" s="52" t="s">
        <v>80</v>
      </c>
      <c r="F660" s="52" t="s">
        <v>72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">
        <v>331</v>
      </c>
      <c r="B661" s="52" t="s">
        <v>327</v>
      </c>
      <c r="C661" s="52" t="s">
        <v>241</v>
      </c>
      <c r="D661" s="52" t="s">
        <v>7</v>
      </c>
      <c r="E661" s="52" t="s">
        <v>80</v>
      </c>
      <c r="F661" s="52" t="s">
        <v>73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">
        <v>332</v>
      </c>
      <c r="B662" s="52" t="s">
        <v>321</v>
      </c>
      <c r="C662" s="52" t="s">
        <v>241</v>
      </c>
      <c r="D662" s="52" t="s">
        <v>7</v>
      </c>
      <c r="E662" s="52" t="s">
        <v>81</v>
      </c>
      <c r="F662" s="52" t="s">
        <v>63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">
        <v>332</v>
      </c>
      <c r="B663" s="52" t="s">
        <v>322</v>
      </c>
      <c r="C663" s="52" t="s">
        <v>241</v>
      </c>
      <c r="D663" s="52" t="s">
        <v>7</v>
      </c>
      <c r="E663" s="52" t="s">
        <v>81</v>
      </c>
      <c r="F663" s="52" t="s">
        <v>64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">
        <v>332</v>
      </c>
      <c r="B664" s="52" t="s">
        <v>323</v>
      </c>
      <c r="C664" s="52" t="s">
        <v>241</v>
      </c>
      <c r="D664" s="52" t="s">
        <v>7</v>
      </c>
      <c r="E664" s="52" t="s">
        <v>81</v>
      </c>
      <c r="F664" s="52" t="s">
        <v>65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">
        <v>332</v>
      </c>
      <c r="B665" s="52" t="s">
        <v>324</v>
      </c>
      <c r="C665" s="52" t="s">
        <v>241</v>
      </c>
      <c r="D665" s="52" t="s">
        <v>7</v>
      </c>
      <c r="E665" s="52" t="s">
        <v>81</v>
      </c>
      <c r="F665" s="52" t="s">
        <v>66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">
        <v>332</v>
      </c>
      <c r="B666" s="52" t="s">
        <v>325</v>
      </c>
      <c r="C666" s="52" t="s">
        <v>241</v>
      </c>
      <c r="D666" s="52" t="s">
        <v>7</v>
      </c>
      <c r="E666" s="52" t="s">
        <v>81</v>
      </c>
      <c r="F666" s="52" t="s">
        <v>67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">
        <v>332</v>
      </c>
      <c r="B667" s="52" t="s">
        <v>321</v>
      </c>
      <c r="C667" s="52" t="s">
        <v>241</v>
      </c>
      <c r="D667" s="52" t="s">
        <v>7</v>
      </c>
      <c r="E667" s="52" t="s">
        <v>81</v>
      </c>
      <c r="F667" s="52" t="s">
        <v>68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">
        <v>332</v>
      </c>
      <c r="B668" s="52" t="s">
        <v>321</v>
      </c>
      <c r="C668" s="52" t="s">
        <v>241</v>
      </c>
      <c r="D668" s="52" t="s">
        <v>7</v>
      </c>
      <c r="E668" s="52" t="s">
        <v>81</v>
      </c>
      <c r="F668" s="52" t="s">
        <v>69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">
        <v>332</v>
      </c>
      <c r="B669" s="52" t="s">
        <v>321</v>
      </c>
      <c r="C669" s="52" t="s">
        <v>241</v>
      </c>
      <c r="D669" s="52" t="s">
        <v>7</v>
      </c>
      <c r="E669" s="52" t="s">
        <v>81</v>
      </c>
      <c r="F669" s="52" t="s">
        <v>70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">
        <v>332</v>
      </c>
      <c r="B670" s="52" t="s">
        <v>326</v>
      </c>
      <c r="C670" s="52" t="s">
        <v>241</v>
      </c>
      <c r="D670" s="52" t="s">
        <v>7</v>
      </c>
      <c r="E670" s="52" t="s">
        <v>81</v>
      </c>
      <c r="F670" s="52" t="s">
        <v>71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">
        <v>332</v>
      </c>
      <c r="B671" s="52" t="s">
        <v>326</v>
      </c>
      <c r="C671" s="52" t="s">
        <v>241</v>
      </c>
      <c r="D671" s="52" t="s">
        <v>7</v>
      </c>
      <c r="E671" s="52" t="s">
        <v>81</v>
      </c>
      <c r="F671" s="52" t="s">
        <v>72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">
        <v>332</v>
      </c>
      <c r="B672" s="52" t="s">
        <v>327</v>
      </c>
      <c r="C672" s="52" t="s">
        <v>241</v>
      </c>
      <c r="D672" s="52" t="s">
        <v>7</v>
      </c>
      <c r="E672" s="52" t="s">
        <v>81</v>
      </c>
      <c r="F672" s="52" t="s">
        <v>73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">
        <v>331</v>
      </c>
      <c r="B673" s="52" t="s">
        <v>321</v>
      </c>
      <c r="C673" s="52" t="s">
        <v>241</v>
      </c>
      <c r="D673" s="52" t="s">
        <v>7</v>
      </c>
      <c r="E673" s="52" t="s">
        <v>82</v>
      </c>
      <c r="F673" s="52" t="s">
        <v>63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">
        <v>331</v>
      </c>
      <c r="B674" s="52" t="s">
        <v>322</v>
      </c>
      <c r="C674" s="52" t="s">
        <v>241</v>
      </c>
      <c r="D674" s="52" t="s">
        <v>7</v>
      </c>
      <c r="E674" s="52" t="s">
        <v>82</v>
      </c>
      <c r="F674" s="52" t="s">
        <v>64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">
        <v>331</v>
      </c>
      <c r="B675" s="52" t="s">
        <v>323</v>
      </c>
      <c r="C675" s="52" t="s">
        <v>241</v>
      </c>
      <c r="D675" s="52" t="s">
        <v>7</v>
      </c>
      <c r="E675" s="52" t="s">
        <v>82</v>
      </c>
      <c r="F675" s="52" t="s">
        <v>65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">
        <v>331</v>
      </c>
      <c r="B676" s="52" t="s">
        <v>324</v>
      </c>
      <c r="C676" s="52" t="s">
        <v>241</v>
      </c>
      <c r="D676" s="52" t="s">
        <v>7</v>
      </c>
      <c r="E676" s="52" t="s">
        <v>82</v>
      </c>
      <c r="F676" s="52" t="s">
        <v>66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">
        <v>331</v>
      </c>
      <c r="B677" s="52" t="s">
        <v>325</v>
      </c>
      <c r="C677" s="52" t="s">
        <v>241</v>
      </c>
      <c r="D677" s="52" t="s">
        <v>7</v>
      </c>
      <c r="E677" s="52" t="s">
        <v>82</v>
      </c>
      <c r="F677" s="52" t="s">
        <v>67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">
        <v>331</v>
      </c>
      <c r="B678" s="52" t="s">
        <v>321</v>
      </c>
      <c r="C678" s="52" t="s">
        <v>241</v>
      </c>
      <c r="D678" s="52" t="s">
        <v>7</v>
      </c>
      <c r="E678" s="52" t="s">
        <v>82</v>
      </c>
      <c r="F678" s="52" t="s">
        <v>68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">
        <v>331</v>
      </c>
      <c r="B679" s="52" t="s">
        <v>321</v>
      </c>
      <c r="C679" s="52" t="s">
        <v>241</v>
      </c>
      <c r="D679" s="52" t="s">
        <v>7</v>
      </c>
      <c r="E679" s="52" t="s">
        <v>82</v>
      </c>
      <c r="F679" s="52" t="s">
        <v>69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">
        <v>331</v>
      </c>
      <c r="B680" s="52" t="s">
        <v>321</v>
      </c>
      <c r="C680" s="52" t="s">
        <v>241</v>
      </c>
      <c r="D680" s="52" t="s">
        <v>7</v>
      </c>
      <c r="E680" s="52" t="s">
        <v>82</v>
      </c>
      <c r="F680" s="52" t="s">
        <v>70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">
        <v>331</v>
      </c>
      <c r="B681" s="52" t="s">
        <v>326</v>
      </c>
      <c r="C681" s="52" t="s">
        <v>241</v>
      </c>
      <c r="D681" s="52" t="s">
        <v>7</v>
      </c>
      <c r="E681" s="52" t="s">
        <v>82</v>
      </c>
      <c r="F681" s="52" t="s">
        <v>71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">
        <v>331</v>
      </c>
      <c r="B682" s="52" t="s">
        <v>326</v>
      </c>
      <c r="C682" s="52" t="s">
        <v>241</v>
      </c>
      <c r="D682" s="52" t="s">
        <v>7</v>
      </c>
      <c r="E682" s="52" t="s">
        <v>82</v>
      </c>
      <c r="F682" s="52" t="s">
        <v>72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">
        <v>331</v>
      </c>
      <c r="B683" s="52" t="s">
        <v>327</v>
      </c>
      <c r="C683" s="52" t="s">
        <v>241</v>
      </c>
      <c r="D683" s="52" t="s">
        <v>7</v>
      </c>
      <c r="E683" s="52" t="s">
        <v>82</v>
      </c>
      <c r="F683" s="52" t="s">
        <v>73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">
        <v>331</v>
      </c>
      <c r="B684" s="52" t="s">
        <v>321</v>
      </c>
      <c r="C684" s="52" t="s">
        <v>241</v>
      </c>
      <c r="D684" s="52" t="s">
        <v>7</v>
      </c>
      <c r="E684" s="52" t="s">
        <v>83</v>
      </c>
      <c r="F684" s="52" t="s">
        <v>63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">
        <v>331</v>
      </c>
      <c r="B685" s="52" t="s">
        <v>322</v>
      </c>
      <c r="C685" s="52" t="s">
        <v>241</v>
      </c>
      <c r="D685" s="52" t="s">
        <v>7</v>
      </c>
      <c r="E685" s="52" t="s">
        <v>83</v>
      </c>
      <c r="F685" s="52" t="s">
        <v>64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">
        <v>331</v>
      </c>
      <c r="B686" s="52" t="s">
        <v>323</v>
      </c>
      <c r="C686" s="52" t="s">
        <v>241</v>
      </c>
      <c r="D686" s="52" t="s">
        <v>7</v>
      </c>
      <c r="E686" s="52" t="s">
        <v>83</v>
      </c>
      <c r="F686" s="52" t="s">
        <v>65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">
        <v>331</v>
      </c>
      <c r="B687" s="52" t="s">
        <v>324</v>
      </c>
      <c r="C687" s="52" t="s">
        <v>241</v>
      </c>
      <c r="D687" s="52" t="s">
        <v>7</v>
      </c>
      <c r="E687" s="52" t="s">
        <v>83</v>
      </c>
      <c r="F687" s="52" t="s">
        <v>66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">
        <v>331</v>
      </c>
      <c r="B688" s="52" t="s">
        <v>325</v>
      </c>
      <c r="C688" s="52" t="s">
        <v>241</v>
      </c>
      <c r="D688" s="52" t="s">
        <v>7</v>
      </c>
      <c r="E688" s="52" t="s">
        <v>83</v>
      </c>
      <c r="F688" s="52" t="s">
        <v>67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">
        <v>331</v>
      </c>
      <c r="B689" s="52" t="s">
        <v>321</v>
      </c>
      <c r="C689" s="52" t="s">
        <v>241</v>
      </c>
      <c r="D689" s="52" t="s">
        <v>7</v>
      </c>
      <c r="E689" s="52" t="s">
        <v>83</v>
      </c>
      <c r="F689" s="52" t="s">
        <v>68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">
        <v>331</v>
      </c>
      <c r="B690" s="52" t="s">
        <v>321</v>
      </c>
      <c r="C690" s="52" t="s">
        <v>241</v>
      </c>
      <c r="D690" s="52" t="s">
        <v>7</v>
      </c>
      <c r="E690" s="52" t="s">
        <v>83</v>
      </c>
      <c r="F690" s="52" t="s">
        <v>69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">
        <v>331</v>
      </c>
      <c r="B691" s="52" t="s">
        <v>321</v>
      </c>
      <c r="C691" s="52" t="s">
        <v>241</v>
      </c>
      <c r="D691" s="52" t="s">
        <v>7</v>
      </c>
      <c r="E691" s="52" t="s">
        <v>83</v>
      </c>
      <c r="F691" s="52" t="s">
        <v>70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">
        <v>331</v>
      </c>
      <c r="B692" s="52" t="s">
        <v>326</v>
      </c>
      <c r="C692" s="52" t="s">
        <v>241</v>
      </c>
      <c r="D692" s="52" t="s">
        <v>7</v>
      </c>
      <c r="E692" s="52" t="s">
        <v>83</v>
      </c>
      <c r="F692" s="52" t="s">
        <v>71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">
        <v>331</v>
      </c>
      <c r="B693" s="52" t="s">
        <v>326</v>
      </c>
      <c r="C693" s="52" t="s">
        <v>241</v>
      </c>
      <c r="D693" s="52" t="s">
        <v>7</v>
      </c>
      <c r="E693" s="52" t="s">
        <v>83</v>
      </c>
      <c r="F693" s="52" t="s">
        <v>72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">
        <v>331</v>
      </c>
      <c r="B694" s="52" t="s">
        <v>327</v>
      </c>
      <c r="C694" s="52" t="s">
        <v>241</v>
      </c>
      <c r="D694" s="52" t="s">
        <v>7</v>
      </c>
      <c r="E694" s="52" t="s">
        <v>83</v>
      </c>
      <c r="F694" s="52" t="s">
        <v>73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">
        <v>331</v>
      </c>
      <c r="B695" s="52" t="s">
        <v>321</v>
      </c>
      <c r="C695" s="52" t="s">
        <v>241</v>
      </c>
      <c r="D695" s="52" t="s">
        <v>7</v>
      </c>
      <c r="E695" s="52" t="s">
        <v>84</v>
      </c>
      <c r="F695" s="52" t="s">
        <v>63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">
        <v>331</v>
      </c>
      <c r="B696" s="52" t="s">
        <v>322</v>
      </c>
      <c r="C696" s="52" t="s">
        <v>241</v>
      </c>
      <c r="D696" s="52" t="s">
        <v>7</v>
      </c>
      <c r="E696" s="52" t="s">
        <v>84</v>
      </c>
      <c r="F696" s="52" t="s">
        <v>64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">
        <v>331</v>
      </c>
      <c r="B697" s="52" t="s">
        <v>323</v>
      </c>
      <c r="C697" s="52" t="s">
        <v>241</v>
      </c>
      <c r="D697" s="52" t="s">
        <v>7</v>
      </c>
      <c r="E697" s="52" t="s">
        <v>84</v>
      </c>
      <c r="F697" s="52" t="s">
        <v>65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">
        <v>331</v>
      </c>
      <c r="B698" s="52" t="s">
        <v>324</v>
      </c>
      <c r="C698" s="52" t="s">
        <v>241</v>
      </c>
      <c r="D698" s="52" t="s">
        <v>7</v>
      </c>
      <c r="E698" s="52" t="s">
        <v>84</v>
      </c>
      <c r="F698" s="52" t="s">
        <v>66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">
        <v>331</v>
      </c>
      <c r="B699" s="52" t="s">
        <v>325</v>
      </c>
      <c r="C699" s="52" t="s">
        <v>241</v>
      </c>
      <c r="D699" s="52" t="s">
        <v>7</v>
      </c>
      <c r="E699" s="52" t="s">
        <v>84</v>
      </c>
      <c r="F699" s="52" t="s">
        <v>67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">
        <v>331</v>
      </c>
      <c r="B700" s="52" t="s">
        <v>321</v>
      </c>
      <c r="C700" s="52" t="s">
        <v>241</v>
      </c>
      <c r="D700" s="52" t="s">
        <v>7</v>
      </c>
      <c r="E700" s="52" t="s">
        <v>84</v>
      </c>
      <c r="F700" s="52" t="s">
        <v>68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">
        <v>331</v>
      </c>
      <c r="B701" s="52" t="s">
        <v>321</v>
      </c>
      <c r="C701" s="52" t="s">
        <v>241</v>
      </c>
      <c r="D701" s="52" t="s">
        <v>7</v>
      </c>
      <c r="E701" s="52" t="s">
        <v>84</v>
      </c>
      <c r="F701" s="52" t="s">
        <v>69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">
        <v>331</v>
      </c>
      <c r="B702" s="52" t="s">
        <v>321</v>
      </c>
      <c r="C702" s="52" t="s">
        <v>241</v>
      </c>
      <c r="D702" s="52" t="s">
        <v>7</v>
      </c>
      <c r="E702" s="52" t="s">
        <v>84</v>
      </c>
      <c r="F702" s="52" t="s">
        <v>70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">
        <v>331</v>
      </c>
      <c r="B703" s="52" t="s">
        <v>326</v>
      </c>
      <c r="C703" s="52" t="s">
        <v>241</v>
      </c>
      <c r="D703" s="52" t="s">
        <v>7</v>
      </c>
      <c r="E703" s="52" t="s">
        <v>84</v>
      </c>
      <c r="F703" s="52" t="s">
        <v>71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">
        <v>331</v>
      </c>
      <c r="B704" s="52" t="s">
        <v>326</v>
      </c>
      <c r="C704" s="52" t="s">
        <v>241</v>
      </c>
      <c r="D704" s="52" t="s">
        <v>7</v>
      </c>
      <c r="E704" s="52" t="s">
        <v>84</v>
      </c>
      <c r="F704" s="52" t="s">
        <v>72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">
        <v>331</v>
      </c>
      <c r="B705" s="52" t="s">
        <v>327</v>
      </c>
      <c r="C705" s="52" t="s">
        <v>241</v>
      </c>
      <c r="D705" s="52" t="s">
        <v>7</v>
      </c>
      <c r="E705" s="52" t="s">
        <v>84</v>
      </c>
      <c r="F705" s="52" t="s">
        <v>73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">
        <v>333</v>
      </c>
      <c r="B706" s="52" t="s">
        <v>321</v>
      </c>
      <c r="C706" s="52" t="s">
        <v>241</v>
      </c>
      <c r="D706" s="52" t="s">
        <v>7</v>
      </c>
      <c r="E706" s="52" t="s">
        <v>85</v>
      </c>
      <c r="F706" s="52" t="s">
        <v>63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">
        <v>333</v>
      </c>
      <c r="B707" s="52" t="s">
        <v>322</v>
      </c>
      <c r="C707" s="52" t="s">
        <v>241</v>
      </c>
      <c r="D707" s="52" t="s">
        <v>7</v>
      </c>
      <c r="E707" s="52" t="s">
        <v>85</v>
      </c>
      <c r="F707" s="52" t="s">
        <v>64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">
        <v>333</v>
      </c>
      <c r="B708" s="52" t="s">
        <v>323</v>
      </c>
      <c r="C708" s="52" t="s">
        <v>241</v>
      </c>
      <c r="D708" s="52" t="s">
        <v>7</v>
      </c>
      <c r="E708" s="52" t="s">
        <v>85</v>
      </c>
      <c r="F708" s="52" t="s">
        <v>65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">
        <v>333</v>
      </c>
      <c r="B709" s="52" t="s">
        <v>324</v>
      </c>
      <c r="C709" s="52" t="s">
        <v>241</v>
      </c>
      <c r="D709" s="52" t="s">
        <v>7</v>
      </c>
      <c r="E709" s="52" t="s">
        <v>85</v>
      </c>
      <c r="F709" s="52" t="s">
        <v>66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">
        <v>333</v>
      </c>
      <c r="B710" s="52" t="s">
        <v>325</v>
      </c>
      <c r="C710" s="52" t="s">
        <v>241</v>
      </c>
      <c r="D710" s="52" t="s">
        <v>7</v>
      </c>
      <c r="E710" s="52" t="s">
        <v>85</v>
      </c>
      <c r="F710" s="52" t="s">
        <v>67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">
        <v>333</v>
      </c>
      <c r="B711" s="52" t="s">
        <v>321</v>
      </c>
      <c r="C711" s="52" t="s">
        <v>241</v>
      </c>
      <c r="D711" s="52" t="s">
        <v>7</v>
      </c>
      <c r="E711" s="52" t="s">
        <v>85</v>
      </c>
      <c r="F711" s="52" t="s">
        <v>68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">
        <v>333</v>
      </c>
      <c r="B712" s="52" t="s">
        <v>321</v>
      </c>
      <c r="C712" s="52" t="s">
        <v>241</v>
      </c>
      <c r="D712" s="52" t="s">
        <v>7</v>
      </c>
      <c r="E712" s="52" t="s">
        <v>85</v>
      </c>
      <c r="F712" s="52" t="s">
        <v>69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">
        <v>333</v>
      </c>
      <c r="B713" s="52" t="s">
        <v>321</v>
      </c>
      <c r="C713" s="52" t="s">
        <v>241</v>
      </c>
      <c r="D713" s="52" t="s">
        <v>7</v>
      </c>
      <c r="E713" s="52" t="s">
        <v>85</v>
      </c>
      <c r="F713" s="52" t="s">
        <v>70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">
        <v>333</v>
      </c>
      <c r="B714" s="52" t="s">
        <v>326</v>
      </c>
      <c r="C714" s="52" t="s">
        <v>241</v>
      </c>
      <c r="D714" s="52" t="s">
        <v>7</v>
      </c>
      <c r="E714" s="52" t="s">
        <v>85</v>
      </c>
      <c r="F714" s="52" t="s">
        <v>71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">
        <v>333</v>
      </c>
      <c r="B715" s="52" t="s">
        <v>326</v>
      </c>
      <c r="C715" s="52" t="s">
        <v>241</v>
      </c>
      <c r="D715" s="52" t="s">
        <v>7</v>
      </c>
      <c r="E715" s="52" t="s">
        <v>85</v>
      </c>
      <c r="F715" s="52" t="s">
        <v>72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">
        <v>333</v>
      </c>
      <c r="B716" s="52" t="s">
        <v>327</v>
      </c>
      <c r="C716" s="52" t="s">
        <v>241</v>
      </c>
      <c r="D716" s="52" t="s">
        <v>7</v>
      </c>
      <c r="E716" s="52" t="s">
        <v>85</v>
      </c>
      <c r="F716" s="52" t="s">
        <v>73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">
        <v>320</v>
      </c>
      <c r="B717" s="52" t="s">
        <v>321</v>
      </c>
      <c r="C717" s="52" t="s">
        <v>242</v>
      </c>
      <c r="D717" s="52" t="s">
        <v>7</v>
      </c>
      <c r="E717" s="52" t="s">
        <v>62</v>
      </c>
      <c r="F717" s="52" t="s">
        <v>63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">
        <v>320</v>
      </c>
      <c r="B718" s="52" t="s">
        <v>322</v>
      </c>
      <c r="C718" s="52" t="s">
        <v>242</v>
      </c>
      <c r="D718" s="52" t="s">
        <v>7</v>
      </c>
      <c r="E718" s="52" t="s">
        <v>62</v>
      </c>
      <c r="F718" s="52" t="s">
        <v>64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">
        <v>320</v>
      </c>
      <c r="B719" s="52" t="s">
        <v>323</v>
      </c>
      <c r="C719" s="52" t="s">
        <v>242</v>
      </c>
      <c r="D719" s="52" t="s">
        <v>7</v>
      </c>
      <c r="E719" s="52" t="s">
        <v>62</v>
      </c>
      <c r="F719" s="52" t="s">
        <v>65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">
        <v>320</v>
      </c>
      <c r="B720" s="52" t="s">
        <v>324</v>
      </c>
      <c r="C720" s="52" t="s">
        <v>242</v>
      </c>
      <c r="D720" s="52" t="s">
        <v>7</v>
      </c>
      <c r="E720" s="52" t="s">
        <v>62</v>
      </c>
      <c r="F720" s="52" t="s">
        <v>66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">
        <v>320</v>
      </c>
      <c r="B721" s="52" t="s">
        <v>325</v>
      </c>
      <c r="C721" s="52" t="s">
        <v>242</v>
      </c>
      <c r="D721" s="52" t="s">
        <v>7</v>
      </c>
      <c r="E721" s="52" t="s">
        <v>62</v>
      </c>
      <c r="F721" s="52" t="s">
        <v>67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">
        <v>320</v>
      </c>
      <c r="B722" s="52" t="s">
        <v>321</v>
      </c>
      <c r="C722" s="52" t="s">
        <v>242</v>
      </c>
      <c r="D722" s="52" t="s">
        <v>7</v>
      </c>
      <c r="E722" s="52" t="s">
        <v>62</v>
      </c>
      <c r="F722" s="52" t="s">
        <v>68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">
        <v>320</v>
      </c>
      <c r="B723" s="52" t="s">
        <v>321</v>
      </c>
      <c r="C723" s="52" t="s">
        <v>242</v>
      </c>
      <c r="D723" s="52" t="s">
        <v>7</v>
      </c>
      <c r="E723" s="52" t="s">
        <v>62</v>
      </c>
      <c r="F723" s="52" t="s">
        <v>69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">
        <v>320</v>
      </c>
      <c r="B724" s="52" t="s">
        <v>321</v>
      </c>
      <c r="C724" s="52" t="s">
        <v>242</v>
      </c>
      <c r="D724" s="52" t="s">
        <v>7</v>
      </c>
      <c r="E724" s="52" t="s">
        <v>62</v>
      </c>
      <c r="F724" s="52" t="s">
        <v>70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">
        <v>320</v>
      </c>
      <c r="B725" s="52" t="s">
        <v>326</v>
      </c>
      <c r="C725" s="52" t="s">
        <v>242</v>
      </c>
      <c r="D725" s="52" t="s">
        <v>7</v>
      </c>
      <c r="E725" s="52" t="s">
        <v>62</v>
      </c>
      <c r="F725" s="52" t="s">
        <v>71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">
        <v>320</v>
      </c>
      <c r="B726" s="52" t="s">
        <v>326</v>
      </c>
      <c r="C726" s="52" t="s">
        <v>242</v>
      </c>
      <c r="D726" s="52" t="s">
        <v>7</v>
      </c>
      <c r="E726" s="52" t="s">
        <v>62</v>
      </c>
      <c r="F726" s="52" t="s">
        <v>72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">
        <v>320</v>
      </c>
      <c r="B727" s="52" t="s">
        <v>327</v>
      </c>
      <c r="C727" s="52" t="s">
        <v>242</v>
      </c>
      <c r="D727" s="52" t="s">
        <v>7</v>
      </c>
      <c r="E727" s="52" t="s">
        <v>62</v>
      </c>
      <c r="F727" s="52" t="s">
        <v>73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">
        <v>328</v>
      </c>
      <c r="B728" s="52" t="s">
        <v>321</v>
      </c>
      <c r="C728" s="52" t="s">
        <v>242</v>
      </c>
      <c r="D728" s="52" t="s">
        <v>7</v>
      </c>
      <c r="E728" s="52" t="s">
        <v>74</v>
      </c>
      <c r="F728" s="52" t="s">
        <v>63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">
        <v>328</v>
      </c>
      <c r="B729" s="52" t="s">
        <v>322</v>
      </c>
      <c r="C729" s="52" t="s">
        <v>242</v>
      </c>
      <c r="D729" s="52" t="s">
        <v>7</v>
      </c>
      <c r="E729" s="52" t="s">
        <v>74</v>
      </c>
      <c r="F729" s="52" t="s">
        <v>64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">
        <v>328</v>
      </c>
      <c r="B730" s="52" t="s">
        <v>323</v>
      </c>
      <c r="C730" s="52" t="s">
        <v>242</v>
      </c>
      <c r="D730" s="52" t="s">
        <v>7</v>
      </c>
      <c r="E730" s="52" t="s">
        <v>74</v>
      </c>
      <c r="F730" s="52" t="s">
        <v>65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">
        <v>328</v>
      </c>
      <c r="B731" s="52" t="s">
        <v>324</v>
      </c>
      <c r="C731" s="52" t="s">
        <v>242</v>
      </c>
      <c r="D731" s="52" t="s">
        <v>7</v>
      </c>
      <c r="E731" s="52" t="s">
        <v>74</v>
      </c>
      <c r="F731" s="52" t="s">
        <v>66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">
        <v>328</v>
      </c>
      <c r="B732" s="52" t="s">
        <v>325</v>
      </c>
      <c r="C732" s="52" t="s">
        <v>242</v>
      </c>
      <c r="D732" s="52" t="s">
        <v>7</v>
      </c>
      <c r="E732" s="52" t="s">
        <v>74</v>
      </c>
      <c r="F732" s="52" t="s">
        <v>67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">
        <v>328</v>
      </c>
      <c r="B733" s="52" t="s">
        <v>321</v>
      </c>
      <c r="C733" s="52" t="s">
        <v>242</v>
      </c>
      <c r="D733" s="52" t="s">
        <v>7</v>
      </c>
      <c r="E733" s="52" t="s">
        <v>74</v>
      </c>
      <c r="F733" s="52" t="s">
        <v>68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">
        <v>328</v>
      </c>
      <c r="B734" s="52" t="s">
        <v>321</v>
      </c>
      <c r="C734" s="52" t="s">
        <v>242</v>
      </c>
      <c r="D734" s="52" t="s">
        <v>7</v>
      </c>
      <c r="E734" s="52" t="s">
        <v>74</v>
      </c>
      <c r="F734" s="52" t="s">
        <v>69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">
        <v>328</v>
      </c>
      <c r="B735" s="52" t="s">
        <v>321</v>
      </c>
      <c r="C735" s="52" t="s">
        <v>242</v>
      </c>
      <c r="D735" s="52" t="s">
        <v>7</v>
      </c>
      <c r="E735" s="52" t="s">
        <v>74</v>
      </c>
      <c r="F735" s="52" t="s">
        <v>70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">
        <v>328</v>
      </c>
      <c r="B736" s="52" t="s">
        <v>326</v>
      </c>
      <c r="C736" s="52" t="s">
        <v>242</v>
      </c>
      <c r="D736" s="52" t="s">
        <v>7</v>
      </c>
      <c r="E736" s="52" t="s">
        <v>74</v>
      </c>
      <c r="F736" s="52" t="s">
        <v>71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">
        <v>328</v>
      </c>
      <c r="B737" s="52" t="s">
        <v>326</v>
      </c>
      <c r="C737" s="52" t="s">
        <v>242</v>
      </c>
      <c r="D737" s="52" t="s">
        <v>7</v>
      </c>
      <c r="E737" s="52" t="s">
        <v>74</v>
      </c>
      <c r="F737" s="52" t="s">
        <v>72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">
        <v>328</v>
      </c>
      <c r="B738" s="52" t="s">
        <v>327</v>
      </c>
      <c r="C738" s="52" t="s">
        <v>242</v>
      </c>
      <c r="D738" s="52" t="s">
        <v>7</v>
      </c>
      <c r="E738" s="52" t="s">
        <v>74</v>
      </c>
      <c r="F738" s="52" t="s">
        <v>73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">
        <v>329</v>
      </c>
      <c r="B739" s="52" t="s">
        <v>321</v>
      </c>
      <c r="C739" s="52" t="s">
        <v>242</v>
      </c>
      <c r="D739" s="52" t="s">
        <v>7</v>
      </c>
      <c r="E739" s="52" t="s">
        <v>75</v>
      </c>
      <c r="F739" s="52" t="s">
        <v>63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">
        <v>329</v>
      </c>
      <c r="B740" s="52" t="s">
        <v>322</v>
      </c>
      <c r="C740" s="52" t="s">
        <v>242</v>
      </c>
      <c r="D740" s="52" t="s">
        <v>7</v>
      </c>
      <c r="E740" s="52" t="s">
        <v>75</v>
      </c>
      <c r="F740" s="52" t="s">
        <v>64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">
        <v>329</v>
      </c>
      <c r="B741" s="52" t="s">
        <v>323</v>
      </c>
      <c r="C741" s="52" t="s">
        <v>242</v>
      </c>
      <c r="D741" s="52" t="s">
        <v>7</v>
      </c>
      <c r="E741" s="52" t="s">
        <v>75</v>
      </c>
      <c r="F741" s="52" t="s">
        <v>65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">
        <v>329</v>
      </c>
      <c r="B742" s="52" t="s">
        <v>324</v>
      </c>
      <c r="C742" s="52" t="s">
        <v>242</v>
      </c>
      <c r="D742" s="52" t="s">
        <v>7</v>
      </c>
      <c r="E742" s="52" t="s">
        <v>75</v>
      </c>
      <c r="F742" s="52" t="s">
        <v>66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">
        <v>329</v>
      </c>
      <c r="B743" s="52" t="s">
        <v>325</v>
      </c>
      <c r="C743" s="52" t="s">
        <v>242</v>
      </c>
      <c r="D743" s="52" t="s">
        <v>7</v>
      </c>
      <c r="E743" s="52" t="s">
        <v>75</v>
      </c>
      <c r="F743" s="52" t="s">
        <v>67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">
        <v>329</v>
      </c>
      <c r="B744" s="52" t="s">
        <v>321</v>
      </c>
      <c r="C744" s="52" t="s">
        <v>242</v>
      </c>
      <c r="D744" s="52" t="s">
        <v>7</v>
      </c>
      <c r="E744" s="52" t="s">
        <v>75</v>
      </c>
      <c r="F744" s="52" t="s">
        <v>68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">
        <v>329</v>
      </c>
      <c r="B745" s="52" t="s">
        <v>321</v>
      </c>
      <c r="C745" s="52" t="s">
        <v>242</v>
      </c>
      <c r="D745" s="52" t="s">
        <v>7</v>
      </c>
      <c r="E745" s="52" t="s">
        <v>75</v>
      </c>
      <c r="F745" s="52" t="s">
        <v>69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">
        <v>329</v>
      </c>
      <c r="B746" s="52" t="s">
        <v>321</v>
      </c>
      <c r="C746" s="52" t="s">
        <v>242</v>
      </c>
      <c r="D746" s="52" t="s">
        <v>7</v>
      </c>
      <c r="E746" s="52" t="s">
        <v>75</v>
      </c>
      <c r="F746" s="52" t="s">
        <v>70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">
        <v>329</v>
      </c>
      <c r="B747" s="52" t="s">
        <v>326</v>
      </c>
      <c r="C747" s="52" t="s">
        <v>242</v>
      </c>
      <c r="D747" s="52" t="s">
        <v>7</v>
      </c>
      <c r="E747" s="52" t="s">
        <v>75</v>
      </c>
      <c r="F747" s="52" t="s">
        <v>71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">
        <v>329</v>
      </c>
      <c r="B748" s="52" t="s">
        <v>326</v>
      </c>
      <c r="C748" s="52" t="s">
        <v>242</v>
      </c>
      <c r="D748" s="52" t="s">
        <v>7</v>
      </c>
      <c r="E748" s="52" t="s">
        <v>75</v>
      </c>
      <c r="F748" s="52" t="s">
        <v>72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">
        <v>329</v>
      </c>
      <c r="B749" s="52" t="s">
        <v>327</v>
      </c>
      <c r="C749" s="52" t="s">
        <v>242</v>
      </c>
      <c r="D749" s="52" t="s">
        <v>7</v>
      </c>
      <c r="E749" s="52" t="s">
        <v>75</v>
      </c>
      <c r="F749" s="52" t="s">
        <v>73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">
        <v>330</v>
      </c>
      <c r="B750" s="52" t="s">
        <v>321</v>
      </c>
      <c r="C750" s="52" t="s">
        <v>242</v>
      </c>
      <c r="D750" s="52" t="s">
        <v>7</v>
      </c>
      <c r="E750" s="52" t="s">
        <v>76</v>
      </c>
      <c r="F750" s="52" t="s">
        <v>63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">
        <v>330</v>
      </c>
      <c r="B751" s="52" t="s">
        <v>322</v>
      </c>
      <c r="C751" s="52" t="s">
        <v>242</v>
      </c>
      <c r="D751" s="52" t="s">
        <v>7</v>
      </c>
      <c r="E751" s="52" t="s">
        <v>76</v>
      </c>
      <c r="F751" s="52" t="s">
        <v>64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">
        <v>330</v>
      </c>
      <c r="B752" s="52" t="s">
        <v>323</v>
      </c>
      <c r="C752" s="52" t="s">
        <v>242</v>
      </c>
      <c r="D752" s="52" t="s">
        <v>7</v>
      </c>
      <c r="E752" s="52" t="s">
        <v>76</v>
      </c>
      <c r="F752" s="52" t="s">
        <v>65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">
        <v>330</v>
      </c>
      <c r="B753" s="52" t="s">
        <v>324</v>
      </c>
      <c r="C753" s="52" t="s">
        <v>242</v>
      </c>
      <c r="D753" s="52" t="s">
        <v>7</v>
      </c>
      <c r="E753" s="52" t="s">
        <v>76</v>
      </c>
      <c r="F753" s="52" t="s">
        <v>66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">
        <v>330</v>
      </c>
      <c r="B754" s="52" t="s">
        <v>325</v>
      </c>
      <c r="C754" s="52" t="s">
        <v>242</v>
      </c>
      <c r="D754" s="52" t="s">
        <v>7</v>
      </c>
      <c r="E754" s="52" t="s">
        <v>76</v>
      </c>
      <c r="F754" s="52" t="s">
        <v>67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">
        <v>330</v>
      </c>
      <c r="B755" s="52" t="s">
        <v>321</v>
      </c>
      <c r="C755" s="52" t="s">
        <v>242</v>
      </c>
      <c r="D755" s="52" t="s">
        <v>7</v>
      </c>
      <c r="E755" s="52" t="s">
        <v>76</v>
      </c>
      <c r="F755" s="52" t="s">
        <v>68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">
        <v>330</v>
      </c>
      <c r="B756" s="52" t="s">
        <v>321</v>
      </c>
      <c r="C756" s="52" t="s">
        <v>242</v>
      </c>
      <c r="D756" s="52" t="s">
        <v>7</v>
      </c>
      <c r="E756" s="52" t="s">
        <v>76</v>
      </c>
      <c r="F756" s="52" t="s">
        <v>69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">
        <v>330</v>
      </c>
      <c r="B757" s="52" t="s">
        <v>321</v>
      </c>
      <c r="C757" s="52" t="s">
        <v>242</v>
      </c>
      <c r="D757" s="52" t="s">
        <v>7</v>
      </c>
      <c r="E757" s="52" t="s">
        <v>76</v>
      </c>
      <c r="F757" s="52" t="s">
        <v>70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">
        <v>330</v>
      </c>
      <c r="B758" s="52" t="s">
        <v>326</v>
      </c>
      <c r="C758" s="52" t="s">
        <v>242</v>
      </c>
      <c r="D758" s="52" t="s">
        <v>7</v>
      </c>
      <c r="E758" s="52" t="s">
        <v>76</v>
      </c>
      <c r="F758" s="52" t="s">
        <v>71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">
        <v>330</v>
      </c>
      <c r="B759" s="52" t="s">
        <v>326</v>
      </c>
      <c r="C759" s="52" t="s">
        <v>242</v>
      </c>
      <c r="D759" s="52" t="s">
        <v>7</v>
      </c>
      <c r="E759" s="52" t="s">
        <v>76</v>
      </c>
      <c r="F759" s="52" t="s">
        <v>72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">
        <v>330</v>
      </c>
      <c r="B760" s="52" t="s">
        <v>327</v>
      </c>
      <c r="C760" s="52" t="s">
        <v>242</v>
      </c>
      <c r="D760" s="52" t="s">
        <v>7</v>
      </c>
      <c r="E760" s="52" t="s">
        <v>76</v>
      </c>
      <c r="F760" s="52" t="s">
        <v>73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">
        <v>331</v>
      </c>
      <c r="B761" s="52" t="s">
        <v>321</v>
      </c>
      <c r="C761" s="52" t="s">
        <v>242</v>
      </c>
      <c r="D761" s="52" t="s">
        <v>7</v>
      </c>
      <c r="E761" s="52" t="s">
        <v>77</v>
      </c>
      <c r="F761" s="52" t="s">
        <v>63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">
        <v>331</v>
      </c>
      <c r="B762" s="52" t="s">
        <v>322</v>
      </c>
      <c r="C762" s="52" t="s">
        <v>242</v>
      </c>
      <c r="D762" s="52" t="s">
        <v>7</v>
      </c>
      <c r="E762" s="52" t="s">
        <v>77</v>
      </c>
      <c r="F762" s="52" t="s">
        <v>64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">
        <v>331</v>
      </c>
      <c r="B763" s="52" t="s">
        <v>323</v>
      </c>
      <c r="C763" s="52" t="s">
        <v>242</v>
      </c>
      <c r="D763" s="52" t="s">
        <v>7</v>
      </c>
      <c r="E763" s="52" t="s">
        <v>77</v>
      </c>
      <c r="F763" s="52" t="s">
        <v>65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">
        <v>331</v>
      </c>
      <c r="B764" s="52" t="s">
        <v>324</v>
      </c>
      <c r="C764" s="52" t="s">
        <v>242</v>
      </c>
      <c r="D764" s="52" t="s">
        <v>7</v>
      </c>
      <c r="E764" s="52" t="s">
        <v>77</v>
      </c>
      <c r="F764" s="52" t="s">
        <v>66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">
        <v>331</v>
      </c>
      <c r="B765" s="52" t="s">
        <v>325</v>
      </c>
      <c r="C765" s="52" t="s">
        <v>242</v>
      </c>
      <c r="D765" s="52" t="s">
        <v>7</v>
      </c>
      <c r="E765" s="52" t="s">
        <v>77</v>
      </c>
      <c r="F765" s="52" t="s">
        <v>67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">
        <v>331</v>
      </c>
      <c r="B766" s="52" t="s">
        <v>321</v>
      </c>
      <c r="C766" s="52" t="s">
        <v>242</v>
      </c>
      <c r="D766" s="52" t="s">
        <v>7</v>
      </c>
      <c r="E766" s="52" t="s">
        <v>77</v>
      </c>
      <c r="F766" s="52" t="s">
        <v>68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">
        <v>331</v>
      </c>
      <c r="B767" s="52" t="s">
        <v>321</v>
      </c>
      <c r="C767" s="52" t="s">
        <v>242</v>
      </c>
      <c r="D767" s="52" t="s">
        <v>7</v>
      </c>
      <c r="E767" s="52" t="s">
        <v>77</v>
      </c>
      <c r="F767" s="52" t="s">
        <v>69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">
        <v>331</v>
      </c>
      <c r="B768" s="52" t="s">
        <v>321</v>
      </c>
      <c r="C768" s="52" t="s">
        <v>242</v>
      </c>
      <c r="D768" s="52" t="s">
        <v>7</v>
      </c>
      <c r="E768" s="52" t="s">
        <v>77</v>
      </c>
      <c r="F768" s="52" t="s">
        <v>70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">
        <v>331</v>
      </c>
      <c r="B769" s="52" t="s">
        <v>326</v>
      </c>
      <c r="C769" s="52" t="s">
        <v>242</v>
      </c>
      <c r="D769" s="52" t="s">
        <v>7</v>
      </c>
      <c r="E769" s="52" t="s">
        <v>77</v>
      </c>
      <c r="F769" s="52" t="s">
        <v>71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">
        <v>331</v>
      </c>
      <c r="B770" s="52" t="s">
        <v>326</v>
      </c>
      <c r="C770" s="52" t="s">
        <v>242</v>
      </c>
      <c r="D770" s="52" t="s">
        <v>7</v>
      </c>
      <c r="E770" s="52" t="s">
        <v>77</v>
      </c>
      <c r="F770" s="52" t="s">
        <v>72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">
        <v>331</v>
      </c>
      <c r="B771" s="52" t="s">
        <v>327</v>
      </c>
      <c r="C771" s="52" t="s">
        <v>242</v>
      </c>
      <c r="D771" s="52" t="s">
        <v>7</v>
      </c>
      <c r="E771" s="52" t="s">
        <v>77</v>
      </c>
      <c r="F771" s="52" t="s">
        <v>73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">
        <v>331</v>
      </c>
      <c r="B772" s="52" t="s">
        <v>321</v>
      </c>
      <c r="C772" s="52" t="s">
        <v>242</v>
      </c>
      <c r="D772" s="52" t="s">
        <v>7</v>
      </c>
      <c r="E772" s="52" t="s">
        <v>78</v>
      </c>
      <c r="F772" s="52" t="s">
        <v>63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">
        <v>331</v>
      </c>
      <c r="B773" s="52" t="s">
        <v>322</v>
      </c>
      <c r="C773" s="52" t="s">
        <v>242</v>
      </c>
      <c r="D773" s="52" t="s">
        <v>7</v>
      </c>
      <c r="E773" s="52" t="s">
        <v>78</v>
      </c>
      <c r="F773" s="52" t="s">
        <v>64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">
        <v>331</v>
      </c>
      <c r="B774" s="52" t="s">
        <v>323</v>
      </c>
      <c r="C774" s="52" t="s">
        <v>242</v>
      </c>
      <c r="D774" s="52" t="s">
        <v>7</v>
      </c>
      <c r="E774" s="52" t="s">
        <v>78</v>
      </c>
      <c r="F774" s="52" t="s">
        <v>65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">
        <v>331</v>
      </c>
      <c r="B775" s="52" t="s">
        <v>324</v>
      </c>
      <c r="C775" s="52" t="s">
        <v>242</v>
      </c>
      <c r="D775" s="52" t="s">
        <v>7</v>
      </c>
      <c r="E775" s="52" t="s">
        <v>78</v>
      </c>
      <c r="F775" s="52" t="s">
        <v>66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">
        <v>331</v>
      </c>
      <c r="B776" s="52" t="s">
        <v>325</v>
      </c>
      <c r="C776" s="52" t="s">
        <v>242</v>
      </c>
      <c r="D776" s="52" t="s">
        <v>7</v>
      </c>
      <c r="E776" s="52" t="s">
        <v>78</v>
      </c>
      <c r="F776" s="52" t="s">
        <v>67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">
        <v>331</v>
      </c>
      <c r="B777" s="52" t="s">
        <v>321</v>
      </c>
      <c r="C777" s="52" t="s">
        <v>242</v>
      </c>
      <c r="D777" s="52" t="s">
        <v>7</v>
      </c>
      <c r="E777" s="52" t="s">
        <v>78</v>
      </c>
      <c r="F777" s="52" t="s">
        <v>68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">
        <v>331</v>
      </c>
      <c r="B778" s="52" t="s">
        <v>321</v>
      </c>
      <c r="C778" s="52" t="s">
        <v>242</v>
      </c>
      <c r="D778" s="52" t="s">
        <v>7</v>
      </c>
      <c r="E778" s="52" t="s">
        <v>78</v>
      </c>
      <c r="F778" s="52" t="s">
        <v>69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">
        <v>331</v>
      </c>
      <c r="B779" s="52" t="s">
        <v>321</v>
      </c>
      <c r="C779" s="52" t="s">
        <v>242</v>
      </c>
      <c r="D779" s="52" t="s">
        <v>7</v>
      </c>
      <c r="E779" s="52" t="s">
        <v>78</v>
      </c>
      <c r="F779" s="52" t="s">
        <v>70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">
        <v>331</v>
      </c>
      <c r="B780" s="52" t="s">
        <v>326</v>
      </c>
      <c r="C780" s="52" t="s">
        <v>242</v>
      </c>
      <c r="D780" s="52" t="s">
        <v>7</v>
      </c>
      <c r="E780" s="52" t="s">
        <v>78</v>
      </c>
      <c r="F780" s="52" t="s">
        <v>71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">
        <v>331</v>
      </c>
      <c r="B781" s="52" t="s">
        <v>326</v>
      </c>
      <c r="C781" s="52" t="s">
        <v>242</v>
      </c>
      <c r="D781" s="52" t="s">
        <v>7</v>
      </c>
      <c r="E781" s="52" t="s">
        <v>78</v>
      </c>
      <c r="F781" s="52" t="s">
        <v>72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">
        <v>331</v>
      </c>
      <c r="B782" s="52" t="s">
        <v>327</v>
      </c>
      <c r="C782" s="52" t="s">
        <v>242</v>
      </c>
      <c r="D782" s="52" t="s">
        <v>7</v>
      </c>
      <c r="E782" s="52" t="s">
        <v>78</v>
      </c>
      <c r="F782" s="52" t="s">
        <v>73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">
        <v>113</v>
      </c>
      <c r="B783" s="52" t="s">
        <v>321</v>
      </c>
      <c r="C783" s="52" t="s">
        <v>242</v>
      </c>
      <c r="D783" s="52" t="s">
        <v>7</v>
      </c>
      <c r="E783" s="52" t="s">
        <v>79</v>
      </c>
      <c r="F783" s="52" t="s">
        <v>63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">
        <v>113</v>
      </c>
      <c r="B784" s="52" t="s">
        <v>322</v>
      </c>
      <c r="C784" s="52" t="s">
        <v>242</v>
      </c>
      <c r="D784" s="52" t="s">
        <v>7</v>
      </c>
      <c r="E784" s="52" t="s">
        <v>79</v>
      </c>
      <c r="F784" s="52" t="s">
        <v>64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">
        <v>113</v>
      </c>
      <c r="B785" s="52" t="s">
        <v>323</v>
      </c>
      <c r="C785" s="52" t="s">
        <v>242</v>
      </c>
      <c r="D785" s="52" t="s">
        <v>7</v>
      </c>
      <c r="E785" s="52" t="s">
        <v>79</v>
      </c>
      <c r="F785" s="52" t="s">
        <v>65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">
        <v>113</v>
      </c>
      <c r="B786" s="52" t="s">
        <v>324</v>
      </c>
      <c r="C786" s="52" t="s">
        <v>242</v>
      </c>
      <c r="D786" s="52" t="s">
        <v>7</v>
      </c>
      <c r="E786" s="52" t="s">
        <v>79</v>
      </c>
      <c r="F786" s="52" t="s">
        <v>66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">
        <v>113</v>
      </c>
      <c r="B787" s="52" t="s">
        <v>325</v>
      </c>
      <c r="C787" s="52" t="s">
        <v>242</v>
      </c>
      <c r="D787" s="52" t="s">
        <v>7</v>
      </c>
      <c r="E787" s="52" t="s">
        <v>79</v>
      </c>
      <c r="F787" s="52" t="s">
        <v>67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">
        <v>113</v>
      </c>
      <c r="B788" s="52" t="s">
        <v>321</v>
      </c>
      <c r="C788" s="52" t="s">
        <v>242</v>
      </c>
      <c r="D788" s="52" t="s">
        <v>7</v>
      </c>
      <c r="E788" s="52" t="s">
        <v>79</v>
      </c>
      <c r="F788" s="52" t="s">
        <v>68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">
        <v>113</v>
      </c>
      <c r="B789" s="52" t="s">
        <v>321</v>
      </c>
      <c r="C789" s="52" t="s">
        <v>242</v>
      </c>
      <c r="D789" s="52" t="s">
        <v>7</v>
      </c>
      <c r="E789" s="52" t="s">
        <v>79</v>
      </c>
      <c r="F789" s="52" t="s">
        <v>69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">
        <v>113</v>
      </c>
      <c r="B790" s="52" t="s">
        <v>321</v>
      </c>
      <c r="C790" s="52" t="s">
        <v>242</v>
      </c>
      <c r="D790" s="52" t="s">
        <v>7</v>
      </c>
      <c r="E790" s="52" t="s">
        <v>79</v>
      </c>
      <c r="F790" s="52" t="s">
        <v>70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">
        <v>113</v>
      </c>
      <c r="B791" s="52" t="s">
        <v>326</v>
      </c>
      <c r="C791" s="52" t="s">
        <v>242</v>
      </c>
      <c r="D791" s="52" t="s">
        <v>7</v>
      </c>
      <c r="E791" s="52" t="s">
        <v>79</v>
      </c>
      <c r="F791" s="52" t="s">
        <v>71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">
        <v>113</v>
      </c>
      <c r="B792" s="52" t="s">
        <v>326</v>
      </c>
      <c r="C792" s="52" t="s">
        <v>242</v>
      </c>
      <c r="D792" s="52" t="s">
        <v>7</v>
      </c>
      <c r="E792" s="52" t="s">
        <v>79</v>
      </c>
      <c r="F792" s="52" t="s">
        <v>72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">
        <v>113</v>
      </c>
      <c r="B793" s="52" t="s">
        <v>327</v>
      </c>
      <c r="C793" s="52" t="s">
        <v>242</v>
      </c>
      <c r="D793" s="52" t="s">
        <v>7</v>
      </c>
      <c r="E793" s="52" t="s">
        <v>79</v>
      </c>
      <c r="F793" s="52" t="s">
        <v>73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">
        <v>331</v>
      </c>
      <c r="B794" s="52" t="s">
        <v>321</v>
      </c>
      <c r="C794" s="52" t="s">
        <v>242</v>
      </c>
      <c r="D794" s="52" t="s">
        <v>7</v>
      </c>
      <c r="E794" s="52" t="s">
        <v>80</v>
      </c>
      <c r="F794" s="52" t="s">
        <v>63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">
        <v>331</v>
      </c>
      <c r="B795" s="52" t="s">
        <v>322</v>
      </c>
      <c r="C795" s="52" t="s">
        <v>242</v>
      </c>
      <c r="D795" s="52" t="s">
        <v>7</v>
      </c>
      <c r="E795" s="52" t="s">
        <v>80</v>
      </c>
      <c r="F795" s="52" t="s">
        <v>64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">
        <v>331</v>
      </c>
      <c r="B796" s="52" t="s">
        <v>323</v>
      </c>
      <c r="C796" s="52" t="s">
        <v>242</v>
      </c>
      <c r="D796" s="52" t="s">
        <v>7</v>
      </c>
      <c r="E796" s="52" t="s">
        <v>80</v>
      </c>
      <c r="F796" s="52" t="s">
        <v>65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">
        <v>331</v>
      </c>
      <c r="B797" s="52" t="s">
        <v>324</v>
      </c>
      <c r="C797" s="52" t="s">
        <v>242</v>
      </c>
      <c r="D797" s="52" t="s">
        <v>7</v>
      </c>
      <c r="E797" s="52" t="s">
        <v>80</v>
      </c>
      <c r="F797" s="52" t="s">
        <v>66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">
        <v>331</v>
      </c>
      <c r="B798" s="52" t="s">
        <v>325</v>
      </c>
      <c r="C798" s="52" t="s">
        <v>242</v>
      </c>
      <c r="D798" s="52" t="s">
        <v>7</v>
      </c>
      <c r="E798" s="52" t="s">
        <v>80</v>
      </c>
      <c r="F798" s="52" t="s">
        <v>67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">
        <v>331</v>
      </c>
      <c r="B799" s="52" t="s">
        <v>321</v>
      </c>
      <c r="C799" s="52" t="s">
        <v>242</v>
      </c>
      <c r="D799" s="52" t="s">
        <v>7</v>
      </c>
      <c r="E799" s="52" t="s">
        <v>80</v>
      </c>
      <c r="F799" s="52" t="s">
        <v>68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">
        <v>331</v>
      </c>
      <c r="B800" s="52" t="s">
        <v>321</v>
      </c>
      <c r="C800" s="52" t="s">
        <v>242</v>
      </c>
      <c r="D800" s="52" t="s">
        <v>7</v>
      </c>
      <c r="E800" s="52" t="s">
        <v>80</v>
      </c>
      <c r="F800" s="52" t="s">
        <v>69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">
        <v>331</v>
      </c>
      <c r="B801" s="52" t="s">
        <v>321</v>
      </c>
      <c r="C801" s="52" t="s">
        <v>242</v>
      </c>
      <c r="D801" s="52" t="s">
        <v>7</v>
      </c>
      <c r="E801" s="52" t="s">
        <v>80</v>
      </c>
      <c r="F801" s="52" t="s">
        <v>70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">
        <v>331</v>
      </c>
      <c r="B802" s="52" t="s">
        <v>326</v>
      </c>
      <c r="C802" s="52" t="s">
        <v>242</v>
      </c>
      <c r="D802" s="52" t="s">
        <v>7</v>
      </c>
      <c r="E802" s="52" t="s">
        <v>80</v>
      </c>
      <c r="F802" s="52" t="s">
        <v>71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">
        <v>331</v>
      </c>
      <c r="B803" s="52" t="s">
        <v>326</v>
      </c>
      <c r="C803" s="52" t="s">
        <v>242</v>
      </c>
      <c r="D803" s="52" t="s">
        <v>7</v>
      </c>
      <c r="E803" s="52" t="s">
        <v>80</v>
      </c>
      <c r="F803" s="52" t="s">
        <v>72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">
        <v>331</v>
      </c>
      <c r="B804" s="52" t="s">
        <v>327</v>
      </c>
      <c r="C804" s="52" t="s">
        <v>242</v>
      </c>
      <c r="D804" s="52" t="s">
        <v>7</v>
      </c>
      <c r="E804" s="52" t="s">
        <v>80</v>
      </c>
      <c r="F804" s="52" t="s">
        <v>73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">
        <v>332</v>
      </c>
      <c r="B805" s="52" t="s">
        <v>321</v>
      </c>
      <c r="C805" s="52" t="s">
        <v>242</v>
      </c>
      <c r="D805" s="52" t="s">
        <v>7</v>
      </c>
      <c r="E805" s="52" t="s">
        <v>81</v>
      </c>
      <c r="F805" s="52" t="s">
        <v>63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">
        <v>332</v>
      </c>
      <c r="B806" s="52" t="s">
        <v>322</v>
      </c>
      <c r="C806" s="52" t="s">
        <v>242</v>
      </c>
      <c r="D806" s="52" t="s">
        <v>7</v>
      </c>
      <c r="E806" s="52" t="s">
        <v>81</v>
      </c>
      <c r="F806" s="52" t="s">
        <v>64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">
        <v>332</v>
      </c>
      <c r="B807" s="52" t="s">
        <v>323</v>
      </c>
      <c r="C807" s="52" t="s">
        <v>242</v>
      </c>
      <c r="D807" s="52" t="s">
        <v>7</v>
      </c>
      <c r="E807" s="52" t="s">
        <v>81</v>
      </c>
      <c r="F807" s="52" t="s">
        <v>65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">
        <v>332</v>
      </c>
      <c r="B808" s="52" t="s">
        <v>324</v>
      </c>
      <c r="C808" s="52" t="s">
        <v>242</v>
      </c>
      <c r="D808" s="52" t="s">
        <v>7</v>
      </c>
      <c r="E808" s="52" t="s">
        <v>81</v>
      </c>
      <c r="F808" s="52" t="s">
        <v>66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">
        <v>332</v>
      </c>
      <c r="B809" s="52" t="s">
        <v>325</v>
      </c>
      <c r="C809" s="52" t="s">
        <v>242</v>
      </c>
      <c r="D809" s="52" t="s">
        <v>7</v>
      </c>
      <c r="E809" s="52" t="s">
        <v>81</v>
      </c>
      <c r="F809" s="52" t="s">
        <v>67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">
        <v>332</v>
      </c>
      <c r="B810" s="52" t="s">
        <v>321</v>
      </c>
      <c r="C810" s="52" t="s">
        <v>242</v>
      </c>
      <c r="D810" s="52" t="s">
        <v>7</v>
      </c>
      <c r="E810" s="52" t="s">
        <v>81</v>
      </c>
      <c r="F810" s="52" t="s">
        <v>68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">
        <v>332</v>
      </c>
      <c r="B811" s="52" t="s">
        <v>321</v>
      </c>
      <c r="C811" s="52" t="s">
        <v>242</v>
      </c>
      <c r="D811" s="52" t="s">
        <v>7</v>
      </c>
      <c r="E811" s="52" t="s">
        <v>81</v>
      </c>
      <c r="F811" s="52" t="s">
        <v>69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">
        <v>332</v>
      </c>
      <c r="B812" s="52" t="s">
        <v>321</v>
      </c>
      <c r="C812" s="52" t="s">
        <v>242</v>
      </c>
      <c r="D812" s="52" t="s">
        <v>7</v>
      </c>
      <c r="E812" s="52" t="s">
        <v>81</v>
      </c>
      <c r="F812" s="52" t="s">
        <v>70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">
        <v>332</v>
      </c>
      <c r="B813" s="52" t="s">
        <v>326</v>
      </c>
      <c r="C813" s="52" t="s">
        <v>242</v>
      </c>
      <c r="D813" s="52" t="s">
        <v>7</v>
      </c>
      <c r="E813" s="52" t="s">
        <v>81</v>
      </c>
      <c r="F813" s="52" t="s">
        <v>71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">
        <v>332</v>
      </c>
      <c r="B814" s="52" t="s">
        <v>326</v>
      </c>
      <c r="C814" s="52" t="s">
        <v>242</v>
      </c>
      <c r="D814" s="52" t="s">
        <v>7</v>
      </c>
      <c r="E814" s="52" t="s">
        <v>81</v>
      </c>
      <c r="F814" s="52" t="s">
        <v>72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">
        <v>332</v>
      </c>
      <c r="B815" s="52" t="s">
        <v>327</v>
      </c>
      <c r="C815" s="52" t="s">
        <v>242</v>
      </c>
      <c r="D815" s="52" t="s">
        <v>7</v>
      </c>
      <c r="E815" s="52" t="s">
        <v>81</v>
      </c>
      <c r="F815" s="52" t="s">
        <v>73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">
        <v>331</v>
      </c>
      <c r="B816" s="52" t="s">
        <v>321</v>
      </c>
      <c r="C816" s="52" t="s">
        <v>242</v>
      </c>
      <c r="D816" s="52" t="s">
        <v>7</v>
      </c>
      <c r="E816" s="52" t="s">
        <v>82</v>
      </c>
      <c r="F816" s="52" t="s">
        <v>63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">
        <v>331</v>
      </c>
      <c r="B817" s="52" t="s">
        <v>322</v>
      </c>
      <c r="C817" s="52" t="s">
        <v>242</v>
      </c>
      <c r="D817" s="52" t="s">
        <v>7</v>
      </c>
      <c r="E817" s="52" t="s">
        <v>82</v>
      </c>
      <c r="F817" s="52" t="s">
        <v>64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">
        <v>331</v>
      </c>
      <c r="B818" s="52" t="s">
        <v>323</v>
      </c>
      <c r="C818" s="52" t="s">
        <v>242</v>
      </c>
      <c r="D818" s="52" t="s">
        <v>7</v>
      </c>
      <c r="E818" s="52" t="s">
        <v>82</v>
      </c>
      <c r="F818" s="52" t="s">
        <v>65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">
        <v>331</v>
      </c>
      <c r="B819" s="52" t="s">
        <v>324</v>
      </c>
      <c r="C819" s="52" t="s">
        <v>242</v>
      </c>
      <c r="D819" s="52" t="s">
        <v>7</v>
      </c>
      <c r="E819" s="52" t="s">
        <v>82</v>
      </c>
      <c r="F819" s="52" t="s">
        <v>66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">
        <v>331</v>
      </c>
      <c r="B820" s="52" t="s">
        <v>325</v>
      </c>
      <c r="C820" s="52" t="s">
        <v>242</v>
      </c>
      <c r="D820" s="52" t="s">
        <v>7</v>
      </c>
      <c r="E820" s="52" t="s">
        <v>82</v>
      </c>
      <c r="F820" s="52" t="s">
        <v>67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">
        <v>331</v>
      </c>
      <c r="B821" s="52" t="s">
        <v>321</v>
      </c>
      <c r="C821" s="52" t="s">
        <v>242</v>
      </c>
      <c r="D821" s="52" t="s">
        <v>7</v>
      </c>
      <c r="E821" s="52" t="s">
        <v>82</v>
      </c>
      <c r="F821" s="52" t="s">
        <v>68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">
        <v>331</v>
      </c>
      <c r="B822" s="52" t="s">
        <v>321</v>
      </c>
      <c r="C822" s="52" t="s">
        <v>242</v>
      </c>
      <c r="D822" s="52" t="s">
        <v>7</v>
      </c>
      <c r="E822" s="52" t="s">
        <v>82</v>
      </c>
      <c r="F822" s="52" t="s">
        <v>69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">
        <v>331</v>
      </c>
      <c r="B823" s="52" t="s">
        <v>321</v>
      </c>
      <c r="C823" s="52" t="s">
        <v>242</v>
      </c>
      <c r="D823" s="52" t="s">
        <v>7</v>
      </c>
      <c r="E823" s="52" t="s">
        <v>82</v>
      </c>
      <c r="F823" s="52" t="s">
        <v>70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">
        <v>331</v>
      </c>
      <c r="B824" s="52" t="s">
        <v>326</v>
      </c>
      <c r="C824" s="52" t="s">
        <v>242</v>
      </c>
      <c r="D824" s="52" t="s">
        <v>7</v>
      </c>
      <c r="E824" s="52" t="s">
        <v>82</v>
      </c>
      <c r="F824" s="52" t="s">
        <v>71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">
        <v>331</v>
      </c>
      <c r="B825" s="52" t="s">
        <v>326</v>
      </c>
      <c r="C825" s="52" t="s">
        <v>242</v>
      </c>
      <c r="D825" s="52" t="s">
        <v>7</v>
      </c>
      <c r="E825" s="52" t="s">
        <v>82</v>
      </c>
      <c r="F825" s="52" t="s">
        <v>72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">
        <v>331</v>
      </c>
      <c r="B826" s="52" t="s">
        <v>327</v>
      </c>
      <c r="C826" s="52" t="s">
        <v>242</v>
      </c>
      <c r="D826" s="52" t="s">
        <v>7</v>
      </c>
      <c r="E826" s="52" t="s">
        <v>82</v>
      </c>
      <c r="F826" s="52" t="s">
        <v>73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">
        <v>331</v>
      </c>
      <c r="B827" s="52" t="s">
        <v>321</v>
      </c>
      <c r="C827" s="52" t="s">
        <v>242</v>
      </c>
      <c r="D827" s="52" t="s">
        <v>7</v>
      </c>
      <c r="E827" s="52" t="s">
        <v>83</v>
      </c>
      <c r="F827" s="52" t="s">
        <v>63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">
        <v>331</v>
      </c>
      <c r="B828" s="52" t="s">
        <v>322</v>
      </c>
      <c r="C828" s="52" t="s">
        <v>242</v>
      </c>
      <c r="D828" s="52" t="s">
        <v>7</v>
      </c>
      <c r="E828" s="52" t="s">
        <v>83</v>
      </c>
      <c r="F828" s="52" t="s">
        <v>64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">
        <v>331</v>
      </c>
      <c r="B829" s="52" t="s">
        <v>323</v>
      </c>
      <c r="C829" s="52" t="s">
        <v>242</v>
      </c>
      <c r="D829" s="52" t="s">
        <v>7</v>
      </c>
      <c r="E829" s="52" t="s">
        <v>83</v>
      </c>
      <c r="F829" s="52" t="s">
        <v>65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">
        <v>331</v>
      </c>
      <c r="B830" s="52" t="s">
        <v>324</v>
      </c>
      <c r="C830" s="52" t="s">
        <v>242</v>
      </c>
      <c r="D830" s="52" t="s">
        <v>7</v>
      </c>
      <c r="E830" s="52" t="s">
        <v>83</v>
      </c>
      <c r="F830" s="52" t="s">
        <v>66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">
        <v>331</v>
      </c>
      <c r="B831" s="52" t="s">
        <v>325</v>
      </c>
      <c r="C831" s="52" t="s">
        <v>242</v>
      </c>
      <c r="D831" s="52" t="s">
        <v>7</v>
      </c>
      <c r="E831" s="52" t="s">
        <v>83</v>
      </c>
      <c r="F831" s="52" t="s">
        <v>67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">
        <v>331</v>
      </c>
      <c r="B832" s="52" t="s">
        <v>321</v>
      </c>
      <c r="C832" s="52" t="s">
        <v>242</v>
      </c>
      <c r="D832" s="52" t="s">
        <v>7</v>
      </c>
      <c r="E832" s="52" t="s">
        <v>83</v>
      </c>
      <c r="F832" s="52" t="s">
        <v>68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">
        <v>331</v>
      </c>
      <c r="B833" s="52" t="s">
        <v>321</v>
      </c>
      <c r="C833" s="52" t="s">
        <v>242</v>
      </c>
      <c r="D833" s="52" t="s">
        <v>7</v>
      </c>
      <c r="E833" s="52" t="s">
        <v>83</v>
      </c>
      <c r="F833" s="52" t="s">
        <v>69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">
        <v>331</v>
      </c>
      <c r="B834" s="52" t="s">
        <v>321</v>
      </c>
      <c r="C834" s="52" t="s">
        <v>242</v>
      </c>
      <c r="D834" s="52" t="s">
        <v>7</v>
      </c>
      <c r="E834" s="52" t="s">
        <v>83</v>
      </c>
      <c r="F834" s="52" t="s">
        <v>70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">
        <v>331</v>
      </c>
      <c r="B835" s="52" t="s">
        <v>326</v>
      </c>
      <c r="C835" s="52" t="s">
        <v>242</v>
      </c>
      <c r="D835" s="52" t="s">
        <v>7</v>
      </c>
      <c r="E835" s="52" t="s">
        <v>83</v>
      </c>
      <c r="F835" s="52" t="s">
        <v>71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">
        <v>331</v>
      </c>
      <c r="B836" s="52" t="s">
        <v>326</v>
      </c>
      <c r="C836" s="52" t="s">
        <v>242</v>
      </c>
      <c r="D836" s="52" t="s">
        <v>7</v>
      </c>
      <c r="E836" s="52" t="s">
        <v>83</v>
      </c>
      <c r="F836" s="52" t="s">
        <v>72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">
        <v>331</v>
      </c>
      <c r="B837" s="52" t="s">
        <v>327</v>
      </c>
      <c r="C837" s="52" t="s">
        <v>242</v>
      </c>
      <c r="D837" s="52" t="s">
        <v>7</v>
      </c>
      <c r="E837" s="52" t="s">
        <v>83</v>
      </c>
      <c r="F837" s="52" t="s">
        <v>73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">
        <v>331</v>
      </c>
      <c r="B838" s="52" t="s">
        <v>321</v>
      </c>
      <c r="C838" s="52" t="s">
        <v>242</v>
      </c>
      <c r="D838" s="52" t="s">
        <v>7</v>
      </c>
      <c r="E838" s="52" t="s">
        <v>84</v>
      </c>
      <c r="F838" s="52" t="s">
        <v>63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">
        <v>331</v>
      </c>
      <c r="B839" s="52" t="s">
        <v>322</v>
      </c>
      <c r="C839" s="52" t="s">
        <v>242</v>
      </c>
      <c r="D839" s="52" t="s">
        <v>7</v>
      </c>
      <c r="E839" s="52" t="s">
        <v>84</v>
      </c>
      <c r="F839" s="52" t="s">
        <v>64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">
        <v>331</v>
      </c>
      <c r="B840" s="52" t="s">
        <v>323</v>
      </c>
      <c r="C840" s="52" t="s">
        <v>242</v>
      </c>
      <c r="D840" s="52" t="s">
        <v>7</v>
      </c>
      <c r="E840" s="52" t="s">
        <v>84</v>
      </c>
      <c r="F840" s="52" t="s">
        <v>65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">
        <v>331</v>
      </c>
      <c r="B841" s="52" t="s">
        <v>324</v>
      </c>
      <c r="C841" s="52" t="s">
        <v>242</v>
      </c>
      <c r="D841" s="52" t="s">
        <v>7</v>
      </c>
      <c r="E841" s="52" t="s">
        <v>84</v>
      </c>
      <c r="F841" s="52" t="s">
        <v>66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">
        <v>331</v>
      </c>
      <c r="B842" s="52" t="s">
        <v>325</v>
      </c>
      <c r="C842" s="52" t="s">
        <v>242</v>
      </c>
      <c r="D842" s="52" t="s">
        <v>7</v>
      </c>
      <c r="E842" s="52" t="s">
        <v>84</v>
      </c>
      <c r="F842" s="52" t="s">
        <v>67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">
        <v>331</v>
      </c>
      <c r="B843" s="52" t="s">
        <v>321</v>
      </c>
      <c r="C843" s="52" t="s">
        <v>242</v>
      </c>
      <c r="D843" s="52" t="s">
        <v>7</v>
      </c>
      <c r="E843" s="52" t="s">
        <v>84</v>
      </c>
      <c r="F843" s="52" t="s">
        <v>68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">
        <v>331</v>
      </c>
      <c r="B844" s="52" t="s">
        <v>321</v>
      </c>
      <c r="C844" s="52" t="s">
        <v>242</v>
      </c>
      <c r="D844" s="52" t="s">
        <v>7</v>
      </c>
      <c r="E844" s="52" t="s">
        <v>84</v>
      </c>
      <c r="F844" s="52" t="s">
        <v>69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">
        <v>331</v>
      </c>
      <c r="B845" s="52" t="s">
        <v>321</v>
      </c>
      <c r="C845" s="52" t="s">
        <v>242</v>
      </c>
      <c r="D845" s="52" t="s">
        <v>7</v>
      </c>
      <c r="E845" s="52" t="s">
        <v>84</v>
      </c>
      <c r="F845" s="52" t="s">
        <v>70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">
        <v>331</v>
      </c>
      <c r="B846" s="52" t="s">
        <v>326</v>
      </c>
      <c r="C846" s="52" t="s">
        <v>242</v>
      </c>
      <c r="D846" s="52" t="s">
        <v>7</v>
      </c>
      <c r="E846" s="52" t="s">
        <v>84</v>
      </c>
      <c r="F846" s="52" t="s">
        <v>71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">
        <v>331</v>
      </c>
      <c r="B847" s="52" t="s">
        <v>326</v>
      </c>
      <c r="C847" s="52" t="s">
        <v>242</v>
      </c>
      <c r="D847" s="52" t="s">
        <v>7</v>
      </c>
      <c r="E847" s="52" t="s">
        <v>84</v>
      </c>
      <c r="F847" s="52" t="s">
        <v>72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">
        <v>331</v>
      </c>
      <c r="B848" s="52" t="s">
        <v>327</v>
      </c>
      <c r="C848" s="52" t="s">
        <v>242</v>
      </c>
      <c r="D848" s="52" t="s">
        <v>7</v>
      </c>
      <c r="E848" s="52" t="s">
        <v>84</v>
      </c>
      <c r="F848" s="52" t="s">
        <v>73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">
        <v>333</v>
      </c>
      <c r="B849" s="52" t="s">
        <v>321</v>
      </c>
      <c r="C849" s="52" t="s">
        <v>242</v>
      </c>
      <c r="D849" s="52" t="s">
        <v>7</v>
      </c>
      <c r="E849" s="52" t="s">
        <v>85</v>
      </c>
      <c r="F849" s="52" t="s">
        <v>63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">
        <v>333</v>
      </c>
      <c r="B850" s="52" t="s">
        <v>322</v>
      </c>
      <c r="C850" s="52" t="s">
        <v>242</v>
      </c>
      <c r="D850" s="52" t="s">
        <v>7</v>
      </c>
      <c r="E850" s="52" t="s">
        <v>85</v>
      </c>
      <c r="F850" s="52" t="s">
        <v>64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">
        <v>333</v>
      </c>
      <c r="B851" s="52" t="s">
        <v>323</v>
      </c>
      <c r="C851" s="52" t="s">
        <v>242</v>
      </c>
      <c r="D851" s="52" t="s">
        <v>7</v>
      </c>
      <c r="E851" s="52" t="s">
        <v>85</v>
      </c>
      <c r="F851" s="52" t="s">
        <v>65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">
        <v>333</v>
      </c>
      <c r="B852" s="52" t="s">
        <v>324</v>
      </c>
      <c r="C852" s="52" t="s">
        <v>242</v>
      </c>
      <c r="D852" s="52" t="s">
        <v>7</v>
      </c>
      <c r="E852" s="52" t="s">
        <v>85</v>
      </c>
      <c r="F852" s="52" t="s">
        <v>66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">
        <v>333</v>
      </c>
      <c r="B853" s="52" t="s">
        <v>325</v>
      </c>
      <c r="C853" s="52" t="s">
        <v>242</v>
      </c>
      <c r="D853" s="52" t="s">
        <v>7</v>
      </c>
      <c r="E853" s="52" t="s">
        <v>85</v>
      </c>
      <c r="F853" s="52" t="s">
        <v>67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">
        <v>333</v>
      </c>
      <c r="B854" s="52" t="s">
        <v>321</v>
      </c>
      <c r="C854" s="52" t="s">
        <v>242</v>
      </c>
      <c r="D854" s="52" t="s">
        <v>7</v>
      </c>
      <c r="E854" s="52" t="s">
        <v>85</v>
      </c>
      <c r="F854" s="52" t="s">
        <v>68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">
        <v>333</v>
      </c>
      <c r="B855" s="52" t="s">
        <v>321</v>
      </c>
      <c r="C855" s="52" t="s">
        <v>242</v>
      </c>
      <c r="D855" s="52" t="s">
        <v>7</v>
      </c>
      <c r="E855" s="52" t="s">
        <v>85</v>
      </c>
      <c r="F855" s="52" t="s">
        <v>69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">
        <v>333</v>
      </c>
      <c r="B856" s="52" t="s">
        <v>321</v>
      </c>
      <c r="C856" s="52" t="s">
        <v>242</v>
      </c>
      <c r="D856" s="52" t="s">
        <v>7</v>
      </c>
      <c r="E856" s="52" t="s">
        <v>85</v>
      </c>
      <c r="F856" s="52" t="s">
        <v>70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">
        <v>333</v>
      </c>
      <c r="B857" s="52" t="s">
        <v>326</v>
      </c>
      <c r="C857" s="52" t="s">
        <v>242</v>
      </c>
      <c r="D857" s="52" t="s">
        <v>7</v>
      </c>
      <c r="E857" s="52" t="s">
        <v>85</v>
      </c>
      <c r="F857" s="52" t="s">
        <v>71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">
        <v>333</v>
      </c>
      <c r="B858" s="52" t="s">
        <v>326</v>
      </c>
      <c r="C858" s="52" t="s">
        <v>242</v>
      </c>
      <c r="D858" s="52" t="s">
        <v>7</v>
      </c>
      <c r="E858" s="52" t="s">
        <v>85</v>
      </c>
      <c r="F858" s="52" t="s">
        <v>72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">
        <v>333</v>
      </c>
      <c r="B859" s="52" t="s">
        <v>327</v>
      </c>
      <c r="C859" s="52" t="s">
        <v>242</v>
      </c>
      <c r="D859" s="52" t="s">
        <v>7</v>
      </c>
      <c r="E859" s="52" t="s">
        <v>85</v>
      </c>
      <c r="F859" s="52" t="s">
        <v>73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">
        <v>320</v>
      </c>
      <c r="B860" s="52" t="s">
        <v>321</v>
      </c>
      <c r="C860" s="52" t="s">
        <v>243</v>
      </c>
      <c r="D860" s="52" t="s">
        <v>7</v>
      </c>
      <c r="E860" s="52" t="s">
        <v>62</v>
      </c>
      <c r="F860" s="52" t="s">
        <v>63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">
        <v>320</v>
      </c>
      <c r="B861" s="52" t="s">
        <v>322</v>
      </c>
      <c r="C861" s="52" t="s">
        <v>243</v>
      </c>
      <c r="D861" s="52" t="s">
        <v>7</v>
      </c>
      <c r="E861" s="52" t="s">
        <v>62</v>
      </c>
      <c r="F861" s="52" t="s">
        <v>64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">
        <v>320</v>
      </c>
      <c r="B862" s="52" t="s">
        <v>323</v>
      </c>
      <c r="C862" s="52" t="s">
        <v>243</v>
      </c>
      <c r="D862" s="52" t="s">
        <v>7</v>
      </c>
      <c r="E862" s="52" t="s">
        <v>62</v>
      </c>
      <c r="F862" s="52" t="s">
        <v>65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">
        <v>320</v>
      </c>
      <c r="B863" s="52" t="s">
        <v>324</v>
      </c>
      <c r="C863" s="52" t="s">
        <v>243</v>
      </c>
      <c r="D863" s="52" t="s">
        <v>7</v>
      </c>
      <c r="E863" s="52" t="s">
        <v>62</v>
      </c>
      <c r="F863" s="52" t="s">
        <v>66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">
        <v>320</v>
      </c>
      <c r="B864" s="52" t="s">
        <v>325</v>
      </c>
      <c r="C864" s="52" t="s">
        <v>243</v>
      </c>
      <c r="D864" s="52" t="s">
        <v>7</v>
      </c>
      <c r="E864" s="52" t="s">
        <v>62</v>
      </c>
      <c r="F864" s="52" t="s">
        <v>67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">
        <v>320</v>
      </c>
      <c r="B865" s="52" t="s">
        <v>321</v>
      </c>
      <c r="C865" s="52" t="s">
        <v>243</v>
      </c>
      <c r="D865" s="52" t="s">
        <v>7</v>
      </c>
      <c r="E865" s="52" t="s">
        <v>62</v>
      </c>
      <c r="F865" s="52" t="s">
        <v>68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">
        <v>320</v>
      </c>
      <c r="B866" s="52" t="s">
        <v>321</v>
      </c>
      <c r="C866" s="52" t="s">
        <v>243</v>
      </c>
      <c r="D866" s="52" t="s">
        <v>7</v>
      </c>
      <c r="E866" s="52" t="s">
        <v>62</v>
      </c>
      <c r="F866" s="52" t="s">
        <v>69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">
        <v>320</v>
      </c>
      <c r="B867" s="52" t="s">
        <v>321</v>
      </c>
      <c r="C867" s="52" t="s">
        <v>243</v>
      </c>
      <c r="D867" s="52" t="s">
        <v>7</v>
      </c>
      <c r="E867" s="52" t="s">
        <v>62</v>
      </c>
      <c r="F867" s="52" t="s">
        <v>70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">
        <v>320</v>
      </c>
      <c r="B868" s="52" t="s">
        <v>326</v>
      </c>
      <c r="C868" s="52" t="s">
        <v>243</v>
      </c>
      <c r="D868" s="52" t="s">
        <v>7</v>
      </c>
      <c r="E868" s="52" t="s">
        <v>62</v>
      </c>
      <c r="F868" s="52" t="s">
        <v>71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">
        <v>320</v>
      </c>
      <c r="B869" s="52" t="s">
        <v>326</v>
      </c>
      <c r="C869" s="52" t="s">
        <v>243</v>
      </c>
      <c r="D869" s="52" t="s">
        <v>7</v>
      </c>
      <c r="E869" s="52" t="s">
        <v>62</v>
      </c>
      <c r="F869" s="52" t="s">
        <v>72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">
        <v>320</v>
      </c>
      <c r="B870" s="52" t="s">
        <v>327</v>
      </c>
      <c r="C870" s="52" t="s">
        <v>243</v>
      </c>
      <c r="D870" s="52" t="s">
        <v>7</v>
      </c>
      <c r="E870" s="52" t="s">
        <v>62</v>
      </c>
      <c r="F870" s="52" t="s">
        <v>73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">
        <v>328</v>
      </c>
      <c r="B871" s="52" t="s">
        <v>321</v>
      </c>
      <c r="C871" s="52" t="s">
        <v>243</v>
      </c>
      <c r="D871" s="52" t="s">
        <v>7</v>
      </c>
      <c r="E871" s="52" t="s">
        <v>74</v>
      </c>
      <c r="F871" s="52" t="s">
        <v>63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">
        <v>328</v>
      </c>
      <c r="B872" s="52" t="s">
        <v>322</v>
      </c>
      <c r="C872" s="52" t="s">
        <v>243</v>
      </c>
      <c r="D872" s="52" t="s">
        <v>7</v>
      </c>
      <c r="E872" s="52" t="s">
        <v>74</v>
      </c>
      <c r="F872" s="52" t="s">
        <v>64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">
        <v>328</v>
      </c>
      <c r="B873" s="52" t="s">
        <v>323</v>
      </c>
      <c r="C873" s="52" t="s">
        <v>243</v>
      </c>
      <c r="D873" s="52" t="s">
        <v>7</v>
      </c>
      <c r="E873" s="52" t="s">
        <v>74</v>
      </c>
      <c r="F873" s="52" t="s">
        <v>65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">
        <v>328</v>
      </c>
      <c r="B874" s="52" t="s">
        <v>324</v>
      </c>
      <c r="C874" s="52" t="s">
        <v>243</v>
      </c>
      <c r="D874" s="52" t="s">
        <v>7</v>
      </c>
      <c r="E874" s="52" t="s">
        <v>74</v>
      </c>
      <c r="F874" s="52" t="s">
        <v>66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">
        <v>328</v>
      </c>
      <c r="B875" s="52" t="s">
        <v>325</v>
      </c>
      <c r="C875" s="52" t="s">
        <v>243</v>
      </c>
      <c r="D875" s="52" t="s">
        <v>7</v>
      </c>
      <c r="E875" s="52" t="s">
        <v>74</v>
      </c>
      <c r="F875" s="52" t="s">
        <v>67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">
        <v>328</v>
      </c>
      <c r="B876" s="52" t="s">
        <v>321</v>
      </c>
      <c r="C876" s="52" t="s">
        <v>243</v>
      </c>
      <c r="D876" s="52" t="s">
        <v>7</v>
      </c>
      <c r="E876" s="52" t="s">
        <v>74</v>
      </c>
      <c r="F876" s="52" t="s">
        <v>68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">
        <v>328</v>
      </c>
      <c r="B877" s="52" t="s">
        <v>321</v>
      </c>
      <c r="C877" s="52" t="s">
        <v>243</v>
      </c>
      <c r="D877" s="52" t="s">
        <v>7</v>
      </c>
      <c r="E877" s="52" t="s">
        <v>74</v>
      </c>
      <c r="F877" s="52" t="s">
        <v>69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">
        <v>328</v>
      </c>
      <c r="B878" s="52" t="s">
        <v>321</v>
      </c>
      <c r="C878" s="52" t="s">
        <v>243</v>
      </c>
      <c r="D878" s="52" t="s">
        <v>7</v>
      </c>
      <c r="E878" s="52" t="s">
        <v>74</v>
      </c>
      <c r="F878" s="52" t="s">
        <v>70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">
        <v>328</v>
      </c>
      <c r="B879" s="52" t="s">
        <v>326</v>
      </c>
      <c r="C879" s="52" t="s">
        <v>243</v>
      </c>
      <c r="D879" s="52" t="s">
        <v>7</v>
      </c>
      <c r="E879" s="52" t="s">
        <v>74</v>
      </c>
      <c r="F879" s="52" t="s">
        <v>71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">
        <v>328</v>
      </c>
      <c r="B880" s="52" t="s">
        <v>326</v>
      </c>
      <c r="C880" s="52" t="s">
        <v>243</v>
      </c>
      <c r="D880" s="52" t="s">
        <v>7</v>
      </c>
      <c r="E880" s="52" t="s">
        <v>74</v>
      </c>
      <c r="F880" s="52" t="s">
        <v>72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">
        <v>328</v>
      </c>
      <c r="B881" s="52" t="s">
        <v>327</v>
      </c>
      <c r="C881" s="52" t="s">
        <v>243</v>
      </c>
      <c r="D881" s="52" t="s">
        <v>7</v>
      </c>
      <c r="E881" s="52" t="s">
        <v>74</v>
      </c>
      <c r="F881" s="52" t="s">
        <v>73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">
        <v>329</v>
      </c>
      <c r="B882" s="52" t="s">
        <v>321</v>
      </c>
      <c r="C882" s="52" t="s">
        <v>243</v>
      </c>
      <c r="D882" s="52" t="s">
        <v>7</v>
      </c>
      <c r="E882" s="52" t="s">
        <v>75</v>
      </c>
      <c r="F882" s="52" t="s">
        <v>63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">
        <v>329</v>
      </c>
      <c r="B883" s="52" t="s">
        <v>322</v>
      </c>
      <c r="C883" s="52" t="s">
        <v>243</v>
      </c>
      <c r="D883" s="52" t="s">
        <v>7</v>
      </c>
      <c r="E883" s="52" t="s">
        <v>75</v>
      </c>
      <c r="F883" s="52" t="s">
        <v>64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">
        <v>329</v>
      </c>
      <c r="B884" s="52" t="s">
        <v>323</v>
      </c>
      <c r="C884" s="52" t="s">
        <v>243</v>
      </c>
      <c r="D884" s="52" t="s">
        <v>7</v>
      </c>
      <c r="E884" s="52" t="s">
        <v>75</v>
      </c>
      <c r="F884" s="52" t="s">
        <v>65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">
        <v>329</v>
      </c>
      <c r="B885" s="52" t="s">
        <v>324</v>
      </c>
      <c r="C885" s="52" t="s">
        <v>243</v>
      </c>
      <c r="D885" s="52" t="s">
        <v>7</v>
      </c>
      <c r="E885" s="52" t="s">
        <v>75</v>
      </c>
      <c r="F885" s="52" t="s">
        <v>66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">
        <v>329</v>
      </c>
      <c r="B886" s="52" t="s">
        <v>325</v>
      </c>
      <c r="C886" s="52" t="s">
        <v>243</v>
      </c>
      <c r="D886" s="52" t="s">
        <v>7</v>
      </c>
      <c r="E886" s="52" t="s">
        <v>75</v>
      </c>
      <c r="F886" s="52" t="s">
        <v>67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">
        <v>329</v>
      </c>
      <c r="B887" s="52" t="s">
        <v>321</v>
      </c>
      <c r="C887" s="52" t="s">
        <v>243</v>
      </c>
      <c r="D887" s="52" t="s">
        <v>7</v>
      </c>
      <c r="E887" s="52" t="s">
        <v>75</v>
      </c>
      <c r="F887" s="52" t="s">
        <v>68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">
        <v>329</v>
      </c>
      <c r="B888" s="52" t="s">
        <v>321</v>
      </c>
      <c r="C888" s="52" t="s">
        <v>243</v>
      </c>
      <c r="D888" s="52" t="s">
        <v>7</v>
      </c>
      <c r="E888" s="52" t="s">
        <v>75</v>
      </c>
      <c r="F888" s="52" t="s">
        <v>69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">
        <v>329</v>
      </c>
      <c r="B889" s="52" t="s">
        <v>321</v>
      </c>
      <c r="C889" s="52" t="s">
        <v>243</v>
      </c>
      <c r="D889" s="52" t="s">
        <v>7</v>
      </c>
      <c r="E889" s="52" t="s">
        <v>75</v>
      </c>
      <c r="F889" s="52" t="s">
        <v>70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">
        <v>329</v>
      </c>
      <c r="B890" s="52" t="s">
        <v>326</v>
      </c>
      <c r="C890" s="52" t="s">
        <v>243</v>
      </c>
      <c r="D890" s="52" t="s">
        <v>7</v>
      </c>
      <c r="E890" s="52" t="s">
        <v>75</v>
      </c>
      <c r="F890" s="52" t="s">
        <v>71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">
        <v>329</v>
      </c>
      <c r="B891" s="52" t="s">
        <v>326</v>
      </c>
      <c r="C891" s="52" t="s">
        <v>243</v>
      </c>
      <c r="D891" s="52" t="s">
        <v>7</v>
      </c>
      <c r="E891" s="52" t="s">
        <v>75</v>
      </c>
      <c r="F891" s="52" t="s">
        <v>72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">
        <v>329</v>
      </c>
      <c r="B892" s="52" t="s">
        <v>327</v>
      </c>
      <c r="C892" s="52" t="s">
        <v>243</v>
      </c>
      <c r="D892" s="52" t="s">
        <v>7</v>
      </c>
      <c r="E892" s="52" t="s">
        <v>75</v>
      </c>
      <c r="F892" s="52" t="s">
        <v>73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">
        <v>330</v>
      </c>
      <c r="B893" s="52" t="s">
        <v>321</v>
      </c>
      <c r="C893" s="52" t="s">
        <v>243</v>
      </c>
      <c r="D893" s="52" t="s">
        <v>7</v>
      </c>
      <c r="E893" s="52" t="s">
        <v>76</v>
      </c>
      <c r="F893" s="52" t="s">
        <v>63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">
        <v>330</v>
      </c>
      <c r="B894" s="52" t="s">
        <v>322</v>
      </c>
      <c r="C894" s="52" t="s">
        <v>243</v>
      </c>
      <c r="D894" s="52" t="s">
        <v>7</v>
      </c>
      <c r="E894" s="52" t="s">
        <v>76</v>
      </c>
      <c r="F894" s="52" t="s">
        <v>64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">
        <v>330</v>
      </c>
      <c r="B895" s="52" t="s">
        <v>323</v>
      </c>
      <c r="C895" s="52" t="s">
        <v>243</v>
      </c>
      <c r="D895" s="52" t="s">
        <v>7</v>
      </c>
      <c r="E895" s="52" t="s">
        <v>76</v>
      </c>
      <c r="F895" s="52" t="s">
        <v>65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">
        <v>330</v>
      </c>
      <c r="B896" s="52" t="s">
        <v>324</v>
      </c>
      <c r="C896" s="52" t="s">
        <v>243</v>
      </c>
      <c r="D896" s="52" t="s">
        <v>7</v>
      </c>
      <c r="E896" s="52" t="s">
        <v>76</v>
      </c>
      <c r="F896" s="52" t="s">
        <v>66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">
        <v>330</v>
      </c>
      <c r="B897" s="52" t="s">
        <v>325</v>
      </c>
      <c r="C897" s="52" t="s">
        <v>243</v>
      </c>
      <c r="D897" s="52" t="s">
        <v>7</v>
      </c>
      <c r="E897" s="52" t="s">
        <v>76</v>
      </c>
      <c r="F897" s="52" t="s">
        <v>67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">
        <v>330</v>
      </c>
      <c r="B898" s="52" t="s">
        <v>321</v>
      </c>
      <c r="C898" s="52" t="s">
        <v>243</v>
      </c>
      <c r="D898" s="52" t="s">
        <v>7</v>
      </c>
      <c r="E898" s="52" t="s">
        <v>76</v>
      </c>
      <c r="F898" s="52" t="s">
        <v>68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">
        <v>330</v>
      </c>
      <c r="B899" s="52" t="s">
        <v>321</v>
      </c>
      <c r="C899" s="52" t="s">
        <v>243</v>
      </c>
      <c r="D899" s="52" t="s">
        <v>7</v>
      </c>
      <c r="E899" s="52" t="s">
        <v>76</v>
      </c>
      <c r="F899" s="52" t="s">
        <v>69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">
        <v>330</v>
      </c>
      <c r="B900" s="52" t="s">
        <v>321</v>
      </c>
      <c r="C900" s="52" t="s">
        <v>243</v>
      </c>
      <c r="D900" s="52" t="s">
        <v>7</v>
      </c>
      <c r="E900" s="52" t="s">
        <v>76</v>
      </c>
      <c r="F900" s="52" t="s">
        <v>70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">
        <v>330</v>
      </c>
      <c r="B901" s="52" t="s">
        <v>326</v>
      </c>
      <c r="C901" s="52" t="s">
        <v>243</v>
      </c>
      <c r="D901" s="52" t="s">
        <v>7</v>
      </c>
      <c r="E901" s="52" t="s">
        <v>76</v>
      </c>
      <c r="F901" s="52" t="s">
        <v>71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">
        <v>330</v>
      </c>
      <c r="B902" s="52" t="s">
        <v>326</v>
      </c>
      <c r="C902" s="52" t="s">
        <v>243</v>
      </c>
      <c r="D902" s="52" t="s">
        <v>7</v>
      </c>
      <c r="E902" s="52" t="s">
        <v>76</v>
      </c>
      <c r="F902" s="52" t="s">
        <v>72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">
        <v>330</v>
      </c>
      <c r="B903" s="52" t="s">
        <v>327</v>
      </c>
      <c r="C903" s="52" t="s">
        <v>243</v>
      </c>
      <c r="D903" s="52" t="s">
        <v>7</v>
      </c>
      <c r="E903" s="52" t="s">
        <v>76</v>
      </c>
      <c r="F903" s="52" t="s">
        <v>73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">
        <v>331</v>
      </c>
      <c r="B904" s="52" t="s">
        <v>321</v>
      </c>
      <c r="C904" s="52" t="s">
        <v>243</v>
      </c>
      <c r="D904" s="52" t="s">
        <v>7</v>
      </c>
      <c r="E904" s="52" t="s">
        <v>77</v>
      </c>
      <c r="F904" s="52" t="s">
        <v>63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">
        <v>331</v>
      </c>
      <c r="B905" s="52" t="s">
        <v>322</v>
      </c>
      <c r="C905" s="52" t="s">
        <v>243</v>
      </c>
      <c r="D905" s="52" t="s">
        <v>7</v>
      </c>
      <c r="E905" s="52" t="s">
        <v>77</v>
      </c>
      <c r="F905" s="52" t="s">
        <v>64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">
        <v>331</v>
      </c>
      <c r="B906" s="52" t="s">
        <v>323</v>
      </c>
      <c r="C906" s="52" t="s">
        <v>243</v>
      </c>
      <c r="D906" s="52" t="s">
        <v>7</v>
      </c>
      <c r="E906" s="52" t="s">
        <v>77</v>
      </c>
      <c r="F906" s="52" t="s">
        <v>65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">
        <v>331</v>
      </c>
      <c r="B907" s="52" t="s">
        <v>324</v>
      </c>
      <c r="C907" s="52" t="s">
        <v>243</v>
      </c>
      <c r="D907" s="52" t="s">
        <v>7</v>
      </c>
      <c r="E907" s="52" t="s">
        <v>77</v>
      </c>
      <c r="F907" s="52" t="s">
        <v>66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">
        <v>331</v>
      </c>
      <c r="B908" s="52" t="s">
        <v>325</v>
      </c>
      <c r="C908" s="52" t="s">
        <v>243</v>
      </c>
      <c r="D908" s="52" t="s">
        <v>7</v>
      </c>
      <c r="E908" s="52" t="s">
        <v>77</v>
      </c>
      <c r="F908" s="52" t="s">
        <v>67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">
        <v>331</v>
      </c>
      <c r="B909" s="52" t="s">
        <v>321</v>
      </c>
      <c r="C909" s="52" t="s">
        <v>243</v>
      </c>
      <c r="D909" s="52" t="s">
        <v>7</v>
      </c>
      <c r="E909" s="52" t="s">
        <v>77</v>
      </c>
      <c r="F909" s="52" t="s">
        <v>68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">
        <v>331</v>
      </c>
      <c r="B910" s="52" t="s">
        <v>321</v>
      </c>
      <c r="C910" s="52" t="s">
        <v>243</v>
      </c>
      <c r="D910" s="52" t="s">
        <v>7</v>
      </c>
      <c r="E910" s="52" t="s">
        <v>77</v>
      </c>
      <c r="F910" s="52" t="s">
        <v>69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">
        <v>331</v>
      </c>
      <c r="B911" s="52" t="s">
        <v>321</v>
      </c>
      <c r="C911" s="52" t="s">
        <v>243</v>
      </c>
      <c r="D911" s="52" t="s">
        <v>7</v>
      </c>
      <c r="E911" s="52" t="s">
        <v>77</v>
      </c>
      <c r="F911" s="52" t="s">
        <v>70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">
        <v>331</v>
      </c>
      <c r="B912" s="52" t="s">
        <v>326</v>
      </c>
      <c r="C912" s="52" t="s">
        <v>243</v>
      </c>
      <c r="D912" s="52" t="s">
        <v>7</v>
      </c>
      <c r="E912" s="52" t="s">
        <v>77</v>
      </c>
      <c r="F912" s="52" t="s">
        <v>71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">
        <v>331</v>
      </c>
      <c r="B913" s="52" t="s">
        <v>326</v>
      </c>
      <c r="C913" s="52" t="s">
        <v>243</v>
      </c>
      <c r="D913" s="52" t="s">
        <v>7</v>
      </c>
      <c r="E913" s="52" t="s">
        <v>77</v>
      </c>
      <c r="F913" s="52" t="s">
        <v>72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">
        <v>331</v>
      </c>
      <c r="B914" s="52" t="s">
        <v>327</v>
      </c>
      <c r="C914" s="52" t="s">
        <v>243</v>
      </c>
      <c r="D914" s="52" t="s">
        <v>7</v>
      </c>
      <c r="E914" s="52" t="s">
        <v>77</v>
      </c>
      <c r="F914" s="52" t="s">
        <v>73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">
        <v>331</v>
      </c>
      <c r="B915" s="52" t="s">
        <v>321</v>
      </c>
      <c r="C915" s="52" t="s">
        <v>243</v>
      </c>
      <c r="D915" s="52" t="s">
        <v>7</v>
      </c>
      <c r="E915" s="52" t="s">
        <v>78</v>
      </c>
      <c r="F915" s="52" t="s">
        <v>63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">
        <v>331</v>
      </c>
      <c r="B916" s="52" t="s">
        <v>322</v>
      </c>
      <c r="C916" s="52" t="s">
        <v>243</v>
      </c>
      <c r="D916" s="52" t="s">
        <v>7</v>
      </c>
      <c r="E916" s="52" t="s">
        <v>78</v>
      </c>
      <c r="F916" s="52" t="s">
        <v>64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">
        <v>331</v>
      </c>
      <c r="B917" s="52" t="s">
        <v>323</v>
      </c>
      <c r="C917" s="52" t="s">
        <v>243</v>
      </c>
      <c r="D917" s="52" t="s">
        <v>7</v>
      </c>
      <c r="E917" s="52" t="s">
        <v>78</v>
      </c>
      <c r="F917" s="52" t="s">
        <v>65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">
        <v>331</v>
      </c>
      <c r="B918" s="52" t="s">
        <v>324</v>
      </c>
      <c r="C918" s="52" t="s">
        <v>243</v>
      </c>
      <c r="D918" s="52" t="s">
        <v>7</v>
      </c>
      <c r="E918" s="52" t="s">
        <v>78</v>
      </c>
      <c r="F918" s="52" t="s">
        <v>66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">
        <v>331</v>
      </c>
      <c r="B919" s="52" t="s">
        <v>325</v>
      </c>
      <c r="C919" s="52" t="s">
        <v>243</v>
      </c>
      <c r="D919" s="52" t="s">
        <v>7</v>
      </c>
      <c r="E919" s="52" t="s">
        <v>78</v>
      </c>
      <c r="F919" s="52" t="s">
        <v>67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">
        <v>331</v>
      </c>
      <c r="B920" s="52" t="s">
        <v>321</v>
      </c>
      <c r="C920" s="52" t="s">
        <v>243</v>
      </c>
      <c r="D920" s="52" t="s">
        <v>7</v>
      </c>
      <c r="E920" s="52" t="s">
        <v>78</v>
      </c>
      <c r="F920" s="52" t="s">
        <v>68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">
        <v>331</v>
      </c>
      <c r="B921" s="52" t="s">
        <v>321</v>
      </c>
      <c r="C921" s="52" t="s">
        <v>243</v>
      </c>
      <c r="D921" s="52" t="s">
        <v>7</v>
      </c>
      <c r="E921" s="52" t="s">
        <v>78</v>
      </c>
      <c r="F921" s="52" t="s">
        <v>69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">
        <v>331</v>
      </c>
      <c r="B922" s="52" t="s">
        <v>321</v>
      </c>
      <c r="C922" s="52" t="s">
        <v>243</v>
      </c>
      <c r="D922" s="52" t="s">
        <v>7</v>
      </c>
      <c r="E922" s="52" t="s">
        <v>78</v>
      </c>
      <c r="F922" s="52" t="s">
        <v>70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">
        <v>331</v>
      </c>
      <c r="B923" s="52" t="s">
        <v>326</v>
      </c>
      <c r="C923" s="52" t="s">
        <v>243</v>
      </c>
      <c r="D923" s="52" t="s">
        <v>7</v>
      </c>
      <c r="E923" s="52" t="s">
        <v>78</v>
      </c>
      <c r="F923" s="52" t="s">
        <v>71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">
        <v>331</v>
      </c>
      <c r="B924" s="52" t="s">
        <v>326</v>
      </c>
      <c r="C924" s="52" t="s">
        <v>243</v>
      </c>
      <c r="D924" s="52" t="s">
        <v>7</v>
      </c>
      <c r="E924" s="52" t="s">
        <v>78</v>
      </c>
      <c r="F924" s="52" t="s">
        <v>72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">
        <v>331</v>
      </c>
      <c r="B925" s="52" t="s">
        <v>327</v>
      </c>
      <c r="C925" s="52" t="s">
        <v>243</v>
      </c>
      <c r="D925" s="52" t="s">
        <v>7</v>
      </c>
      <c r="E925" s="52" t="s">
        <v>78</v>
      </c>
      <c r="F925" s="52" t="s">
        <v>73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">
        <v>113</v>
      </c>
      <c r="B926" s="52" t="s">
        <v>321</v>
      </c>
      <c r="C926" s="52" t="s">
        <v>243</v>
      </c>
      <c r="D926" s="52" t="s">
        <v>7</v>
      </c>
      <c r="E926" s="52" t="s">
        <v>79</v>
      </c>
      <c r="F926" s="52" t="s">
        <v>63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">
        <v>113</v>
      </c>
      <c r="B927" s="52" t="s">
        <v>322</v>
      </c>
      <c r="C927" s="52" t="s">
        <v>243</v>
      </c>
      <c r="D927" s="52" t="s">
        <v>7</v>
      </c>
      <c r="E927" s="52" t="s">
        <v>79</v>
      </c>
      <c r="F927" s="52" t="s">
        <v>64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">
        <v>113</v>
      </c>
      <c r="B928" s="52" t="s">
        <v>323</v>
      </c>
      <c r="C928" s="52" t="s">
        <v>243</v>
      </c>
      <c r="D928" s="52" t="s">
        <v>7</v>
      </c>
      <c r="E928" s="52" t="s">
        <v>79</v>
      </c>
      <c r="F928" s="52" t="s">
        <v>65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">
        <v>113</v>
      </c>
      <c r="B929" s="52" t="s">
        <v>324</v>
      </c>
      <c r="C929" s="52" t="s">
        <v>243</v>
      </c>
      <c r="D929" s="52" t="s">
        <v>7</v>
      </c>
      <c r="E929" s="52" t="s">
        <v>79</v>
      </c>
      <c r="F929" s="52" t="s">
        <v>66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">
        <v>113</v>
      </c>
      <c r="B930" s="52" t="s">
        <v>325</v>
      </c>
      <c r="C930" s="52" t="s">
        <v>243</v>
      </c>
      <c r="D930" s="52" t="s">
        <v>7</v>
      </c>
      <c r="E930" s="52" t="s">
        <v>79</v>
      </c>
      <c r="F930" s="52" t="s">
        <v>67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">
        <v>113</v>
      </c>
      <c r="B931" s="52" t="s">
        <v>321</v>
      </c>
      <c r="C931" s="52" t="s">
        <v>243</v>
      </c>
      <c r="D931" s="52" t="s">
        <v>7</v>
      </c>
      <c r="E931" s="52" t="s">
        <v>79</v>
      </c>
      <c r="F931" s="52" t="s">
        <v>68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">
        <v>113</v>
      </c>
      <c r="B932" s="52" t="s">
        <v>321</v>
      </c>
      <c r="C932" s="52" t="s">
        <v>243</v>
      </c>
      <c r="D932" s="52" t="s">
        <v>7</v>
      </c>
      <c r="E932" s="52" t="s">
        <v>79</v>
      </c>
      <c r="F932" s="52" t="s">
        <v>69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">
        <v>113</v>
      </c>
      <c r="B933" s="52" t="s">
        <v>321</v>
      </c>
      <c r="C933" s="52" t="s">
        <v>243</v>
      </c>
      <c r="D933" s="52" t="s">
        <v>7</v>
      </c>
      <c r="E933" s="52" t="s">
        <v>79</v>
      </c>
      <c r="F933" s="52" t="s">
        <v>70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">
        <v>113</v>
      </c>
      <c r="B934" s="52" t="s">
        <v>326</v>
      </c>
      <c r="C934" s="52" t="s">
        <v>243</v>
      </c>
      <c r="D934" s="52" t="s">
        <v>7</v>
      </c>
      <c r="E934" s="52" t="s">
        <v>79</v>
      </c>
      <c r="F934" s="52" t="s">
        <v>71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">
        <v>113</v>
      </c>
      <c r="B935" s="52" t="s">
        <v>326</v>
      </c>
      <c r="C935" s="52" t="s">
        <v>243</v>
      </c>
      <c r="D935" s="52" t="s">
        <v>7</v>
      </c>
      <c r="E935" s="52" t="s">
        <v>79</v>
      </c>
      <c r="F935" s="52" t="s">
        <v>72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">
        <v>113</v>
      </c>
      <c r="B936" s="52" t="s">
        <v>327</v>
      </c>
      <c r="C936" s="52" t="s">
        <v>243</v>
      </c>
      <c r="D936" s="52" t="s">
        <v>7</v>
      </c>
      <c r="E936" s="52" t="s">
        <v>79</v>
      </c>
      <c r="F936" s="52" t="s">
        <v>73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">
        <v>331</v>
      </c>
      <c r="B937" s="52" t="s">
        <v>321</v>
      </c>
      <c r="C937" s="52" t="s">
        <v>243</v>
      </c>
      <c r="D937" s="52" t="s">
        <v>7</v>
      </c>
      <c r="E937" s="52" t="s">
        <v>80</v>
      </c>
      <c r="F937" s="52" t="s">
        <v>63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">
        <v>331</v>
      </c>
      <c r="B938" s="52" t="s">
        <v>322</v>
      </c>
      <c r="C938" s="52" t="s">
        <v>243</v>
      </c>
      <c r="D938" s="52" t="s">
        <v>7</v>
      </c>
      <c r="E938" s="52" t="s">
        <v>80</v>
      </c>
      <c r="F938" s="52" t="s">
        <v>64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">
        <v>331</v>
      </c>
      <c r="B939" s="52" t="s">
        <v>323</v>
      </c>
      <c r="C939" s="52" t="s">
        <v>243</v>
      </c>
      <c r="D939" s="52" t="s">
        <v>7</v>
      </c>
      <c r="E939" s="52" t="s">
        <v>80</v>
      </c>
      <c r="F939" s="52" t="s">
        <v>65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">
        <v>331</v>
      </c>
      <c r="B940" s="52" t="s">
        <v>324</v>
      </c>
      <c r="C940" s="52" t="s">
        <v>243</v>
      </c>
      <c r="D940" s="52" t="s">
        <v>7</v>
      </c>
      <c r="E940" s="52" t="s">
        <v>80</v>
      </c>
      <c r="F940" s="52" t="s">
        <v>66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">
        <v>331</v>
      </c>
      <c r="B941" s="52" t="s">
        <v>325</v>
      </c>
      <c r="C941" s="52" t="s">
        <v>243</v>
      </c>
      <c r="D941" s="52" t="s">
        <v>7</v>
      </c>
      <c r="E941" s="52" t="s">
        <v>80</v>
      </c>
      <c r="F941" s="52" t="s">
        <v>67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">
        <v>331</v>
      </c>
      <c r="B942" s="52" t="s">
        <v>321</v>
      </c>
      <c r="C942" s="52" t="s">
        <v>243</v>
      </c>
      <c r="D942" s="52" t="s">
        <v>7</v>
      </c>
      <c r="E942" s="52" t="s">
        <v>80</v>
      </c>
      <c r="F942" s="52" t="s">
        <v>68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">
        <v>331</v>
      </c>
      <c r="B943" s="52" t="s">
        <v>321</v>
      </c>
      <c r="C943" s="52" t="s">
        <v>243</v>
      </c>
      <c r="D943" s="52" t="s">
        <v>7</v>
      </c>
      <c r="E943" s="52" t="s">
        <v>80</v>
      </c>
      <c r="F943" s="52" t="s">
        <v>69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">
        <v>331</v>
      </c>
      <c r="B944" s="52" t="s">
        <v>321</v>
      </c>
      <c r="C944" s="52" t="s">
        <v>243</v>
      </c>
      <c r="D944" s="52" t="s">
        <v>7</v>
      </c>
      <c r="E944" s="52" t="s">
        <v>80</v>
      </c>
      <c r="F944" s="52" t="s">
        <v>70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">
        <v>331</v>
      </c>
      <c r="B945" s="52" t="s">
        <v>326</v>
      </c>
      <c r="C945" s="52" t="s">
        <v>243</v>
      </c>
      <c r="D945" s="52" t="s">
        <v>7</v>
      </c>
      <c r="E945" s="52" t="s">
        <v>80</v>
      </c>
      <c r="F945" s="52" t="s">
        <v>71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">
        <v>331</v>
      </c>
      <c r="B946" s="52" t="s">
        <v>326</v>
      </c>
      <c r="C946" s="52" t="s">
        <v>243</v>
      </c>
      <c r="D946" s="52" t="s">
        <v>7</v>
      </c>
      <c r="E946" s="52" t="s">
        <v>80</v>
      </c>
      <c r="F946" s="52" t="s">
        <v>72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">
        <v>331</v>
      </c>
      <c r="B947" s="52" t="s">
        <v>327</v>
      </c>
      <c r="C947" s="52" t="s">
        <v>243</v>
      </c>
      <c r="D947" s="52" t="s">
        <v>7</v>
      </c>
      <c r="E947" s="52" t="s">
        <v>80</v>
      </c>
      <c r="F947" s="52" t="s">
        <v>73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">
        <v>332</v>
      </c>
      <c r="B948" s="52" t="s">
        <v>321</v>
      </c>
      <c r="C948" s="52" t="s">
        <v>243</v>
      </c>
      <c r="D948" s="52" t="s">
        <v>7</v>
      </c>
      <c r="E948" s="52" t="s">
        <v>81</v>
      </c>
      <c r="F948" s="52" t="s">
        <v>63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">
        <v>332</v>
      </c>
      <c r="B949" s="52" t="s">
        <v>322</v>
      </c>
      <c r="C949" s="52" t="s">
        <v>243</v>
      </c>
      <c r="D949" s="52" t="s">
        <v>7</v>
      </c>
      <c r="E949" s="52" t="s">
        <v>81</v>
      </c>
      <c r="F949" s="52" t="s">
        <v>64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">
        <v>332</v>
      </c>
      <c r="B950" s="52" t="s">
        <v>323</v>
      </c>
      <c r="C950" s="52" t="s">
        <v>243</v>
      </c>
      <c r="D950" s="52" t="s">
        <v>7</v>
      </c>
      <c r="E950" s="52" t="s">
        <v>81</v>
      </c>
      <c r="F950" s="52" t="s">
        <v>65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">
        <v>332</v>
      </c>
      <c r="B951" s="52" t="s">
        <v>324</v>
      </c>
      <c r="C951" s="52" t="s">
        <v>243</v>
      </c>
      <c r="D951" s="52" t="s">
        <v>7</v>
      </c>
      <c r="E951" s="52" t="s">
        <v>81</v>
      </c>
      <c r="F951" s="52" t="s">
        <v>66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">
        <v>332</v>
      </c>
      <c r="B952" s="52" t="s">
        <v>325</v>
      </c>
      <c r="C952" s="52" t="s">
        <v>243</v>
      </c>
      <c r="D952" s="52" t="s">
        <v>7</v>
      </c>
      <c r="E952" s="52" t="s">
        <v>81</v>
      </c>
      <c r="F952" s="52" t="s">
        <v>67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">
        <v>332</v>
      </c>
      <c r="B953" s="52" t="s">
        <v>321</v>
      </c>
      <c r="C953" s="52" t="s">
        <v>243</v>
      </c>
      <c r="D953" s="52" t="s">
        <v>7</v>
      </c>
      <c r="E953" s="52" t="s">
        <v>81</v>
      </c>
      <c r="F953" s="52" t="s">
        <v>68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">
        <v>332</v>
      </c>
      <c r="B954" s="52" t="s">
        <v>321</v>
      </c>
      <c r="C954" s="52" t="s">
        <v>243</v>
      </c>
      <c r="D954" s="52" t="s">
        <v>7</v>
      </c>
      <c r="E954" s="52" t="s">
        <v>81</v>
      </c>
      <c r="F954" s="52" t="s">
        <v>69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">
        <v>332</v>
      </c>
      <c r="B955" s="52" t="s">
        <v>321</v>
      </c>
      <c r="C955" s="52" t="s">
        <v>243</v>
      </c>
      <c r="D955" s="52" t="s">
        <v>7</v>
      </c>
      <c r="E955" s="52" t="s">
        <v>81</v>
      </c>
      <c r="F955" s="52" t="s">
        <v>70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">
        <v>332</v>
      </c>
      <c r="B956" s="52" t="s">
        <v>326</v>
      </c>
      <c r="C956" s="52" t="s">
        <v>243</v>
      </c>
      <c r="D956" s="52" t="s">
        <v>7</v>
      </c>
      <c r="E956" s="52" t="s">
        <v>81</v>
      </c>
      <c r="F956" s="52" t="s">
        <v>71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">
        <v>332</v>
      </c>
      <c r="B957" s="52" t="s">
        <v>326</v>
      </c>
      <c r="C957" s="52" t="s">
        <v>243</v>
      </c>
      <c r="D957" s="52" t="s">
        <v>7</v>
      </c>
      <c r="E957" s="52" t="s">
        <v>81</v>
      </c>
      <c r="F957" s="52" t="s">
        <v>72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">
        <v>332</v>
      </c>
      <c r="B958" s="52" t="s">
        <v>327</v>
      </c>
      <c r="C958" s="52" t="s">
        <v>243</v>
      </c>
      <c r="D958" s="52" t="s">
        <v>7</v>
      </c>
      <c r="E958" s="52" t="s">
        <v>81</v>
      </c>
      <c r="F958" s="52" t="s">
        <v>73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">
        <v>331</v>
      </c>
      <c r="B959" s="52" t="s">
        <v>321</v>
      </c>
      <c r="C959" s="52" t="s">
        <v>243</v>
      </c>
      <c r="D959" s="52" t="s">
        <v>7</v>
      </c>
      <c r="E959" s="52" t="s">
        <v>82</v>
      </c>
      <c r="F959" s="52" t="s">
        <v>63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">
        <v>331</v>
      </c>
      <c r="B960" s="52" t="s">
        <v>322</v>
      </c>
      <c r="C960" s="52" t="s">
        <v>243</v>
      </c>
      <c r="D960" s="52" t="s">
        <v>7</v>
      </c>
      <c r="E960" s="52" t="s">
        <v>82</v>
      </c>
      <c r="F960" s="52" t="s">
        <v>64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">
        <v>331</v>
      </c>
      <c r="B961" s="52" t="s">
        <v>323</v>
      </c>
      <c r="C961" s="52" t="s">
        <v>243</v>
      </c>
      <c r="D961" s="52" t="s">
        <v>7</v>
      </c>
      <c r="E961" s="52" t="s">
        <v>82</v>
      </c>
      <c r="F961" s="52" t="s">
        <v>65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">
        <v>331</v>
      </c>
      <c r="B962" s="52" t="s">
        <v>324</v>
      </c>
      <c r="C962" s="52" t="s">
        <v>243</v>
      </c>
      <c r="D962" s="52" t="s">
        <v>7</v>
      </c>
      <c r="E962" s="52" t="s">
        <v>82</v>
      </c>
      <c r="F962" s="52" t="s">
        <v>66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">
        <v>331</v>
      </c>
      <c r="B963" s="52" t="s">
        <v>325</v>
      </c>
      <c r="C963" s="52" t="s">
        <v>243</v>
      </c>
      <c r="D963" s="52" t="s">
        <v>7</v>
      </c>
      <c r="E963" s="52" t="s">
        <v>82</v>
      </c>
      <c r="F963" s="52" t="s">
        <v>67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">
        <v>331</v>
      </c>
      <c r="B964" s="52" t="s">
        <v>321</v>
      </c>
      <c r="C964" s="52" t="s">
        <v>243</v>
      </c>
      <c r="D964" s="52" t="s">
        <v>7</v>
      </c>
      <c r="E964" s="52" t="s">
        <v>82</v>
      </c>
      <c r="F964" s="52" t="s">
        <v>68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">
        <v>331</v>
      </c>
      <c r="B965" s="52" t="s">
        <v>321</v>
      </c>
      <c r="C965" s="52" t="s">
        <v>243</v>
      </c>
      <c r="D965" s="52" t="s">
        <v>7</v>
      </c>
      <c r="E965" s="52" t="s">
        <v>82</v>
      </c>
      <c r="F965" s="52" t="s">
        <v>69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">
        <v>331</v>
      </c>
      <c r="B966" s="52" t="s">
        <v>321</v>
      </c>
      <c r="C966" s="52" t="s">
        <v>243</v>
      </c>
      <c r="D966" s="52" t="s">
        <v>7</v>
      </c>
      <c r="E966" s="52" t="s">
        <v>82</v>
      </c>
      <c r="F966" s="52" t="s">
        <v>70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">
        <v>331</v>
      </c>
      <c r="B967" s="52" t="s">
        <v>326</v>
      </c>
      <c r="C967" s="52" t="s">
        <v>243</v>
      </c>
      <c r="D967" s="52" t="s">
        <v>7</v>
      </c>
      <c r="E967" s="52" t="s">
        <v>82</v>
      </c>
      <c r="F967" s="52" t="s">
        <v>71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">
        <v>331</v>
      </c>
      <c r="B968" s="52" t="s">
        <v>326</v>
      </c>
      <c r="C968" s="52" t="s">
        <v>243</v>
      </c>
      <c r="D968" s="52" t="s">
        <v>7</v>
      </c>
      <c r="E968" s="52" t="s">
        <v>82</v>
      </c>
      <c r="F968" s="52" t="s">
        <v>72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">
        <v>331</v>
      </c>
      <c r="B969" s="52" t="s">
        <v>327</v>
      </c>
      <c r="C969" s="52" t="s">
        <v>243</v>
      </c>
      <c r="D969" s="52" t="s">
        <v>7</v>
      </c>
      <c r="E969" s="52" t="s">
        <v>82</v>
      </c>
      <c r="F969" s="52" t="s">
        <v>73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">
        <v>331</v>
      </c>
      <c r="B970" s="52" t="s">
        <v>321</v>
      </c>
      <c r="C970" s="52" t="s">
        <v>243</v>
      </c>
      <c r="D970" s="52" t="s">
        <v>7</v>
      </c>
      <c r="E970" s="52" t="s">
        <v>83</v>
      </c>
      <c r="F970" s="52" t="s">
        <v>63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">
        <v>331</v>
      </c>
      <c r="B971" s="52" t="s">
        <v>322</v>
      </c>
      <c r="C971" s="52" t="s">
        <v>243</v>
      </c>
      <c r="D971" s="52" t="s">
        <v>7</v>
      </c>
      <c r="E971" s="52" t="s">
        <v>83</v>
      </c>
      <c r="F971" s="52" t="s">
        <v>64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">
        <v>331</v>
      </c>
      <c r="B972" s="52" t="s">
        <v>323</v>
      </c>
      <c r="C972" s="52" t="s">
        <v>243</v>
      </c>
      <c r="D972" s="52" t="s">
        <v>7</v>
      </c>
      <c r="E972" s="52" t="s">
        <v>83</v>
      </c>
      <c r="F972" s="52" t="s">
        <v>65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">
        <v>331</v>
      </c>
      <c r="B973" s="52" t="s">
        <v>324</v>
      </c>
      <c r="C973" s="52" t="s">
        <v>243</v>
      </c>
      <c r="D973" s="52" t="s">
        <v>7</v>
      </c>
      <c r="E973" s="52" t="s">
        <v>83</v>
      </c>
      <c r="F973" s="52" t="s">
        <v>66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">
        <v>331</v>
      </c>
      <c r="B974" s="52" t="s">
        <v>325</v>
      </c>
      <c r="C974" s="52" t="s">
        <v>243</v>
      </c>
      <c r="D974" s="52" t="s">
        <v>7</v>
      </c>
      <c r="E974" s="52" t="s">
        <v>83</v>
      </c>
      <c r="F974" s="52" t="s">
        <v>67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">
        <v>331</v>
      </c>
      <c r="B975" s="52" t="s">
        <v>321</v>
      </c>
      <c r="C975" s="52" t="s">
        <v>243</v>
      </c>
      <c r="D975" s="52" t="s">
        <v>7</v>
      </c>
      <c r="E975" s="52" t="s">
        <v>83</v>
      </c>
      <c r="F975" s="52" t="s">
        <v>68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">
        <v>331</v>
      </c>
      <c r="B976" s="52" t="s">
        <v>321</v>
      </c>
      <c r="C976" s="52" t="s">
        <v>243</v>
      </c>
      <c r="D976" s="52" t="s">
        <v>7</v>
      </c>
      <c r="E976" s="52" t="s">
        <v>83</v>
      </c>
      <c r="F976" s="52" t="s">
        <v>69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">
        <v>331</v>
      </c>
      <c r="B977" s="52" t="s">
        <v>321</v>
      </c>
      <c r="C977" s="52" t="s">
        <v>243</v>
      </c>
      <c r="D977" s="52" t="s">
        <v>7</v>
      </c>
      <c r="E977" s="52" t="s">
        <v>83</v>
      </c>
      <c r="F977" s="52" t="s">
        <v>70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">
        <v>331</v>
      </c>
      <c r="B978" s="52" t="s">
        <v>326</v>
      </c>
      <c r="C978" s="52" t="s">
        <v>243</v>
      </c>
      <c r="D978" s="52" t="s">
        <v>7</v>
      </c>
      <c r="E978" s="52" t="s">
        <v>83</v>
      </c>
      <c r="F978" s="52" t="s">
        <v>71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">
        <v>331</v>
      </c>
      <c r="B979" s="52" t="s">
        <v>326</v>
      </c>
      <c r="C979" s="52" t="s">
        <v>243</v>
      </c>
      <c r="D979" s="52" t="s">
        <v>7</v>
      </c>
      <c r="E979" s="52" t="s">
        <v>83</v>
      </c>
      <c r="F979" s="52" t="s">
        <v>72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">
        <v>331</v>
      </c>
      <c r="B980" s="52" t="s">
        <v>327</v>
      </c>
      <c r="C980" s="52" t="s">
        <v>243</v>
      </c>
      <c r="D980" s="52" t="s">
        <v>7</v>
      </c>
      <c r="E980" s="52" t="s">
        <v>83</v>
      </c>
      <c r="F980" s="52" t="s">
        <v>73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">
        <v>331</v>
      </c>
      <c r="B981" s="52" t="s">
        <v>321</v>
      </c>
      <c r="C981" s="52" t="s">
        <v>243</v>
      </c>
      <c r="D981" s="52" t="s">
        <v>7</v>
      </c>
      <c r="E981" s="52" t="s">
        <v>84</v>
      </c>
      <c r="F981" s="52" t="s">
        <v>63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">
        <v>331</v>
      </c>
      <c r="B982" s="52" t="s">
        <v>322</v>
      </c>
      <c r="C982" s="52" t="s">
        <v>243</v>
      </c>
      <c r="D982" s="52" t="s">
        <v>7</v>
      </c>
      <c r="E982" s="52" t="s">
        <v>84</v>
      </c>
      <c r="F982" s="52" t="s">
        <v>64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">
        <v>331</v>
      </c>
      <c r="B983" s="52" t="s">
        <v>323</v>
      </c>
      <c r="C983" s="52" t="s">
        <v>243</v>
      </c>
      <c r="D983" s="52" t="s">
        <v>7</v>
      </c>
      <c r="E983" s="52" t="s">
        <v>84</v>
      </c>
      <c r="F983" s="52" t="s">
        <v>65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">
        <v>331</v>
      </c>
      <c r="B984" s="52" t="s">
        <v>324</v>
      </c>
      <c r="C984" s="52" t="s">
        <v>243</v>
      </c>
      <c r="D984" s="52" t="s">
        <v>7</v>
      </c>
      <c r="E984" s="52" t="s">
        <v>84</v>
      </c>
      <c r="F984" s="52" t="s">
        <v>66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">
        <v>331</v>
      </c>
      <c r="B985" s="52" t="s">
        <v>325</v>
      </c>
      <c r="C985" s="52" t="s">
        <v>243</v>
      </c>
      <c r="D985" s="52" t="s">
        <v>7</v>
      </c>
      <c r="E985" s="52" t="s">
        <v>84</v>
      </c>
      <c r="F985" s="52" t="s">
        <v>67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">
        <v>331</v>
      </c>
      <c r="B986" s="52" t="s">
        <v>321</v>
      </c>
      <c r="C986" s="52" t="s">
        <v>243</v>
      </c>
      <c r="D986" s="52" t="s">
        <v>7</v>
      </c>
      <c r="E986" s="52" t="s">
        <v>84</v>
      </c>
      <c r="F986" s="52" t="s">
        <v>68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">
        <v>331</v>
      </c>
      <c r="B987" s="52" t="s">
        <v>321</v>
      </c>
      <c r="C987" s="52" t="s">
        <v>243</v>
      </c>
      <c r="D987" s="52" t="s">
        <v>7</v>
      </c>
      <c r="E987" s="52" t="s">
        <v>84</v>
      </c>
      <c r="F987" s="52" t="s">
        <v>69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">
        <v>331</v>
      </c>
      <c r="B988" s="52" t="s">
        <v>321</v>
      </c>
      <c r="C988" s="52" t="s">
        <v>243</v>
      </c>
      <c r="D988" s="52" t="s">
        <v>7</v>
      </c>
      <c r="E988" s="52" t="s">
        <v>84</v>
      </c>
      <c r="F988" s="52" t="s">
        <v>70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">
        <v>331</v>
      </c>
      <c r="B989" s="52" t="s">
        <v>326</v>
      </c>
      <c r="C989" s="52" t="s">
        <v>243</v>
      </c>
      <c r="D989" s="52" t="s">
        <v>7</v>
      </c>
      <c r="E989" s="52" t="s">
        <v>84</v>
      </c>
      <c r="F989" s="52" t="s">
        <v>71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">
        <v>331</v>
      </c>
      <c r="B990" s="52" t="s">
        <v>326</v>
      </c>
      <c r="C990" s="52" t="s">
        <v>243</v>
      </c>
      <c r="D990" s="52" t="s">
        <v>7</v>
      </c>
      <c r="E990" s="52" t="s">
        <v>84</v>
      </c>
      <c r="F990" s="52" t="s">
        <v>72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">
        <v>331</v>
      </c>
      <c r="B991" s="52" t="s">
        <v>327</v>
      </c>
      <c r="C991" s="52" t="s">
        <v>243</v>
      </c>
      <c r="D991" s="52" t="s">
        <v>7</v>
      </c>
      <c r="E991" s="52" t="s">
        <v>84</v>
      </c>
      <c r="F991" s="52" t="s">
        <v>73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">
        <v>333</v>
      </c>
      <c r="B992" s="52" t="s">
        <v>321</v>
      </c>
      <c r="C992" s="52" t="s">
        <v>243</v>
      </c>
      <c r="D992" s="52" t="s">
        <v>7</v>
      </c>
      <c r="E992" s="52" t="s">
        <v>85</v>
      </c>
      <c r="F992" s="52" t="s">
        <v>63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">
        <v>333</v>
      </c>
      <c r="B993" s="52" t="s">
        <v>322</v>
      </c>
      <c r="C993" s="52" t="s">
        <v>243</v>
      </c>
      <c r="D993" s="52" t="s">
        <v>7</v>
      </c>
      <c r="E993" s="52" t="s">
        <v>85</v>
      </c>
      <c r="F993" s="52" t="s">
        <v>64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">
        <v>333</v>
      </c>
      <c r="B994" s="52" t="s">
        <v>323</v>
      </c>
      <c r="C994" s="52" t="s">
        <v>243</v>
      </c>
      <c r="D994" s="52" t="s">
        <v>7</v>
      </c>
      <c r="E994" s="52" t="s">
        <v>85</v>
      </c>
      <c r="F994" s="52" t="s">
        <v>65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">
        <v>333</v>
      </c>
      <c r="B995" s="52" t="s">
        <v>324</v>
      </c>
      <c r="C995" s="52" t="s">
        <v>243</v>
      </c>
      <c r="D995" s="52" t="s">
        <v>7</v>
      </c>
      <c r="E995" s="52" t="s">
        <v>85</v>
      </c>
      <c r="F995" s="52" t="s">
        <v>66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">
        <v>333</v>
      </c>
      <c r="B996" s="52" t="s">
        <v>325</v>
      </c>
      <c r="C996" s="52" t="s">
        <v>243</v>
      </c>
      <c r="D996" s="52" t="s">
        <v>7</v>
      </c>
      <c r="E996" s="52" t="s">
        <v>85</v>
      </c>
      <c r="F996" s="52" t="s">
        <v>67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">
        <v>333</v>
      </c>
      <c r="B997" s="52" t="s">
        <v>321</v>
      </c>
      <c r="C997" s="52" t="s">
        <v>243</v>
      </c>
      <c r="D997" s="52" t="s">
        <v>7</v>
      </c>
      <c r="E997" s="52" t="s">
        <v>85</v>
      </c>
      <c r="F997" s="52" t="s">
        <v>68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">
        <v>333</v>
      </c>
      <c r="B998" s="52" t="s">
        <v>321</v>
      </c>
      <c r="C998" s="52" t="s">
        <v>243</v>
      </c>
      <c r="D998" s="52" t="s">
        <v>7</v>
      </c>
      <c r="E998" s="52" t="s">
        <v>85</v>
      </c>
      <c r="F998" s="52" t="s">
        <v>69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">
        <v>333</v>
      </c>
      <c r="B999" s="52" t="s">
        <v>321</v>
      </c>
      <c r="C999" s="52" t="s">
        <v>243</v>
      </c>
      <c r="D999" s="52" t="s">
        <v>7</v>
      </c>
      <c r="E999" s="52" t="s">
        <v>85</v>
      </c>
      <c r="F999" s="52" t="s">
        <v>70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">
        <v>333</v>
      </c>
      <c r="B1000" s="52" t="s">
        <v>326</v>
      </c>
      <c r="C1000" s="52" t="s">
        <v>243</v>
      </c>
      <c r="D1000" s="52" t="s">
        <v>7</v>
      </c>
      <c r="E1000" s="52" t="s">
        <v>85</v>
      </c>
      <c r="F1000" s="52" t="s">
        <v>71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">
        <v>333</v>
      </c>
      <c r="B1001" s="52" t="s">
        <v>326</v>
      </c>
      <c r="C1001" s="52" t="s">
        <v>243</v>
      </c>
      <c r="D1001" s="52" t="s">
        <v>7</v>
      </c>
      <c r="E1001" s="52" t="s">
        <v>85</v>
      </c>
      <c r="F1001" s="52" t="s">
        <v>72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">
        <v>333</v>
      </c>
      <c r="B1002" s="52" t="s">
        <v>327</v>
      </c>
      <c r="C1002" s="52" t="s">
        <v>243</v>
      </c>
      <c r="D1002" s="52" t="s">
        <v>7</v>
      </c>
      <c r="E1002" s="52" t="s">
        <v>85</v>
      </c>
      <c r="F1002" s="52" t="s">
        <v>73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">
        <v>320</v>
      </c>
      <c r="B1003" s="52" t="s">
        <v>321</v>
      </c>
      <c r="C1003" s="52" t="s">
        <v>54</v>
      </c>
      <c r="D1003" s="52" t="s">
        <v>7</v>
      </c>
      <c r="E1003" s="52" t="s">
        <v>62</v>
      </c>
      <c r="F1003" s="52" t="s">
        <v>63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">
        <v>320</v>
      </c>
      <c r="B1004" s="52" t="s">
        <v>322</v>
      </c>
      <c r="C1004" s="52" t="s">
        <v>54</v>
      </c>
      <c r="D1004" s="52" t="s">
        <v>7</v>
      </c>
      <c r="E1004" s="52" t="s">
        <v>62</v>
      </c>
      <c r="F1004" s="52" t="s">
        <v>64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">
        <v>320</v>
      </c>
      <c r="B1005" s="52" t="s">
        <v>323</v>
      </c>
      <c r="C1005" s="52" t="s">
        <v>54</v>
      </c>
      <c r="D1005" s="52" t="s">
        <v>7</v>
      </c>
      <c r="E1005" s="52" t="s">
        <v>62</v>
      </c>
      <c r="F1005" s="52" t="s">
        <v>65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">
        <v>320</v>
      </c>
      <c r="B1006" s="52" t="s">
        <v>324</v>
      </c>
      <c r="C1006" s="52" t="s">
        <v>54</v>
      </c>
      <c r="D1006" s="52" t="s">
        <v>7</v>
      </c>
      <c r="E1006" s="52" t="s">
        <v>62</v>
      </c>
      <c r="F1006" s="52" t="s">
        <v>66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">
        <v>320</v>
      </c>
      <c r="B1007" s="52" t="s">
        <v>325</v>
      </c>
      <c r="C1007" s="52" t="s">
        <v>54</v>
      </c>
      <c r="D1007" s="52" t="s">
        <v>7</v>
      </c>
      <c r="E1007" s="52" t="s">
        <v>62</v>
      </c>
      <c r="F1007" s="52" t="s">
        <v>67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">
        <v>320</v>
      </c>
      <c r="B1008" s="52" t="s">
        <v>321</v>
      </c>
      <c r="C1008" s="52" t="s">
        <v>54</v>
      </c>
      <c r="D1008" s="52" t="s">
        <v>7</v>
      </c>
      <c r="E1008" s="52" t="s">
        <v>62</v>
      </c>
      <c r="F1008" s="52" t="s">
        <v>68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">
        <v>320</v>
      </c>
      <c r="B1009" s="52" t="s">
        <v>321</v>
      </c>
      <c r="C1009" s="52" t="s">
        <v>54</v>
      </c>
      <c r="D1009" s="52" t="s">
        <v>7</v>
      </c>
      <c r="E1009" s="52" t="s">
        <v>62</v>
      </c>
      <c r="F1009" s="52" t="s">
        <v>69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">
        <v>320</v>
      </c>
      <c r="B1010" s="52" t="s">
        <v>321</v>
      </c>
      <c r="C1010" s="52" t="s">
        <v>54</v>
      </c>
      <c r="D1010" s="52" t="s">
        <v>7</v>
      </c>
      <c r="E1010" s="52" t="s">
        <v>62</v>
      </c>
      <c r="F1010" s="52" t="s">
        <v>70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">
        <v>320</v>
      </c>
      <c r="B1011" s="52" t="s">
        <v>326</v>
      </c>
      <c r="C1011" s="52" t="s">
        <v>54</v>
      </c>
      <c r="D1011" s="52" t="s">
        <v>7</v>
      </c>
      <c r="E1011" s="52" t="s">
        <v>62</v>
      </c>
      <c r="F1011" s="52" t="s">
        <v>71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">
        <v>320</v>
      </c>
      <c r="B1012" s="52" t="s">
        <v>326</v>
      </c>
      <c r="C1012" s="52" t="s">
        <v>54</v>
      </c>
      <c r="D1012" s="52" t="s">
        <v>7</v>
      </c>
      <c r="E1012" s="52" t="s">
        <v>62</v>
      </c>
      <c r="F1012" s="52" t="s">
        <v>72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">
        <v>320</v>
      </c>
      <c r="B1013" s="52" t="s">
        <v>327</v>
      </c>
      <c r="C1013" s="52" t="s">
        <v>54</v>
      </c>
      <c r="D1013" s="52" t="s">
        <v>7</v>
      </c>
      <c r="E1013" s="52" t="s">
        <v>62</v>
      </c>
      <c r="F1013" s="52" t="s">
        <v>73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">
        <v>328</v>
      </c>
      <c r="B1014" s="52" t="s">
        <v>321</v>
      </c>
      <c r="C1014" s="52" t="s">
        <v>54</v>
      </c>
      <c r="D1014" s="52" t="s">
        <v>7</v>
      </c>
      <c r="E1014" s="52" t="s">
        <v>74</v>
      </c>
      <c r="F1014" s="52" t="s">
        <v>63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">
        <v>328</v>
      </c>
      <c r="B1015" s="52" t="s">
        <v>322</v>
      </c>
      <c r="C1015" s="52" t="s">
        <v>54</v>
      </c>
      <c r="D1015" s="52" t="s">
        <v>7</v>
      </c>
      <c r="E1015" s="52" t="s">
        <v>74</v>
      </c>
      <c r="F1015" s="52" t="s">
        <v>64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">
        <v>328</v>
      </c>
      <c r="B1016" s="52" t="s">
        <v>323</v>
      </c>
      <c r="C1016" s="52" t="s">
        <v>54</v>
      </c>
      <c r="D1016" s="52" t="s">
        <v>7</v>
      </c>
      <c r="E1016" s="52" t="s">
        <v>74</v>
      </c>
      <c r="F1016" s="52" t="s">
        <v>65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">
        <v>328</v>
      </c>
      <c r="B1017" s="52" t="s">
        <v>324</v>
      </c>
      <c r="C1017" s="52" t="s">
        <v>54</v>
      </c>
      <c r="D1017" s="52" t="s">
        <v>7</v>
      </c>
      <c r="E1017" s="52" t="s">
        <v>74</v>
      </c>
      <c r="F1017" s="52" t="s">
        <v>66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">
        <v>328</v>
      </c>
      <c r="B1018" s="52" t="s">
        <v>325</v>
      </c>
      <c r="C1018" s="52" t="s">
        <v>54</v>
      </c>
      <c r="D1018" s="52" t="s">
        <v>7</v>
      </c>
      <c r="E1018" s="52" t="s">
        <v>74</v>
      </c>
      <c r="F1018" s="52" t="s">
        <v>67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">
        <v>328</v>
      </c>
      <c r="B1019" s="52" t="s">
        <v>321</v>
      </c>
      <c r="C1019" s="52" t="s">
        <v>54</v>
      </c>
      <c r="D1019" s="52" t="s">
        <v>7</v>
      </c>
      <c r="E1019" s="52" t="s">
        <v>74</v>
      </c>
      <c r="F1019" s="52" t="s">
        <v>68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">
        <v>328</v>
      </c>
      <c r="B1020" s="52" t="s">
        <v>321</v>
      </c>
      <c r="C1020" s="52" t="s">
        <v>54</v>
      </c>
      <c r="D1020" s="52" t="s">
        <v>7</v>
      </c>
      <c r="E1020" s="52" t="s">
        <v>74</v>
      </c>
      <c r="F1020" s="52" t="s">
        <v>69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">
        <v>328</v>
      </c>
      <c r="B1021" s="52" t="s">
        <v>321</v>
      </c>
      <c r="C1021" s="52" t="s">
        <v>54</v>
      </c>
      <c r="D1021" s="52" t="s">
        <v>7</v>
      </c>
      <c r="E1021" s="52" t="s">
        <v>74</v>
      </c>
      <c r="F1021" s="52" t="s">
        <v>70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">
        <v>328</v>
      </c>
      <c r="B1022" s="52" t="s">
        <v>326</v>
      </c>
      <c r="C1022" s="52" t="s">
        <v>54</v>
      </c>
      <c r="D1022" s="52" t="s">
        <v>7</v>
      </c>
      <c r="E1022" s="52" t="s">
        <v>74</v>
      </c>
      <c r="F1022" s="52" t="s">
        <v>71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">
        <v>328</v>
      </c>
      <c r="B1023" s="52" t="s">
        <v>326</v>
      </c>
      <c r="C1023" s="52" t="s">
        <v>54</v>
      </c>
      <c r="D1023" s="52" t="s">
        <v>7</v>
      </c>
      <c r="E1023" s="52" t="s">
        <v>74</v>
      </c>
      <c r="F1023" s="52" t="s">
        <v>72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">
        <v>328</v>
      </c>
      <c r="B1024" s="52" t="s">
        <v>327</v>
      </c>
      <c r="C1024" s="52" t="s">
        <v>54</v>
      </c>
      <c r="D1024" s="52" t="s">
        <v>7</v>
      </c>
      <c r="E1024" s="52" t="s">
        <v>74</v>
      </c>
      <c r="F1024" s="52" t="s">
        <v>73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">
        <v>329</v>
      </c>
      <c r="B1025" s="52" t="s">
        <v>321</v>
      </c>
      <c r="C1025" s="52" t="s">
        <v>54</v>
      </c>
      <c r="D1025" s="52" t="s">
        <v>7</v>
      </c>
      <c r="E1025" s="52" t="s">
        <v>75</v>
      </c>
      <c r="F1025" s="52" t="s">
        <v>63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">
        <v>329</v>
      </c>
      <c r="B1026" s="52" t="s">
        <v>322</v>
      </c>
      <c r="C1026" s="52" t="s">
        <v>54</v>
      </c>
      <c r="D1026" s="52" t="s">
        <v>7</v>
      </c>
      <c r="E1026" s="52" t="s">
        <v>75</v>
      </c>
      <c r="F1026" s="52" t="s">
        <v>64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">
        <v>329</v>
      </c>
      <c r="B1027" s="52" t="s">
        <v>323</v>
      </c>
      <c r="C1027" s="52" t="s">
        <v>54</v>
      </c>
      <c r="D1027" s="52" t="s">
        <v>7</v>
      </c>
      <c r="E1027" s="52" t="s">
        <v>75</v>
      </c>
      <c r="F1027" s="52" t="s">
        <v>65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">
        <v>329</v>
      </c>
      <c r="B1028" s="52" t="s">
        <v>324</v>
      </c>
      <c r="C1028" s="52" t="s">
        <v>54</v>
      </c>
      <c r="D1028" s="52" t="s">
        <v>7</v>
      </c>
      <c r="E1028" s="52" t="s">
        <v>75</v>
      </c>
      <c r="F1028" s="52" t="s">
        <v>66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">
        <v>329</v>
      </c>
      <c r="B1029" s="52" t="s">
        <v>325</v>
      </c>
      <c r="C1029" s="52" t="s">
        <v>54</v>
      </c>
      <c r="D1029" s="52" t="s">
        <v>7</v>
      </c>
      <c r="E1029" s="52" t="s">
        <v>75</v>
      </c>
      <c r="F1029" s="52" t="s">
        <v>67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">
        <v>329</v>
      </c>
      <c r="B1030" s="52" t="s">
        <v>321</v>
      </c>
      <c r="C1030" s="52" t="s">
        <v>54</v>
      </c>
      <c r="D1030" s="52" t="s">
        <v>7</v>
      </c>
      <c r="E1030" s="52" t="s">
        <v>75</v>
      </c>
      <c r="F1030" s="52" t="s">
        <v>68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">
        <v>329</v>
      </c>
      <c r="B1031" s="52" t="s">
        <v>321</v>
      </c>
      <c r="C1031" s="52" t="s">
        <v>54</v>
      </c>
      <c r="D1031" s="52" t="s">
        <v>7</v>
      </c>
      <c r="E1031" s="52" t="s">
        <v>75</v>
      </c>
      <c r="F1031" s="52" t="s">
        <v>69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">
        <v>329</v>
      </c>
      <c r="B1032" s="52" t="s">
        <v>321</v>
      </c>
      <c r="C1032" s="52" t="s">
        <v>54</v>
      </c>
      <c r="D1032" s="52" t="s">
        <v>7</v>
      </c>
      <c r="E1032" s="52" t="s">
        <v>75</v>
      </c>
      <c r="F1032" s="52" t="s">
        <v>70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">
        <v>329</v>
      </c>
      <c r="B1033" s="52" t="s">
        <v>326</v>
      </c>
      <c r="C1033" s="52" t="s">
        <v>54</v>
      </c>
      <c r="D1033" s="52" t="s">
        <v>7</v>
      </c>
      <c r="E1033" s="52" t="s">
        <v>75</v>
      </c>
      <c r="F1033" s="52" t="s">
        <v>71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">
        <v>329</v>
      </c>
      <c r="B1034" s="52" t="s">
        <v>326</v>
      </c>
      <c r="C1034" s="52" t="s">
        <v>54</v>
      </c>
      <c r="D1034" s="52" t="s">
        <v>7</v>
      </c>
      <c r="E1034" s="52" t="s">
        <v>75</v>
      </c>
      <c r="F1034" s="52" t="s">
        <v>72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">
        <v>329</v>
      </c>
      <c r="B1035" s="52" t="s">
        <v>327</v>
      </c>
      <c r="C1035" s="52" t="s">
        <v>54</v>
      </c>
      <c r="D1035" s="52" t="s">
        <v>7</v>
      </c>
      <c r="E1035" s="52" t="s">
        <v>75</v>
      </c>
      <c r="F1035" s="52" t="s">
        <v>73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">
        <v>330</v>
      </c>
      <c r="B1036" s="52" t="s">
        <v>321</v>
      </c>
      <c r="C1036" s="52" t="s">
        <v>54</v>
      </c>
      <c r="D1036" s="52" t="s">
        <v>7</v>
      </c>
      <c r="E1036" s="52" t="s">
        <v>76</v>
      </c>
      <c r="F1036" s="52" t="s">
        <v>63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">
        <v>330</v>
      </c>
      <c r="B1037" s="52" t="s">
        <v>322</v>
      </c>
      <c r="C1037" s="52" t="s">
        <v>54</v>
      </c>
      <c r="D1037" s="52" t="s">
        <v>7</v>
      </c>
      <c r="E1037" s="52" t="s">
        <v>76</v>
      </c>
      <c r="F1037" s="52" t="s">
        <v>64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">
        <v>330</v>
      </c>
      <c r="B1038" s="52" t="s">
        <v>323</v>
      </c>
      <c r="C1038" s="52" t="s">
        <v>54</v>
      </c>
      <c r="D1038" s="52" t="s">
        <v>7</v>
      </c>
      <c r="E1038" s="52" t="s">
        <v>76</v>
      </c>
      <c r="F1038" s="52" t="s">
        <v>65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">
        <v>330</v>
      </c>
      <c r="B1039" s="52" t="s">
        <v>324</v>
      </c>
      <c r="C1039" s="52" t="s">
        <v>54</v>
      </c>
      <c r="D1039" s="52" t="s">
        <v>7</v>
      </c>
      <c r="E1039" s="52" t="s">
        <v>76</v>
      </c>
      <c r="F1039" s="52" t="s">
        <v>66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">
        <v>330</v>
      </c>
      <c r="B1040" s="52" t="s">
        <v>325</v>
      </c>
      <c r="C1040" s="52" t="s">
        <v>54</v>
      </c>
      <c r="D1040" s="52" t="s">
        <v>7</v>
      </c>
      <c r="E1040" s="52" t="s">
        <v>76</v>
      </c>
      <c r="F1040" s="52" t="s">
        <v>67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">
        <v>330</v>
      </c>
      <c r="B1041" s="52" t="s">
        <v>321</v>
      </c>
      <c r="C1041" s="52" t="s">
        <v>54</v>
      </c>
      <c r="D1041" s="52" t="s">
        <v>7</v>
      </c>
      <c r="E1041" s="52" t="s">
        <v>76</v>
      </c>
      <c r="F1041" s="52" t="s">
        <v>68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">
        <v>330</v>
      </c>
      <c r="B1042" s="52" t="s">
        <v>321</v>
      </c>
      <c r="C1042" s="52" t="s">
        <v>54</v>
      </c>
      <c r="D1042" s="52" t="s">
        <v>7</v>
      </c>
      <c r="E1042" s="52" t="s">
        <v>76</v>
      </c>
      <c r="F1042" s="52" t="s">
        <v>69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">
        <v>330</v>
      </c>
      <c r="B1043" s="52" t="s">
        <v>321</v>
      </c>
      <c r="C1043" s="52" t="s">
        <v>54</v>
      </c>
      <c r="D1043" s="52" t="s">
        <v>7</v>
      </c>
      <c r="E1043" s="52" t="s">
        <v>76</v>
      </c>
      <c r="F1043" s="52" t="s">
        <v>70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">
        <v>330</v>
      </c>
      <c r="B1044" s="52" t="s">
        <v>326</v>
      </c>
      <c r="C1044" s="52" t="s">
        <v>54</v>
      </c>
      <c r="D1044" s="52" t="s">
        <v>7</v>
      </c>
      <c r="E1044" s="52" t="s">
        <v>76</v>
      </c>
      <c r="F1044" s="52" t="s">
        <v>71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">
        <v>330</v>
      </c>
      <c r="B1045" s="52" t="s">
        <v>326</v>
      </c>
      <c r="C1045" s="52" t="s">
        <v>54</v>
      </c>
      <c r="D1045" s="52" t="s">
        <v>7</v>
      </c>
      <c r="E1045" s="52" t="s">
        <v>76</v>
      </c>
      <c r="F1045" s="52" t="s">
        <v>72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">
        <v>330</v>
      </c>
      <c r="B1046" s="52" t="s">
        <v>327</v>
      </c>
      <c r="C1046" s="52" t="s">
        <v>54</v>
      </c>
      <c r="D1046" s="52" t="s">
        <v>7</v>
      </c>
      <c r="E1046" s="52" t="s">
        <v>76</v>
      </c>
      <c r="F1046" s="52" t="s">
        <v>73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">
        <v>331</v>
      </c>
      <c r="B1047" s="52" t="s">
        <v>321</v>
      </c>
      <c r="C1047" s="52" t="s">
        <v>54</v>
      </c>
      <c r="D1047" s="52" t="s">
        <v>7</v>
      </c>
      <c r="E1047" s="52" t="s">
        <v>77</v>
      </c>
      <c r="F1047" s="52" t="s">
        <v>63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">
        <v>331</v>
      </c>
      <c r="B1048" s="52" t="s">
        <v>322</v>
      </c>
      <c r="C1048" s="52" t="s">
        <v>54</v>
      </c>
      <c r="D1048" s="52" t="s">
        <v>7</v>
      </c>
      <c r="E1048" s="52" t="s">
        <v>77</v>
      </c>
      <c r="F1048" s="52" t="s">
        <v>64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">
        <v>331</v>
      </c>
      <c r="B1049" s="52" t="s">
        <v>323</v>
      </c>
      <c r="C1049" s="52" t="s">
        <v>54</v>
      </c>
      <c r="D1049" s="52" t="s">
        <v>7</v>
      </c>
      <c r="E1049" s="52" t="s">
        <v>77</v>
      </c>
      <c r="F1049" s="52" t="s">
        <v>65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">
        <v>331</v>
      </c>
      <c r="B1050" s="52" t="s">
        <v>324</v>
      </c>
      <c r="C1050" s="52" t="s">
        <v>54</v>
      </c>
      <c r="D1050" s="52" t="s">
        <v>7</v>
      </c>
      <c r="E1050" s="52" t="s">
        <v>77</v>
      </c>
      <c r="F1050" s="52" t="s">
        <v>66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">
        <v>331</v>
      </c>
      <c r="B1051" s="52" t="s">
        <v>325</v>
      </c>
      <c r="C1051" s="52" t="s">
        <v>54</v>
      </c>
      <c r="D1051" s="52" t="s">
        <v>7</v>
      </c>
      <c r="E1051" s="52" t="s">
        <v>77</v>
      </c>
      <c r="F1051" s="52" t="s">
        <v>67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">
        <v>331</v>
      </c>
      <c r="B1052" s="52" t="s">
        <v>321</v>
      </c>
      <c r="C1052" s="52" t="s">
        <v>54</v>
      </c>
      <c r="D1052" s="52" t="s">
        <v>7</v>
      </c>
      <c r="E1052" s="52" t="s">
        <v>77</v>
      </c>
      <c r="F1052" s="52" t="s">
        <v>68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">
        <v>331</v>
      </c>
      <c r="B1053" s="52" t="s">
        <v>321</v>
      </c>
      <c r="C1053" s="52" t="s">
        <v>54</v>
      </c>
      <c r="D1053" s="52" t="s">
        <v>7</v>
      </c>
      <c r="E1053" s="52" t="s">
        <v>77</v>
      </c>
      <c r="F1053" s="52" t="s">
        <v>69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">
        <v>331</v>
      </c>
      <c r="B1054" s="52" t="s">
        <v>321</v>
      </c>
      <c r="C1054" s="52" t="s">
        <v>54</v>
      </c>
      <c r="D1054" s="52" t="s">
        <v>7</v>
      </c>
      <c r="E1054" s="52" t="s">
        <v>77</v>
      </c>
      <c r="F1054" s="52" t="s">
        <v>70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">
        <v>331</v>
      </c>
      <c r="B1055" s="52" t="s">
        <v>326</v>
      </c>
      <c r="C1055" s="52" t="s">
        <v>54</v>
      </c>
      <c r="D1055" s="52" t="s">
        <v>7</v>
      </c>
      <c r="E1055" s="52" t="s">
        <v>77</v>
      </c>
      <c r="F1055" s="52" t="s">
        <v>71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">
        <v>331</v>
      </c>
      <c r="B1056" s="52" t="s">
        <v>326</v>
      </c>
      <c r="C1056" s="52" t="s">
        <v>54</v>
      </c>
      <c r="D1056" s="52" t="s">
        <v>7</v>
      </c>
      <c r="E1056" s="52" t="s">
        <v>77</v>
      </c>
      <c r="F1056" s="52" t="s">
        <v>72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">
        <v>331</v>
      </c>
      <c r="B1057" s="52" t="s">
        <v>327</v>
      </c>
      <c r="C1057" s="52" t="s">
        <v>54</v>
      </c>
      <c r="D1057" s="52" t="s">
        <v>7</v>
      </c>
      <c r="E1057" s="52" t="s">
        <v>77</v>
      </c>
      <c r="F1057" s="52" t="s">
        <v>73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">
        <v>331</v>
      </c>
      <c r="B1058" s="52" t="s">
        <v>321</v>
      </c>
      <c r="C1058" s="52" t="s">
        <v>54</v>
      </c>
      <c r="D1058" s="52" t="s">
        <v>7</v>
      </c>
      <c r="E1058" s="52" t="s">
        <v>78</v>
      </c>
      <c r="F1058" s="52" t="s">
        <v>63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">
        <v>331</v>
      </c>
      <c r="B1059" s="52" t="s">
        <v>322</v>
      </c>
      <c r="C1059" s="52" t="s">
        <v>54</v>
      </c>
      <c r="D1059" s="52" t="s">
        <v>7</v>
      </c>
      <c r="E1059" s="52" t="s">
        <v>78</v>
      </c>
      <c r="F1059" s="52" t="s">
        <v>64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">
        <v>331</v>
      </c>
      <c r="B1060" s="52" t="s">
        <v>323</v>
      </c>
      <c r="C1060" s="52" t="s">
        <v>54</v>
      </c>
      <c r="D1060" s="52" t="s">
        <v>7</v>
      </c>
      <c r="E1060" s="52" t="s">
        <v>78</v>
      </c>
      <c r="F1060" s="52" t="s">
        <v>65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">
        <v>331</v>
      </c>
      <c r="B1061" s="52" t="s">
        <v>324</v>
      </c>
      <c r="C1061" s="52" t="s">
        <v>54</v>
      </c>
      <c r="D1061" s="52" t="s">
        <v>7</v>
      </c>
      <c r="E1061" s="52" t="s">
        <v>78</v>
      </c>
      <c r="F1061" s="52" t="s">
        <v>66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">
        <v>331</v>
      </c>
      <c r="B1062" s="52" t="s">
        <v>325</v>
      </c>
      <c r="C1062" s="52" t="s">
        <v>54</v>
      </c>
      <c r="D1062" s="52" t="s">
        <v>7</v>
      </c>
      <c r="E1062" s="52" t="s">
        <v>78</v>
      </c>
      <c r="F1062" s="52" t="s">
        <v>67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">
        <v>331</v>
      </c>
      <c r="B1063" s="52" t="s">
        <v>321</v>
      </c>
      <c r="C1063" s="52" t="s">
        <v>54</v>
      </c>
      <c r="D1063" s="52" t="s">
        <v>7</v>
      </c>
      <c r="E1063" s="52" t="s">
        <v>78</v>
      </c>
      <c r="F1063" s="52" t="s">
        <v>68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">
        <v>331</v>
      </c>
      <c r="B1064" s="52" t="s">
        <v>321</v>
      </c>
      <c r="C1064" s="52" t="s">
        <v>54</v>
      </c>
      <c r="D1064" s="52" t="s">
        <v>7</v>
      </c>
      <c r="E1064" s="52" t="s">
        <v>78</v>
      </c>
      <c r="F1064" s="52" t="s">
        <v>69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">
        <v>331</v>
      </c>
      <c r="B1065" s="52" t="s">
        <v>321</v>
      </c>
      <c r="C1065" s="52" t="s">
        <v>54</v>
      </c>
      <c r="D1065" s="52" t="s">
        <v>7</v>
      </c>
      <c r="E1065" s="52" t="s">
        <v>78</v>
      </c>
      <c r="F1065" s="52" t="s">
        <v>70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">
        <v>331</v>
      </c>
      <c r="B1066" s="52" t="s">
        <v>326</v>
      </c>
      <c r="C1066" s="52" t="s">
        <v>54</v>
      </c>
      <c r="D1066" s="52" t="s">
        <v>7</v>
      </c>
      <c r="E1066" s="52" t="s">
        <v>78</v>
      </c>
      <c r="F1066" s="52" t="s">
        <v>71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">
        <v>331</v>
      </c>
      <c r="B1067" s="52" t="s">
        <v>326</v>
      </c>
      <c r="C1067" s="52" t="s">
        <v>54</v>
      </c>
      <c r="D1067" s="52" t="s">
        <v>7</v>
      </c>
      <c r="E1067" s="52" t="s">
        <v>78</v>
      </c>
      <c r="F1067" s="52" t="s">
        <v>72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">
        <v>331</v>
      </c>
      <c r="B1068" s="52" t="s">
        <v>327</v>
      </c>
      <c r="C1068" s="52" t="s">
        <v>54</v>
      </c>
      <c r="D1068" s="52" t="s">
        <v>7</v>
      </c>
      <c r="E1068" s="52" t="s">
        <v>78</v>
      </c>
      <c r="F1068" s="52" t="s">
        <v>73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">
        <v>113</v>
      </c>
      <c r="B1069" s="52" t="s">
        <v>321</v>
      </c>
      <c r="C1069" s="52" t="s">
        <v>54</v>
      </c>
      <c r="D1069" s="52" t="s">
        <v>7</v>
      </c>
      <c r="E1069" s="52" t="s">
        <v>79</v>
      </c>
      <c r="F1069" s="52" t="s">
        <v>63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">
        <v>113</v>
      </c>
      <c r="B1070" s="52" t="s">
        <v>322</v>
      </c>
      <c r="C1070" s="52" t="s">
        <v>54</v>
      </c>
      <c r="D1070" s="52" t="s">
        <v>7</v>
      </c>
      <c r="E1070" s="52" t="s">
        <v>79</v>
      </c>
      <c r="F1070" s="52" t="s">
        <v>64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">
        <v>113</v>
      </c>
      <c r="B1071" s="52" t="s">
        <v>323</v>
      </c>
      <c r="C1071" s="52" t="s">
        <v>54</v>
      </c>
      <c r="D1071" s="52" t="s">
        <v>7</v>
      </c>
      <c r="E1071" s="52" t="s">
        <v>79</v>
      </c>
      <c r="F1071" s="52" t="s">
        <v>65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">
        <v>113</v>
      </c>
      <c r="B1072" s="52" t="s">
        <v>324</v>
      </c>
      <c r="C1072" s="52" t="s">
        <v>54</v>
      </c>
      <c r="D1072" s="52" t="s">
        <v>7</v>
      </c>
      <c r="E1072" s="52" t="s">
        <v>79</v>
      </c>
      <c r="F1072" s="52" t="s">
        <v>66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">
        <v>113</v>
      </c>
      <c r="B1073" s="52" t="s">
        <v>325</v>
      </c>
      <c r="C1073" s="52" t="s">
        <v>54</v>
      </c>
      <c r="D1073" s="52" t="s">
        <v>7</v>
      </c>
      <c r="E1073" s="52" t="s">
        <v>79</v>
      </c>
      <c r="F1073" s="52" t="s">
        <v>67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">
        <v>113</v>
      </c>
      <c r="B1074" s="52" t="s">
        <v>321</v>
      </c>
      <c r="C1074" s="52" t="s">
        <v>54</v>
      </c>
      <c r="D1074" s="52" t="s">
        <v>7</v>
      </c>
      <c r="E1074" s="52" t="s">
        <v>79</v>
      </c>
      <c r="F1074" s="52" t="s">
        <v>68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">
        <v>113</v>
      </c>
      <c r="B1075" s="52" t="s">
        <v>321</v>
      </c>
      <c r="C1075" s="52" t="s">
        <v>54</v>
      </c>
      <c r="D1075" s="52" t="s">
        <v>7</v>
      </c>
      <c r="E1075" s="52" t="s">
        <v>79</v>
      </c>
      <c r="F1075" s="52" t="s">
        <v>69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">
        <v>113</v>
      </c>
      <c r="B1076" s="52" t="s">
        <v>321</v>
      </c>
      <c r="C1076" s="52" t="s">
        <v>54</v>
      </c>
      <c r="D1076" s="52" t="s">
        <v>7</v>
      </c>
      <c r="E1076" s="52" t="s">
        <v>79</v>
      </c>
      <c r="F1076" s="52" t="s">
        <v>70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">
        <v>113</v>
      </c>
      <c r="B1077" s="52" t="s">
        <v>326</v>
      </c>
      <c r="C1077" s="52" t="s">
        <v>54</v>
      </c>
      <c r="D1077" s="52" t="s">
        <v>7</v>
      </c>
      <c r="E1077" s="52" t="s">
        <v>79</v>
      </c>
      <c r="F1077" s="52" t="s">
        <v>71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">
        <v>113</v>
      </c>
      <c r="B1078" s="52" t="s">
        <v>326</v>
      </c>
      <c r="C1078" s="52" t="s">
        <v>54</v>
      </c>
      <c r="D1078" s="52" t="s">
        <v>7</v>
      </c>
      <c r="E1078" s="52" t="s">
        <v>79</v>
      </c>
      <c r="F1078" s="52" t="s">
        <v>72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">
        <v>113</v>
      </c>
      <c r="B1079" s="52" t="s">
        <v>327</v>
      </c>
      <c r="C1079" s="52" t="s">
        <v>54</v>
      </c>
      <c r="D1079" s="52" t="s">
        <v>7</v>
      </c>
      <c r="E1079" s="52" t="s">
        <v>79</v>
      </c>
      <c r="F1079" s="52" t="s">
        <v>73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">
        <v>331</v>
      </c>
      <c r="B1080" s="52" t="s">
        <v>321</v>
      </c>
      <c r="C1080" s="52" t="s">
        <v>54</v>
      </c>
      <c r="D1080" s="52" t="s">
        <v>7</v>
      </c>
      <c r="E1080" s="52" t="s">
        <v>80</v>
      </c>
      <c r="F1080" s="52" t="s">
        <v>63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">
        <v>331</v>
      </c>
      <c r="B1081" s="52" t="s">
        <v>322</v>
      </c>
      <c r="C1081" s="52" t="s">
        <v>54</v>
      </c>
      <c r="D1081" s="52" t="s">
        <v>7</v>
      </c>
      <c r="E1081" s="52" t="s">
        <v>80</v>
      </c>
      <c r="F1081" s="52" t="s">
        <v>64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">
        <v>331</v>
      </c>
      <c r="B1082" s="52" t="s">
        <v>323</v>
      </c>
      <c r="C1082" s="52" t="s">
        <v>54</v>
      </c>
      <c r="D1082" s="52" t="s">
        <v>7</v>
      </c>
      <c r="E1082" s="52" t="s">
        <v>80</v>
      </c>
      <c r="F1082" s="52" t="s">
        <v>65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">
        <v>331</v>
      </c>
      <c r="B1083" s="52" t="s">
        <v>324</v>
      </c>
      <c r="C1083" s="52" t="s">
        <v>54</v>
      </c>
      <c r="D1083" s="52" t="s">
        <v>7</v>
      </c>
      <c r="E1083" s="52" t="s">
        <v>80</v>
      </c>
      <c r="F1083" s="52" t="s">
        <v>66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">
        <v>331</v>
      </c>
      <c r="B1084" s="52" t="s">
        <v>325</v>
      </c>
      <c r="C1084" s="52" t="s">
        <v>54</v>
      </c>
      <c r="D1084" s="52" t="s">
        <v>7</v>
      </c>
      <c r="E1084" s="52" t="s">
        <v>80</v>
      </c>
      <c r="F1084" s="52" t="s">
        <v>67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">
        <v>331</v>
      </c>
      <c r="B1085" s="52" t="s">
        <v>321</v>
      </c>
      <c r="C1085" s="52" t="s">
        <v>54</v>
      </c>
      <c r="D1085" s="52" t="s">
        <v>7</v>
      </c>
      <c r="E1085" s="52" t="s">
        <v>80</v>
      </c>
      <c r="F1085" s="52" t="s">
        <v>68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">
        <v>331</v>
      </c>
      <c r="B1086" s="52" t="s">
        <v>321</v>
      </c>
      <c r="C1086" s="52" t="s">
        <v>54</v>
      </c>
      <c r="D1086" s="52" t="s">
        <v>7</v>
      </c>
      <c r="E1086" s="52" t="s">
        <v>80</v>
      </c>
      <c r="F1086" s="52" t="s">
        <v>69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">
        <v>331</v>
      </c>
      <c r="B1087" s="52" t="s">
        <v>321</v>
      </c>
      <c r="C1087" s="52" t="s">
        <v>54</v>
      </c>
      <c r="D1087" s="52" t="s">
        <v>7</v>
      </c>
      <c r="E1087" s="52" t="s">
        <v>80</v>
      </c>
      <c r="F1087" s="52" t="s">
        <v>70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">
        <v>331</v>
      </c>
      <c r="B1088" s="52" t="s">
        <v>326</v>
      </c>
      <c r="C1088" s="52" t="s">
        <v>54</v>
      </c>
      <c r="D1088" s="52" t="s">
        <v>7</v>
      </c>
      <c r="E1088" s="52" t="s">
        <v>80</v>
      </c>
      <c r="F1088" s="52" t="s">
        <v>71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">
        <v>331</v>
      </c>
      <c r="B1089" s="52" t="s">
        <v>326</v>
      </c>
      <c r="C1089" s="52" t="s">
        <v>54</v>
      </c>
      <c r="D1089" s="52" t="s">
        <v>7</v>
      </c>
      <c r="E1089" s="52" t="s">
        <v>80</v>
      </c>
      <c r="F1089" s="52" t="s">
        <v>72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">
        <v>331</v>
      </c>
      <c r="B1090" s="52" t="s">
        <v>327</v>
      </c>
      <c r="C1090" s="52" t="s">
        <v>54</v>
      </c>
      <c r="D1090" s="52" t="s">
        <v>7</v>
      </c>
      <c r="E1090" s="52" t="s">
        <v>80</v>
      </c>
      <c r="F1090" s="52" t="s">
        <v>73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">
        <v>332</v>
      </c>
      <c r="B1091" s="52" t="s">
        <v>321</v>
      </c>
      <c r="C1091" s="52" t="s">
        <v>54</v>
      </c>
      <c r="D1091" s="52" t="s">
        <v>7</v>
      </c>
      <c r="E1091" s="52" t="s">
        <v>81</v>
      </c>
      <c r="F1091" s="52" t="s">
        <v>63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">
        <v>332</v>
      </c>
      <c r="B1092" s="52" t="s">
        <v>322</v>
      </c>
      <c r="C1092" s="52" t="s">
        <v>54</v>
      </c>
      <c r="D1092" s="52" t="s">
        <v>7</v>
      </c>
      <c r="E1092" s="52" t="s">
        <v>81</v>
      </c>
      <c r="F1092" s="52" t="s">
        <v>64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">
        <v>332</v>
      </c>
      <c r="B1093" s="52" t="s">
        <v>323</v>
      </c>
      <c r="C1093" s="52" t="s">
        <v>54</v>
      </c>
      <c r="D1093" s="52" t="s">
        <v>7</v>
      </c>
      <c r="E1093" s="52" t="s">
        <v>81</v>
      </c>
      <c r="F1093" s="52" t="s">
        <v>65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">
        <v>332</v>
      </c>
      <c r="B1094" s="52" t="s">
        <v>324</v>
      </c>
      <c r="C1094" s="52" t="s">
        <v>54</v>
      </c>
      <c r="D1094" s="52" t="s">
        <v>7</v>
      </c>
      <c r="E1094" s="52" t="s">
        <v>81</v>
      </c>
      <c r="F1094" s="52" t="s">
        <v>66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">
        <v>332</v>
      </c>
      <c r="B1095" s="52" t="s">
        <v>325</v>
      </c>
      <c r="C1095" s="52" t="s">
        <v>54</v>
      </c>
      <c r="D1095" s="52" t="s">
        <v>7</v>
      </c>
      <c r="E1095" s="52" t="s">
        <v>81</v>
      </c>
      <c r="F1095" s="52" t="s">
        <v>67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">
        <v>332</v>
      </c>
      <c r="B1096" s="52" t="s">
        <v>321</v>
      </c>
      <c r="C1096" s="52" t="s">
        <v>54</v>
      </c>
      <c r="D1096" s="52" t="s">
        <v>7</v>
      </c>
      <c r="E1096" s="52" t="s">
        <v>81</v>
      </c>
      <c r="F1096" s="52" t="s">
        <v>68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">
        <v>332</v>
      </c>
      <c r="B1097" s="52" t="s">
        <v>321</v>
      </c>
      <c r="C1097" s="52" t="s">
        <v>54</v>
      </c>
      <c r="D1097" s="52" t="s">
        <v>7</v>
      </c>
      <c r="E1097" s="52" t="s">
        <v>81</v>
      </c>
      <c r="F1097" s="52" t="s">
        <v>69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">
        <v>332</v>
      </c>
      <c r="B1098" s="52" t="s">
        <v>321</v>
      </c>
      <c r="C1098" s="52" t="s">
        <v>54</v>
      </c>
      <c r="D1098" s="52" t="s">
        <v>7</v>
      </c>
      <c r="E1098" s="52" t="s">
        <v>81</v>
      </c>
      <c r="F1098" s="52" t="s">
        <v>70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">
        <v>332</v>
      </c>
      <c r="B1099" s="52" t="s">
        <v>326</v>
      </c>
      <c r="C1099" s="52" t="s">
        <v>54</v>
      </c>
      <c r="D1099" s="52" t="s">
        <v>7</v>
      </c>
      <c r="E1099" s="52" t="s">
        <v>81</v>
      </c>
      <c r="F1099" s="52" t="s">
        <v>71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">
        <v>332</v>
      </c>
      <c r="B1100" s="52" t="s">
        <v>326</v>
      </c>
      <c r="C1100" s="52" t="s">
        <v>54</v>
      </c>
      <c r="D1100" s="52" t="s">
        <v>7</v>
      </c>
      <c r="E1100" s="52" t="s">
        <v>81</v>
      </c>
      <c r="F1100" s="52" t="s">
        <v>72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">
        <v>332</v>
      </c>
      <c r="B1101" s="52" t="s">
        <v>327</v>
      </c>
      <c r="C1101" s="52" t="s">
        <v>54</v>
      </c>
      <c r="D1101" s="52" t="s">
        <v>7</v>
      </c>
      <c r="E1101" s="52" t="s">
        <v>81</v>
      </c>
      <c r="F1101" s="52" t="s">
        <v>73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">
        <v>331</v>
      </c>
      <c r="B1102" s="52" t="s">
        <v>321</v>
      </c>
      <c r="C1102" s="52" t="s">
        <v>54</v>
      </c>
      <c r="D1102" s="52" t="s">
        <v>7</v>
      </c>
      <c r="E1102" s="52" t="s">
        <v>82</v>
      </c>
      <c r="F1102" s="52" t="s">
        <v>63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">
        <v>331</v>
      </c>
      <c r="B1103" s="52" t="s">
        <v>322</v>
      </c>
      <c r="C1103" s="52" t="s">
        <v>54</v>
      </c>
      <c r="D1103" s="52" t="s">
        <v>7</v>
      </c>
      <c r="E1103" s="52" t="s">
        <v>82</v>
      </c>
      <c r="F1103" s="52" t="s">
        <v>64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">
        <v>331</v>
      </c>
      <c r="B1104" s="52" t="s">
        <v>323</v>
      </c>
      <c r="C1104" s="52" t="s">
        <v>54</v>
      </c>
      <c r="D1104" s="52" t="s">
        <v>7</v>
      </c>
      <c r="E1104" s="52" t="s">
        <v>82</v>
      </c>
      <c r="F1104" s="52" t="s">
        <v>65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">
        <v>331</v>
      </c>
      <c r="B1105" s="52" t="s">
        <v>324</v>
      </c>
      <c r="C1105" s="52" t="s">
        <v>54</v>
      </c>
      <c r="D1105" s="52" t="s">
        <v>7</v>
      </c>
      <c r="E1105" s="52" t="s">
        <v>82</v>
      </c>
      <c r="F1105" s="52" t="s">
        <v>66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">
        <v>331</v>
      </c>
      <c r="B1106" s="52" t="s">
        <v>325</v>
      </c>
      <c r="C1106" s="52" t="s">
        <v>54</v>
      </c>
      <c r="D1106" s="52" t="s">
        <v>7</v>
      </c>
      <c r="E1106" s="52" t="s">
        <v>82</v>
      </c>
      <c r="F1106" s="52" t="s">
        <v>67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">
        <v>331</v>
      </c>
      <c r="B1107" s="52" t="s">
        <v>321</v>
      </c>
      <c r="C1107" s="52" t="s">
        <v>54</v>
      </c>
      <c r="D1107" s="52" t="s">
        <v>7</v>
      </c>
      <c r="E1107" s="52" t="s">
        <v>82</v>
      </c>
      <c r="F1107" s="52" t="s">
        <v>68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">
        <v>331</v>
      </c>
      <c r="B1108" s="52" t="s">
        <v>321</v>
      </c>
      <c r="C1108" s="52" t="s">
        <v>54</v>
      </c>
      <c r="D1108" s="52" t="s">
        <v>7</v>
      </c>
      <c r="E1108" s="52" t="s">
        <v>82</v>
      </c>
      <c r="F1108" s="52" t="s">
        <v>69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">
        <v>331</v>
      </c>
      <c r="B1109" s="52" t="s">
        <v>321</v>
      </c>
      <c r="C1109" s="52" t="s">
        <v>54</v>
      </c>
      <c r="D1109" s="52" t="s">
        <v>7</v>
      </c>
      <c r="E1109" s="52" t="s">
        <v>82</v>
      </c>
      <c r="F1109" s="52" t="s">
        <v>70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">
        <v>331</v>
      </c>
      <c r="B1110" s="52" t="s">
        <v>326</v>
      </c>
      <c r="C1110" s="52" t="s">
        <v>54</v>
      </c>
      <c r="D1110" s="52" t="s">
        <v>7</v>
      </c>
      <c r="E1110" s="52" t="s">
        <v>82</v>
      </c>
      <c r="F1110" s="52" t="s">
        <v>71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">
        <v>331</v>
      </c>
      <c r="B1111" s="52" t="s">
        <v>326</v>
      </c>
      <c r="C1111" s="52" t="s">
        <v>54</v>
      </c>
      <c r="D1111" s="52" t="s">
        <v>7</v>
      </c>
      <c r="E1111" s="52" t="s">
        <v>82</v>
      </c>
      <c r="F1111" s="52" t="s">
        <v>72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">
        <v>331</v>
      </c>
      <c r="B1112" s="52" t="s">
        <v>327</v>
      </c>
      <c r="C1112" s="52" t="s">
        <v>54</v>
      </c>
      <c r="D1112" s="52" t="s">
        <v>7</v>
      </c>
      <c r="E1112" s="52" t="s">
        <v>82</v>
      </c>
      <c r="F1112" s="52" t="s">
        <v>73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">
        <v>331</v>
      </c>
      <c r="B1113" s="52" t="s">
        <v>321</v>
      </c>
      <c r="C1113" s="52" t="s">
        <v>54</v>
      </c>
      <c r="D1113" s="52" t="s">
        <v>7</v>
      </c>
      <c r="E1113" s="52" t="s">
        <v>83</v>
      </c>
      <c r="F1113" s="52" t="s">
        <v>63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">
        <v>331</v>
      </c>
      <c r="B1114" s="52" t="s">
        <v>322</v>
      </c>
      <c r="C1114" s="52" t="s">
        <v>54</v>
      </c>
      <c r="D1114" s="52" t="s">
        <v>7</v>
      </c>
      <c r="E1114" s="52" t="s">
        <v>83</v>
      </c>
      <c r="F1114" s="52" t="s">
        <v>64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">
        <v>331</v>
      </c>
      <c r="B1115" s="52" t="s">
        <v>323</v>
      </c>
      <c r="C1115" s="52" t="s">
        <v>54</v>
      </c>
      <c r="D1115" s="52" t="s">
        <v>7</v>
      </c>
      <c r="E1115" s="52" t="s">
        <v>83</v>
      </c>
      <c r="F1115" s="52" t="s">
        <v>65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">
        <v>331</v>
      </c>
      <c r="B1116" s="52" t="s">
        <v>324</v>
      </c>
      <c r="C1116" s="52" t="s">
        <v>54</v>
      </c>
      <c r="D1116" s="52" t="s">
        <v>7</v>
      </c>
      <c r="E1116" s="52" t="s">
        <v>83</v>
      </c>
      <c r="F1116" s="52" t="s">
        <v>66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">
        <v>331</v>
      </c>
      <c r="B1117" s="52" t="s">
        <v>325</v>
      </c>
      <c r="C1117" s="52" t="s">
        <v>54</v>
      </c>
      <c r="D1117" s="52" t="s">
        <v>7</v>
      </c>
      <c r="E1117" s="52" t="s">
        <v>83</v>
      </c>
      <c r="F1117" s="52" t="s">
        <v>67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">
        <v>331</v>
      </c>
      <c r="B1118" s="52" t="s">
        <v>321</v>
      </c>
      <c r="C1118" s="52" t="s">
        <v>54</v>
      </c>
      <c r="D1118" s="52" t="s">
        <v>7</v>
      </c>
      <c r="E1118" s="52" t="s">
        <v>83</v>
      </c>
      <c r="F1118" s="52" t="s">
        <v>68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">
        <v>331</v>
      </c>
      <c r="B1119" s="52" t="s">
        <v>321</v>
      </c>
      <c r="C1119" s="52" t="s">
        <v>54</v>
      </c>
      <c r="D1119" s="52" t="s">
        <v>7</v>
      </c>
      <c r="E1119" s="52" t="s">
        <v>83</v>
      </c>
      <c r="F1119" s="52" t="s">
        <v>69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">
        <v>331</v>
      </c>
      <c r="B1120" s="52" t="s">
        <v>321</v>
      </c>
      <c r="C1120" s="52" t="s">
        <v>54</v>
      </c>
      <c r="D1120" s="52" t="s">
        <v>7</v>
      </c>
      <c r="E1120" s="52" t="s">
        <v>83</v>
      </c>
      <c r="F1120" s="52" t="s">
        <v>70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">
        <v>331</v>
      </c>
      <c r="B1121" s="52" t="s">
        <v>326</v>
      </c>
      <c r="C1121" s="52" t="s">
        <v>54</v>
      </c>
      <c r="D1121" s="52" t="s">
        <v>7</v>
      </c>
      <c r="E1121" s="52" t="s">
        <v>83</v>
      </c>
      <c r="F1121" s="52" t="s">
        <v>71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">
        <v>331</v>
      </c>
      <c r="B1122" s="52" t="s">
        <v>326</v>
      </c>
      <c r="C1122" s="52" t="s">
        <v>54</v>
      </c>
      <c r="D1122" s="52" t="s">
        <v>7</v>
      </c>
      <c r="E1122" s="52" t="s">
        <v>83</v>
      </c>
      <c r="F1122" s="52" t="s">
        <v>72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">
        <v>331</v>
      </c>
      <c r="B1123" s="52" t="s">
        <v>327</v>
      </c>
      <c r="C1123" s="52" t="s">
        <v>54</v>
      </c>
      <c r="D1123" s="52" t="s">
        <v>7</v>
      </c>
      <c r="E1123" s="52" t="s">
        <v>83</v>
      </c>
      <c r="F1123" s="52" t="s">
        <v>73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">
        <v>331</v>
      </c>
      <c r="B1124" s="52" t="s">
        <v>321</v>
      </c>
      <c r="C1124" s="52" t="s">
        <v>54</v>
      </c>
      <c r="D1124" s="52" t="s">
        <v>7</v>
      </c>
      <c r="E1124" s="52" t="s">
        <v>84</v>
      </c>
      <c r="F1124" s="52" t="s">
        <v>63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">
        <v>331</v>
      </c>
      <c r="B1125" s="52" t="s">
        <v>322</v>
      </c>
      <c r="C1125" s="52" t="s">
        <v>54</v>
      </c>
      <c r="D1125" s="52" t="s">
        <v>7</v>
      </c>
      <c r="E1125" s="52" t="s">
        <v>84</v>
      </c>
      <c r="F1125" s="52" t="s">
        <v>64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">
        <v>331</v>
      </c>
      <c r="B1126" s="52" t="s">
        <v>323</v>
      </c>
      <c r="C1126" s="52" t="s">
        <v>54</v>
      </c>
      <c r="D1126" s="52" t="s">
        <v>7</v>
      </c>
      <c r="E1126" s="52" t="s">
        <v>84</v>
      </c>
      <c r="F1126" s="52" t="s">
        <v>65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">
        <v>331</v>
      </c>
      <c r="B1127" s="52" t="s">
        <v>324</v>
      </c>
      <c r="C1127" s="52" t="s">
        <v>54</v>
      </c>
      <c r="D1127" s="52" t="s">
        <v>7</v>
      </c>
      <c r="E1127" s="52" t="s">
        <v>84</v>
      </c>
      <c r="F1127" s="52" t="s">
        <v>66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">
        <v>331</v>
      </c>
      <c r="B1128" s="52" t="s">
        <v>325</v>
      </c>
      <c r="C1128" s="52" t="s">
        <v>54</v>
      </c>
      <c r="D1128" s="52" t="s">
        <v>7</v>
      </c>
      <c r="E1128" s="52" t="s">
        <v>84</v>
      </c>
      <c r="F1128" s="52" t="s">
        <v>67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">
        <v>331</v>
      </c>
      <c r="B1129" s="52" t="s">
        <v>321</v>
      </c>
      <c r="C1129" s="52" t="s">
        <v>54</v>
      </c>
      <c r="D1129" s="52" t="s">
        <v>7</v>
      </c>
      <c r="E1129" s="52" t="s">
        <v>84</v>
      </c>
      <c r="F1129" s="52" t="s">
        <v>68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">
        <v>331</v>
      </c>
      <c r="B1130" s="52" t="s">
        <v>321</v>
      </c>
      <c r="C1130" s="52" t="s">
        <v>54</v>
      </c>
      <c r="D1130" s="52" t="s">
        <v>7</v>
      </c>
      <c r="E1130" s="52" t="s">
        <v>84</v>
      </c>
      <c r="F1130" s="52" t="s">
        <v>69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">
        <v>331</v>
      </c>
      <c r="B1131" s="52" t="s">
        <v>321</v>
      </c>
      <c r="C1131" s="52" t="s">
        <v>54</v>
      </c>
      <c r="D1131" s="52" t="s">
        <v>7</v>
      </c>
      <c r="E1131" s="52" t="s">
        <v>84</v>
      </c>
      <c r="F1131" s="52" t="s">
        <v>70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">
        <v>331</v>
      </c>
      <c r="B1132" s="52" t="s">
        <v>326</v>
      </c>
      <c r="C1132" s="52" t="s">
        <v>54</v>
      </c>
      <c r="D1132" s="52" t="s">
        <v>7</v>
      </c>
      <c r="E1132" s="52" t="s">
        <v>84</v>
      </c>
      <c r="F1132" s="52" t="s">
        <v>71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">
        <v>331</v>
      </c>
      <c r="B1133" s="52" t="s">
        <v>326</v>
      </c>
      <c r="C1133" s="52" t="s">
        <v>54</v>
      </c>
      <c r="D1133" s="52" t="s">
        <v>7</v>
      </c>
      <c r="E1133" s="52" t="s">
        <v>84</v>
      </c>
      <c r="F1133" s="52" t="s">
        <v>72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">
        <v>331</v>
      </c>
      <c r="B1134" s="52" t="s">
        <v>327</v>
      </c>
      <c r="C1134" s="52" t="s">
        <v>54</v>
      </c>
      <c r="D1134" s="52" t="s">
        <v>7</v>
      </c>
      <c r="E1134" s="52" t="s">
        <v>84</v>
      </c>
      <c r="F1134" s="52" t="s">
        <v>73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">
        <v>333</v>
      </c>
      <c r="B1135" s="52" t="s">
        <v>321</v>
      </c>
      <c r="C1135" s="52" t="s">
        <v>54</v>
      </c>
      <c r="D1135" s="52" t="s">
        <v>7</v>
      </c>
      <c r="E1135" s="52" t="s">
        <v>85</v>
      </c>
      <c r="F1135" s="52" t="s">
        <v>63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">
        <v>333</v>
      </c>
      <c r="B1136" s="52" t="s">
        <v>322</v>
      </c>
      <c r="C1136" s="52" t="s">
        <v>54</v>
      </c>
      <c r="D1136" s="52" t="s">
        <v>7</v>
      </c>
      <c r="E1136" s="52" t="s">
        <v>85</v>
      </c>
      <c r="F1136" s="52" t="s">
        <v>64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">
        <v>333</v>
      </c>
      <c r="B1137" s="52" t="s">
        <v>323</v>
      </c>
      <c r="C1137" s="52" t="s">
        <v>54</v>
      </c>
      <c r="D1137" s="52" t="s">
        <v>7</v>
      </c>
      <c r="E1137" s="52" t="s">
        <v>85</v>
      </c>
      <c r="F1137" s="52" t="s">
        <v>65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">
        <v>333</v>
      </c>
      <c r="B1138" s="52" t="s">
        <v>324</v>
      </c>
      <c r="C1138" s="52" t="s">
        <v>54</v>
      </c>
      <c r="D1138" s="52" t="s">
        <v>7</v>
      </c>
      <c r="E1138" s="52" t="s">
        <v>85</v>
      </c>
      <c r="F1138" s="52" t="s">
        <v>66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">
        <v>333</v>
      </c>
      <c r="B1139" s="52" t="s">
        <v>325</v>
      </c>
      <c r="C1139" s="52" t="s">
        <v>54</v>
      </c>
      <c r="D1139" s="52" t="s">
        <v>7</v>
      </c>
      <c r="E1139" s="52" t="s">
        <v>85</v>
      </c>
      <c r="F1139" s="52" t="s">
        <v>67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">
        <v>333</v>
      </c>
      <c r="B1140" s="52" t="s">
        <v>321</v>
      </c>
      <c r="C1140" s="52" t="s">
        <v>54</v>
      </c>
      <c r="D1140" s="52" t="s">
        <v>7</v>
      </c>
      <c r="E1140" s="52" t="s">
        <v>85</v>
      </c>
      <c r="F1140" s="52" t="s">
        <v>68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">
        <v>333</v>
      </c>
      <c r="B1141" s="52" t="s">
        <v>321</v>
      </c>
      <c r="C1141" s="52" t="s">
        <v>54</v>
      </c>
      <c r="D1141" s="52" t="s">
        <v>7</v>
      </c>
      <c r="E1141" s="52" t="s">
        <v>85</v>
      </c>
      <c r="F1141" s="52" t="s">
        <v>69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">
        <v>333</v>
      </c>
      <c r="B1142" s="52" t="s">
        <v>321</v>
      </c>
      <c r="C1142" s="52" t="s">
        <v>54</v>
      </c>
      <c r="D1142" s="52" t="s">
        <v>7</v>
      </c>
      <c r="E1142" s="52" t="s">
        <v>85</v>
      </c>
      <c r="F1142" s="52" t="s">
        <v>70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">
        <v>333</v>
      </c>
      <c r="B1143" s="52" t="s">
        <v>326</v>
      </c>
      <c r="C1143" s="52" t="s">
        <v>54</v>
      </c>
      <c r="D1143" s="52" t="s">
        <v>7</v>
      </c>
      <c r="E1143" s="52" t="s">
        <v>85</v>
      </c>
      <c r="F1143" s="52" t="s">
        <v>71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">
        <v>333</v>
      </c>
      <c r="B1144" s="52" t="s">
        <v>326</v>
      </c>
      <c r="C1144" s="52" t="s">
        <v>54</v>
      </c>
      <c r="D1144" s="52" t="s">
        <v>7</v>
      </c>
      <c r="E1144" s="52" t="s">
        <v>85</v>
      </c>
      <c r="F1144" s="52" t="s">
        <v>72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">
        <v>333</v>
      </c>
      <c r="B1145" s="52" t="s">
        <v>327</v>
      </c>
      <c r="C1145" s="52" t="s">
        <v>54</v>
      </c>
      <c r="D1145" s="52" t="s">
        <v>7</v>
      </c>
      <c r="E1145" s="52" t="s">
        <v>85</v>
      </c>
      <c r="F1145" s="52" t="s">
        <v>73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">
        <v>320</v>
      </c>
      <c r="B1146" s="52" t="s">
        <v>321</v>
      </c>
      <c r="C1146" s="52" t="s">
        <v>244</v>
      </c>
      <c r="D1146" s="52" t="s">
        <v>7</v>
      </c>
      <c r="E1146" s="52" t="s">
        <v>62</v>
      </c>
      <c r="F1146" s="52" t="s">
        <v>63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">
        <v>320</v>
      </c>
      <c r="B1147" s="52" t="s">
        <v>322</v>
      </c>
      <c r="C1147" s="52" t="s">
        <v>244</v>
      </c>
      <c r="D1147" s="52" t="s">
        <v>7</v>
      </c>
      <c r="E1147" s="52" t="s">
        <v>62</v>
      </c>
      <c r="F1147" s="52" t="s">
        <v>64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">
        <v>320</v>
      </c>
      <c r="B1148" s="52" t="s">
        <v>323</v>
      </c>
      <c r="C1148" s="52" t="s">
        <v>244</v>
      </c>
      <c r="D1148" s="52" t="s">
        <v>7</v>
      </c>
      <c r="E1148" s="52" t="s">
        <v>62</v>
      </c>
      <c r="F1148" s="52" t="s">
        <v>65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">
        <v>320</v>
      </c>
      <c r="B1149" s="52" t="s">
        <v>324</v>
      </c>
      <c r="C1149" s="52" t="s">
        <v>244</v>
      </c>
      <c r="D1149" s="52" t="s">
        <v>7</v>
      </c>
      <c r="E1149" s="52" t="s">
        <v>62</v>
      </c>
      <c r="F1149" s="52" t="s">
        <v>66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">
        <v>320</v>
      </c>
      <c r="B1150" s="52" t="s">
        <v>325</v>
      </c>
      <c r="C1150" s="52" t="s">
        <v>244</v>
      </c>
      <c r="D1150" s="52" t="s">
        <v>7</v>
      </c>
      <c r="E1150" s="52" t="s">
        <v>62</v>
      </c>
      <c r="F1150" s="52" t="s">
        <v>67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">
        <v>320</v>
      </c>
      <c r="B1151" s="52" t="s">
        <v>321</v>
      </c>
      <c r="C1151" s="52" t="s">
        <v>244</v>
      </c>
      <c r="D1151" s="52" t="s">
        <v>7</v>
      </c>
      <c r="E1151" s="52" t="s">
        <v>62</v>
      </c>
      <c r="F1151" s="52" t="s">
        <v>68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">
        <v>320</v>
      </c>
      <c r="B1152" s="52" t="s">
        <v>321</v>
      </c>
      <c r="C1152" s="52" t="s">
        <v>244</v>
      </c>
      <c r="D1152" s="52" t="s">
        <v>7</v>
      </c>
      <c r="E1152" s="52" t="s">
        <v>62</v>
      </c>
      <c r="F1152" s="52" t="s">
        <v>69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">
        <v>320</v>
      </c>
      <c r="B1153" s="52" t="s">
        <v>321</v>
      </c>
      <c r="C1153" s="52" t="s">
        <v>244</v>
      </c>
      <c r="D1153" s="52" t="s">
        <v>7</v>
      </c>
      <c r="E1153" s="52" t="s">
        <v>62</v>
      </c>
      <c r="F1153" s="52" t="s">
        <v>70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">
        <v>320</v>
      </c>
      <c r="B1154" s="52" t="s">
        <v>326</v>
      </c>
      <c r="C1154" s="52" t="s">
        <v>244</v>
      </c>
      <c r="D1154" s="52" t="s">
        <v>7</v>
      </c>
      <c r="E1154" s="52" t="s">
        <v>62</v>
      </c>
      <c r="F1154" s="52" t="s">
        <v>71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">
        <v>320</v>
      </c>
      <c r="B1155" s="52" t="s">
        <v>326</v>
      </c>
      <c r="C1155" s="52" t="s">
        <v>244</v>
      </c>
      <c r="D1155" s="52" t="s">
        <v>7</v>
      </c>
      <c r="E1155" s="52" t="s">
        <v>62</v>
      </c>
      <c r="F1155" s="52" t="s">
        <v>72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">
        <v>320</v>
      </c>
      <c r="B1156" s="52" t="s">
        <v>327</v>
      </c>
      <c r="C1156" s="52" t="s">
        <v>244</v>
      </c>
      <c r="D1156" s="52" t="s">
        <v>7</v>
      </c>
      <c r="E1156" s="52" t="s">
        <v>62</v>
      </c>
      <c r="F1156" s="52" t="s">
        <v>73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">
        <v>328</v>
      </c>
      <c r="B1157" s="52" t="s">
        <v>321</v>
      </c>
      <c r="C1157" s="52" t="s">
        <v>244</v>
      </c>
      <c r="D1157" s="52" t="s">
        <v>7</v>
      </c>
      <c r="E1157" s="52" t="s">
        <v>74</v>
      </c>
      <c r="F1157" s="52" t="s">
        <v>63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">
        <v>328</v>
      </c>
      <c r="B1158" s="52" t="s">
        <v>322</v>
      </c>
      <c r="C1158" s="52" t="s">
        <v>244</v>
      </c>
      <c r="D1158" s="52" t="s">
        <v>7</v>
      </c>
      <c r="E1158" s="52" t="s">
        <v>74</v>
      </c>
      <c r="F1158" s="52" t="s">
        <v>64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">
        <v>328</v>
      </c>
      <c r="B1159" s="52" t="s">
        <v>323</v>
      </c>
      <c r="C1159" s="52" t="s">
        <v>244</v>
      </c>
      <c r="D1159" s="52" t="s">
        <v>7</v>
      </c>
      <c r="E1159" s="52" t="s">
        <v>74</v>
      </c>
      <c r="F1159" s="52" t="s">
        <v>65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">
        <v>328</v>
      </c>
      <c r="B1160" s="52" t="s">
        <v>324</v>
      </c>
      <c r="C1160" s="52" t="s">
        <v>244</v>
      </c>
      <c r="D1160" s="52" t="s">
        <v>7</v>
      </c>
      <c r="E1160" s="52" t="s">
        <v>74</v>
      </c>
      <c r="F1160" s="52" t="s">
        <v>66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">
        <v>328</v>
      </c>
      <c r="B1161" s="52" t="s">
        <v>325</v>
      </c>
      <c r="C1161" s="52" t="s">
        <v>244</v>
      </c>
      <c r="D1161" s="52" t="s">
        <v>7</v>
      </c>
      <c r="E1161" s="52" t="s">
        <v>74</v>
      </c>
      <c r="F1161" s="52" t="s">
        <v>67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">
        <v>328</v>
      </c>
      <c r="B1162" s="52" t="s">
        <v>321</v>
      </c>
      <c r="C1162" s="52" t="s">
        <v>244</v>
      </c>
      <c r="D1162" s="52" t="s">
        <v>7</v>
      </c>
      <c r="E1162" s="52" t="s">
        <v>74</v>
      </c>
      <c r="F1162" s="52" t="s">
        <v>68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">
        <v>328</v>
      </c>
      <c r="B1163" s="52" t="s">
        <v>321</v>
      </c>
      <c r="C1163" s="52" t="s">
        <v>244</v>
      </c>
      <c r="D1163" s="52" t="s">
        <v>7</v>
      </c>
      <c r="E1163" s="52" t="s">
        <v>74</v>
      </c>
      <c r="F1163" s="52" t="s">
        <v>69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">
        <v>328</v>
      </c>
      <c r="B1164" s="52" t="s">
        <v>321</v>
      </c>
      <c r="C1164" s="52" t="s">
        <v>244</v>
      </c>
      <c r="D1164" s="52" t="s">
        <v>7</v>
      </c>
      <c r="E1164" s="52" t="s">
        <v>74</v>
      </c>
      <c r="F1164" s="52" t="s">
        <v>70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">
        <v>328</v>
      </c>
      <c r="B1165" s="52" t="s">
        <v>326</v>
      </c>
      <c r="C1165" s="52" t="s">
        <v>244</v>
      </c>
      <c r="D1165" s="52" t="s">
        <v>7</v>
      </c>
      <c r="E1165" s="52" t="s">
        <v>74</v>
      </c>
      <c r="F1165" s="52" t="s">
        <v>71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">
        <v>328</v>
      </c>
      <c r="B1166" s="52" t="s">
        <v>326</v>
      </c>
      <c r="C1166" s="52" t="s">
        <v>244</v>
      </c>
      <c r="D1166" s="52" t="s">
        <v>7</v>
      </c>
      <c r="E1166" s="52" t="s">
        <v>74</v>
      </c>
      <c r="F1166" s="52" t="s">
        <v>72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">
        <v>328</v>
      </c>
      <c r="B1167" s="52" t="s">
        <v>327</v>
      </c>
      <c r="C1167" s="52" t="s">
        <v>244</v>
      </c>
      <c r="D1167" s="52" t="s">
        <v>7</v>
      </c>
      <c r="E1167" s="52" t="s">
        <v>74</v>
      </c>
      <c r="F1167" s="52" t="s">
        <v>73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">
        <v>329</v>
      </c>
      <c r="B1168" s="52" t="s">
        <v>321</v>
      </c>
      <c r="C1168" s="52" t="s">
        <v>244</v>
      </c>
      <c r="D1168" s="52" t="s">
        <v>7</v>
      </c>
      <c r="E1168" s="52" t="s">
        <v>75</v>
      </c>
      <c r="F1168" s="52" t="s">
        <v>63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">
        <v>329</v>
      </c>
      <c r="B1169" s="52" t="s">
        <v>322</v>
      </c>
      <c r="C1169" s="52" t="s">
        <v>244</v>
      </c>
      <c r="D1169" s="52" t="s">
        <v>7</v>
      </c>
      <c r="E1169" s="52" t="s">
        <v>75</v>
      </c>
      <c r="F1169" s="52" t="s">
        <v>64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">
        <v>329</v>
      </c>
      <c r="B1170" s="52" t="s">
        <v>323</v>
      </c>
      <c r="C1170" s="52" t="s">
        <v>244</v>
      </c>
      <c r="D1170" s="52" t="s">
        <v>7</v>
      </c>
      <c r="E1170" s="52" t="s">
        <v>75</v>
      </c>
      <c r="F1170" s="52" t="s">
        <v>65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">
        <v>329</v>
      </c>
      <c r="B1171" s="52" t="s">
        <v>324</v>
      </c>
      <c r="C1171" s="52" t="s">
        <v>244</v>
      </c>
      <c r="D1171" s="52" t="s">
        <v>7</v>
      </c>
      <c r="E1171" s="52" t="s">
        <v>75</v>
      </c>
      <c r="F1171" s="52" t="s">
        <v>66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">
        <v>329</v>
      </c>
      <c r="B1172" s="52" t="s">
        <v>325</v>
      </c>
      <c r="C1172" s="52" t="s">
        <v>244</v>
      </c>
      <c r="D1172" s="52" t="s">
        <v>7</v>
      </c>
      <c r="E1172" s="52" t="s">
        <v>75</v>
      </c>
      <c r="F1172" s="52" t="s">
        <v>67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">
        <v>329</v>
      </c>
      <c r="B1173" s="52" t="s">
        <v>321</v>
      </c>
      <c r="C1173" s="52" t="s">
        <v>244</v>
      </c>
      <c r="D1173" s="52" t="s">
        <v>7</v>
      </c>
      <c r="E1173" s="52" t="s">
        <v>75</v>
      </c>
      <c r="F1173" s="52" t="s">
        <v>68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">
        <v>329</v>
      </c>
      <c r="B1174" s="52" t="s">
        <v>321</v>
      </c>
      <c r="C1174" s="52" t="s">
        <v>244</v>
      </c>
      <c r="D1174" s="52" t="s">
        <v>7</v>
      </c>
      <c r="E1174" s="52" t="s">
        <v>75</v>
      </c>
      <c r="F1174" s="52" t="s">
        <v>69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">
        <v>329</v>
      </c>
      <c r="B1175" s="52" t="s">
        <v>321</v>
      </c>
      <c r="C1175" s="52" t="s">
        <v>244</v>
      </c>
      <c r="D1175" s="52" t="s">
        <v>7</v>
      </c>
      <c r="E1175" s="52" t="s">
        <v>75</v>
      </c>
      <c r="F1175" s="52" t="s">
        <v>70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">
        <v>329</v>
      </c>
      <c r="B1176" s="52" t="s">
        <v>326</v>
      </c>
      <c r="C1176" s="52" t="s">
        <v>244</v>
      </c>
      <c r="D1176" s="52" t="s">
        <v>7</v>
      </c>
      <c r="E1176" s="52" t="s">
        <v>75</v>
      </c>
      <c r="F1176" s="52" t="s">
        <v>71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">
        <v>329</v>
      </c>
      <c r="B1177" s="52" t="s">
        <v>326</v>
      </c>
      <c r="C1177" s="52" t="s">
        <v>244</v>
      </c>
      <c r="D1177" s="52" t="s">
        <v>7</v>
      </c>
      <c r="E1177" s="52" t="s">
        <v>75</v>
      </c>
      <c r="F1177" s="52" t="s">
        <v>72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">
        <v>329</v>
      </c>
      <c r="B1178" s="52" t="s">
        <v>327</v>
      </c>
      <c r="C1178" s="52" t="s">
        <v>244</v>
      </c>
      <c r="D1178" s="52" t="s">
        <v>7</v>
      </c>
      <c r="E1178" s="52" t="s">
        <v>75</v>
      </c>
      <c r="F1178" s="52" t="s">
        <v>73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">
        <v>330</v>
      </c>
      <c r="B1179" s="52" t="s">
        <v>321</v>
      </c>
      <c r="C1179" s="52" t="s">
        <v>244</v>
      </c>
      <c r="D1179" s="52" t="s">
        <v>7</v>
      </c>
      <c r="E1179" s="52" t="s">
        <v>76</v>
      </c>
      <c r="F1179" s="52" t="s">
        <v>63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">
        <v>330</v>
      </c>
      <c r="B1180" s="52" t="s">
        <v>322</v>
      </c>
      <c r="C1180" s="52" t="s">
        <v>244</v>
      </c>
      <c r="D1180" s="52" t="s">
        <v>7</v>
      </c>
      <c r="E1180" s="52" t="s">
        <v>76</v>
      </c>
      <c r="F1180" s="52" t="s">
        <v>64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">
        <v>330</v>
      </c>
      <c r="B1181" s="52" t="s">
        <v>323</v>
      </c>
      <c r="C1181" s="52" t="s">
        <v>244</v>
      </c>
      <c r="D1181" s="52" t="s">
        <v>7</v>
      </c>
      <c r="E1181" s="52" t="s">
        <v>76</v>
      </c>
      <c r="F1181" s="52" t="s">
        <v>65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">
        <v>330</v>
      </c>
      <c r="B1182" s="52" t="s">
        <v>324</v>
      </c>
      <c r="C1182" s="52" t="s">
        <v>244</v>
      </c>
      <c r="D1182" s="52" t="s">
        <v>7</v>
      </c>
      <c r="E1182" s="52" t="s">
        <v>76</v>
      </c>
      <c r="F1182" s="52" t="s">
        <v>66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">
        <v>330</v>
      </c>
      <c r="B1183" s="52" t="s">
        <v>325</v>
      </c>
      <c r="C1183" s="52" t="s">
        <v>244</v>
      </c>
      <c r="D1183" s="52" t="s">
        <v>7</v>
      </c>
      <c r="E1183" s="52" t="s">
        <v>76</v>
      </c>
      <c r="F1183" s="52" t="s">
        <v>67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">
        <v>330</v>
      </c>
      <c r="B1184" s="52" t="s">
        <v>321</v>
      </c>
      <c r="C1184" s="52" t="s">
        <v>244</v>
      </c>
      <c r="D1184" s="52" t="s">
        <v>7</v>
      </c>
      <c r="E1184" s="52" t="s">
        <v>76</v>
      </c>
      <c r="F1184" s="52" t="s">
        <v>68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">
        <v>330</v>
      </c>
      <c r="B1185" s="52" t="s">
        <v>321</v>
      </c>
      <c r="C1185" s="52" t="s">
        <v>244</v>
      </c>
      <c r="D1185" s="52" t="s">
        <v>7</v>
      </c>
      <c r="E1185" s="52" t="s">
        <v>76</v>
      </c>
      <c r="F1185" s="52" t="s">
        <v>69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">
        <v>330</v>
      </c>
      <c r="B1186" s="52" t="s">
        <v>321</v>
      </c>
      <c r="C1186" s="52" t="s">
        <v>244</v>
      </c>
      <c r="D1186" s="52" t="s">
        <v>7</v>
      </c>
      <c r="E1186" s="52" t="s">
        <v>76</v>
      </c>
      <c r="F1186" s="52" t="s">
        <v>70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">
        <v>330</v>
      </c>
      <c r="B1187" s="52" t="s">
        <v>326</v>
      </c>
      <c r="C1187" s="52" t="s">
        <v>244</v>
      </c>
      <c r="D1187" s="52" t="s">
        <v>7</v>
      </c>
      <c r="E1187" s="52" t="s">
        <v>76</v>
      </c>
      <c r="F1187" s="52" t="s">
        <v>71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">
        <v>330</v>
      </c>
      <c r="B1188" s="52" t="s">
        <v>326</v>
      </c>
      <c r="C1188" s="52" t="s">
        <v>244</v>
      </c>
      <c r="D1188" s="52" t="s">
        <v>7</v>
      </c>
      <c r="E1188" s="52" t="s">
        <v>76</v>
      </c>
      <c r="F1188" s="52" t="s">
        <v>72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">
        <v>330</v>
      </c>
      <c r="B1189" s="52" t="s">
        <v>327</v>
      </c>
      <c r="C1189" s="52" t="s">
        <v>244</v>
      </c>
      <c r="D1189" s="52" t="s">
        <v>7</v>
      </c>
      <c r="E1189" s="52" t="s">
        <v>76</v>
      </c>
      <c r="F1189" s="52" t="s">
        <v>73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">
        <v>331</v>
      </c>
      <c r="B1190" s="52" t="s">
        <v>321</v>
      </c>
      <c r="C1190" s="52" t="s">
        <v>244</v>
      </c>
      <c r="D1190" s="52" t="s">
        <v>7</v>
      </c>
      <c r="E1190" s="52" t="s">
        <v>77</v>
      </c>
      <c r="F1190" s="52" t="s">
        <v>63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">
        <v>331</v>
      </c>
      <c r="B1191" s="52" t="s">
        <v>322</v>
      </c>
      <c r="C1191" s="52" t="s">
        <v>244</v>
      </c>
      <c r="D1191" s="52" t="s">
        <v>7</v>
      </c>
      <c r="E1191" s="52" t="s">
        <v>77</v>
      </c>
      <c r="F1191" s="52" t="s">
        <v>64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">
        <v>331</v>
      </c>
      <c r="B1192" s="52" t="s">
        <v>323</v>
      </c>
      <c r="C1192" s="52" t="s">
        <v>244</v>
      </c>
      <c r="D1192" s="52" t="s">
        <v>7</v>
      </c>
      <c r="E1192" s="52" t="s">
        <v>77</v>
      </c>
      <c r="F1192" s="52" t="s">
        <v>65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">
        <v>331</v>
      </c>
      <c r="B1193" s="52" t="s">
        <v>324</v>
      </c>
      <c r="C1193" s="52" t="s">
        <v>244</v>
      </c>
      <c r="D1193" s="52" t="s">
        <v>7</v>
      </c>
      <c r="E1193" s="52" t="s">
        <v>77</v>
      </c>
      <c r="F1193" s="52" t="s">
        <v>66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">
        <v>331</v>
      </c>
      <c r="B1194" s="52" t="s">
        <v>325</v>
      </c>
      <c r="C1194" s="52" t="s">
        <v>244</v>
      </c>
      <c r="D1194" s="52" t="s">
        <v>7</v>
      </c>
      <c r="E1194" s="52" t="s">
        <v>77</v>
      </c>
      <c r="F1194" s="52" t="s">
        <v>67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">
        <v>331</v>
      </c>
      <c r="B1195" s="52" t="s">
        <v>321</v>
      </c>
      <c r="C1195" s="52" t="s">
        <v>244</v>
      </c>
      <c r="D1195" s="52" t="s">
        <v>7</v>
      </c>
      <c r="E1195" s="52" t="s">
        <v>77</v>
      </c>
      <c r="F1195" s="52" t="s">
        <v>68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">
        <v>331</v>
      </c>
      <c r="B1196" s="52" t="s">
        <v>321</v>
      </c>
      <c r="C1196" s="52" t="s">
        <v>244</v>
      </c>
      <c r="D1196" s="52" t="s">
        <v>7</v>
      </c>
      <c r="E1196" s="52" t="s">
        <v>77</v>
      </c>
      <c r="F1196" s="52" t="s">
        <v>69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">
        <v>331</v>
      </c>
      <c r="B1197" s="52" t="s">
        <v>321</v>
      </c>
      <c r="C1197" s="52" t="s">
        <v>244</v>
      </c>
      <c r="D1197" s="52" t="s">
        <v>7</v>
      </c>
      <c r="E1197" s="52" t="s">
        <v>77</v>
      </c>
      <c r="F1197" s="52" t="s">
        <v>70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">
        <v>331</v>
      </c>
      <c r="B1198" s="52" t="s">
        <v>326</v>
      </c>
      <c r="C1198" s="52" t="s">
        <v>244</v>
      </c>
      <c r="D1198" s="52" t="s">
        <v>7</v>
      </c>
      <c r="E1198" s="52" t="s">
        <v>77</v>
      </c>
      <c r="F1198" s="52" t="s">
        <v>71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">
        <v>331</v>
      </c>
      <c r="B1199" s="52" t="s">
        <v>326</v>
      </c>
      <c r="C1199" s="52" t="s">
        <v>244</v>
      </c>
      <c r="D1199" s="52" t="s">
        <v>7</v>
      </c>
      <c r="E1199" s="52" t="s">
        <v>77</v>
      </c>
      <c r="F1199" s="52" t="s">
        <v>72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">
        <v>331</v>
      </c>
      <c r="B1200" s="52" t="s">
        <v>327</v>
      </c>
      <c r="C1200" s="52" t="s">
        <v>244</v>
      </c>
      <c r="D1200" s="52" t="s">
        <v>7</v>
      </c>
      <c r="E1200" s="52" t="s">
        <v>77</v>
      </c>
      <c r="F1200" s="52" t="s">
        <v>73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">
        <v>331</v>
      </c>
      <c r="B1201" s="52" t="s">
        <v>321</v>
      </c>
      <c r="C1201" s="52" t="s">
        <v>244</v>
      </c>
      <c r="D1201" s="52" t="s">
        <v>7</v>
      </c>
      <c r="E1201" s="52" t="s">
        <v>78</v>
      </c>
      <c r="F1201" s="52" t="s">
        <v>63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">
        <v>331</v>
      </c>
      <c r="B1202" s="52" t="s">
        <v>322</v>
      </c>
      <c r="C1202" s="52" t="s">
        <v>244</v>
      </c>
      <c r="D1202" s="52" t="s">
        <v>7</v>
      </c>
      <c r="E1202" s="52" t="s">
        <v>78</v>
      </c>
      <c r="F1202" s="52" t="s">
        <v>64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">
        <v>331</v>
      </c>
      <c r="B1203" s="52" t="s">
        <v>323</v>
      </c>
      <c r="C1203" s="52" t="s">
        <v>244</v>
      </c>
      <c r="D1203" s="52" t="s">
        <v>7</v>
      </c>
      <c r="E1203" s="52" t="s">
        <v>78</v>
      </c>
      <c r="F1203" s="52" t="s">
        <v>65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">
        <v>331</v>
      </c>
      <c r="B1204" s="52" t="s">
        <v>324</v>
      </c>
      <c r="C1204" s="52" t="s">
        <v>244</v>
      </c>
      <c r="D1204" s="52" t="s">
        <v>7</v>
      </c>
      <c r="E1204" s="52" t="s">
        <v>78</v>
      </c>
      <c r="F1204" s="52" t="s">
        <v>66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">
        <v>331</v>
      </c>
      <c r="B1205" s="52" t="s">
        <v>325</v>
      </c>
      <c r="C1205" s="52" t="s">
        <v>244</v>
      </c>
      <c r="D1205" s="52" t="s">
        <v>7</v>
      </c>
      <c r="E1205" s="52" t="s">
        <v>78</v>
      </c>
      <c r="F1205" s="52" t="s">
        <v>67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">
        <v>331</v>
      </c>
      <c r="B1206" s="52" t="s">
        <v>321</v>
      </c>
      <c r="C1206" s="52" t="s">
        <v>244</v>
      </c>
      <c r="D1206" s="52" t="s">
        <v>7</v>
      </c>
      <c r="E1206" s="52" t="s">
        <v>78</v>
      </c>
      <c r="F1206" s="52" t="s">
        <v>68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">
        <v>331</v>
      </c>
      <c r="B1207" s="52" t="s">
        <v>321</v>
      </c>
      <c r="C1207" s="52" t="s">
        <v>244</v>
      </c>
      <c r="D1207" s="52" t="s">
        <v>7</v>
      </c>
      <c r="E1207" s="52" t="s">
        <v>78</v>
      </c>
      <c r="F1207" s="52" t="s">
        <v>69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">
        <v>331</v>
      </c>
      <c r="B1208" s="52" t="s">
        <v>321</v>
      </c>
      <c r="C1208" s="52" t="s">
        <v>244</v>
      </c>
      <c r="D1208" s="52" t="s">
        <v>7</v>
      </c>
      <c r="E1208" s="52" t="s">
        <v>78</v>
      </c>
      <c r="F1208" s="52" t="s">
        <v>70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">
        <v>331</v>
      </c>
      <c r="B1209" s="52" t="s">
        <v>326</v>
      </c>
      <c r="C1209" s="52" t="s">
        <v>244</v>
      </c>
      <c r="D1209" s="52" t="s">
        <v>7</v>
      </c>
      <c r="E1209" s="52" t="s">
        <v>78</v>
      </c>
      <c r="F1209" s="52" t="s">
        <v>71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">
        <v>331</v>
      </c>
      <c r="B1210" s="52" t="s">
        <v>326</v>
      </c>
      <c r="C1210" s="52" t="s">
        <v>244</v>
      </c>
      <c r="D1210" s="52" t="s">
        <v>7</v>
      </c>
      <c r="E1210" s="52" t="s">
        <v>78</v>
      </c>
      <c r="F1210" s="52" t="s">
        <v>72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">
        <v>331</v>
      </c>
      <c r="B1211" s="52" t="s">
        <v>327</v>
      </c>
      <c r="C1211" s="52" t="s">
        <v>244</v>
      </c>
      <c r="D1211" s="52" t="s">
        <v>7</v>
      </c>
      <c r="E1211" s="52" t="s">
        <v>78</v>
      </c>
      <c r="F1211" s="52" t="s">
        <v>73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">
        <v>113</v>
      </c>
      <c r="B1212" s="52" t="s">
        <v>321</v>
      </c>
      <c r="C1212" s="52" t="s">
        <v>244</v>
      </c>
      <c r="D1212" s="52" t="s">
        <v>7</v>
      </c>
      <c r="E1212" s="52" t="s">
        <v>79</v>
      </c>
      <c r="F1212" s="52" t="s">
        <v>63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">
        <v>113</v>
      </c>
      <c r="B1213" s="52" t="s">
        <v>322</v>
      </c>
      <c r="C1213" s="52" t="s">
        <v>244</v>
      </c>
      <c r="D1213" s="52" t="s">
        <v>7</v>
      </c>
      <c r="E1213" s="52" t="s">
        <v>79</v>
      </c>
      <c r="F1213" s="52" t="s">
        <v>64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">
        <v>113</v>
      </c>
      <c r="B1214" s="52" t="s">
        <v>323</v>
      </c>
      <c r="C1214" s="52" t="s">
        <v>244</v>
      </c>
      <c r="D1214" s="52" t="s">
        <v>7</v>
      </c>
      <c r="E1214" s="52" t="s">
        <v>79</v>
      </c>
      <c r="F1214" s="52" t="s">
        <v>65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">
        <v>113</v>
      </c>
      <c r="B1215" s="52" t="s">
        <v>324</v>
      </c>
      <c r="C1215" s="52" t="s">
        <v>244</v>
      </c>
      <c r="D1215" s="52" t="s">
        <v>7</v>
      </c>
      <c r="E1215" s="52" t="s">
        <v>79</v>
      </c>
      <c r="F1215" s="52" t="s">
        <v>66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">
        <v>113</v>
      </c>
      <c r="B1216" s="52" t="s">
        <v>325</v>
      </c>
      <c r="C1216" s="52" t="s">
        <v>244</v>
      </c>
      <c r="D1216" s="52" t="s">
        <v>7</v>
      </c>
      <c r="E1216" s="52" t="s">
        <v>79</v>
      </c>
      <c r="F1216" s="52" t="s">
        <v>67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">
        <v>113</v>
      </c>
      <c r="B1217" s="52" t="s">
        <v>321</v>
      </c>
      <c r="C1217" s="52" t="s">
        <v>244</v>
      </c>
      <c r="D1217" s="52" t="s">
        <v>7</v>
      </c>
      <c r="E1217" s="52" t="s">
        <v>79</v>
      </c>
      <c r="F1217" s="52" t="s">
        <v>68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">
        <v>113</v>
      </c>
      <c r="B1218" s="52" t="s">
        <v>321</v>
      </c>
      <c r="C1218" s="52" t="s">
        <v>244</v>
      </c>
      <c r="D1218" s="52" t="s">
        <v>7</v>
      </c>
      <c r="E1218" s="52" t="s">
        <v>79</v>
      </c>
      <c r="F1218" s="52" t="s">
        <v>69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">
        <v>113</v>
      </c>
      <c r="B1219" s="52" t="s">
        <v>321</v>
      </c>
      <c r="C1219" s="52" t="s">
        <v>244</v>
      </c>
      <c r="D1219" s="52" t="s">
        <v>7</v>
      </c>
      <c r="E1219" s="52" t="s">
        <v>79</v>
      </c>
      <c r="F1219" s="52" t="s">
        <v>70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">
        <v>113</v>
      </c>
      <c r="B1220" s="52" t="s">
        <v>326</v>
      </c>
      <c r="C1220" s="52" t="s">
        <v>244</v>
      </c>
      <c r="D1220" s="52" t="s">
        <v>7</v>
      </c>
      <c r="E1220" s="52" t="s">
        <v>79</v>
      </c>
      <c r="F1220" s="52" t="s">
        <v>71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">
        <v>113</v>
      </c>
      <c r="B1221" s="52" t="s">
        <v>326</v>
      </c>
      <c r="C1221" s="52" t="s">
        <v>244</v>
      </c>
      <c r="D1221" s="52" t="s">
        <v>7</v>
      </c>
      <c r="E1221" s="52" t="s">
        <v>79</v>
      </c>
      <c r="F1221" s="52" t="s">
        <v>72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">
        <v>113</v>
      </c>
      <c r="B1222" s="52" t="s">
        <v>327</v>
      </c>
      <c r="C1222" s="52" t="s">
        <v>244</v>
      </c>
      <c r="D1222" s="52" t="s">
        <v>7</v>
      </c>
      <c r="E1222" s="52" t="s">
        <v>79</v>
      </c>
      <c r="F1222" s="52" t="s">
        <v>73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">
        <v>331</v>
      </c>
      <c r="B1223" s="52" t="s">
        <v>321</v>
      </c>
      <c r="C1223" s="52" t="s">
        <v>244</v>
      </c>
      <c r="D1223" s="52" t="s">
        <v>7</v>
      </c>
      <c r="E1223" s="52" t="s">
        <v>80</v>
      </c>
      <c r="F1223" s="52" t="s">
        <v>63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">
        <v>331</v>
      </c>
      <c r="B1224" s="52" t="s">
        <v>322</v>
      </c>
      <c r="C1224" s="52" t="s">
        <v>244</v>
      </c>
      <c r="D1224" s="52" t="s">
        <v>7</v>
      </c>
      <c r="E1224" s="52" t="s">
        <v>80</v>
      </c>
      <c r="F1224" s="52" t="s">
        <v>64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">
        <v>331</v>
      </c>
      <c r="B1225" s="52" t="s">
        <v>323</v>
      </c>
      <c r="C1225" s="52" t="s">
        <v>244</v>
      </c>
      <c r="D1225" s="52" t="s">
        <v>7</v>
      </c>
      <c r="E1225" s="52" t="s">
        <v>80</v>
      </c>
      <c r="F1225" s="52" t="s">
        <v>65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">
        <v>331</v>
      </c>
      <c r="B1226" s="52" t="s">
        <v>324</v>
      </c>
      <c r="C1226" s="52" t="s">
        <v>244</v>
      </c>
      <c r="D1226" s="52" t="s">
        <v>7</v>
      </c>
      <c r="E1226" s="52" t="s">
        <v>80</v>
      </c>
      <c r="F1226" s="52" t="s">
        <v>66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">
        <v>331</v>
      </c>
      <c r="B1227" s="52" t="s">
        <v>325</v>
      </c>
      <c r="C1227" s="52" t="s">
        <v>244</v>
      </c>
      <c r="D1227" s="52" t="s">
        <v>7</v>
      </c>
      <c r="E1227" s="52" t="s">
        <v>80</v>
      </c>
      <c r="F1227" s="52" t="s">
        <v>67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">
        <v>331</v>
      </c>
      <c r="B1228" s="52" t="s">
        <v>321</v>
      </c>
      <c r="C1228" s="52" t="s">
        <v>244</v>
      </c>
      <c r="D1228" s="52" t="s">
        <v>7</v>
      </c>
      <c r="E1228" s="52" t="s">
        <v>80</v>
      </c>
      <c r="F1228" s="52" t="s">
        <v>68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">
        <v>331</v>
      </c>
      <c r="B1229" s="52" t="s">
        <v>321</v>
      </c>
      <c r="C1229" s="52" t="s">
        <v>244</v>
      </c>
      <c r="D1229" s="52" t="s">
        <v>7</v>
      </c>
      <c r="E1229" s="52" t="s">
        <v>80</v>
      </c>
      <c r="F1229" s="52" t="s">
        <v>69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">
        <v>331</v>
      </c>
      <c r="B1230" s="52" t="s">
        <v>321</v>
      </c>
      <c r="C1230" s="52" t="s">
        <v>244</v>
      </c>
      <c r="D1230" s="52" t="s">
        <v>7</v>
      </c>
      <c r="E1230" s="52" t="s">
        <v>80</v>
      </c>
      <c r="F1230" s="52" t="s">
        <v>70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">
        <v>331</v>
      </c>
      <c r="B1231" s="52" t="s">
        <v>326</v>
      </c>
      <c r="C1231" s="52" t="s">
        <v>244</v>
      </c>
      <c r="D1231" s="52" t="s">
        <v>7</v>
      </c>
      <c r="E1231" s="52" t="s">
        <v>80</v>
      </c>
      <c r="F1231" s="52" t="s">
        <v>71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">
        <v>331</v>
      </c>
      <c r="B1232" s="52" t="s">
        <v>326</v>
      </c>
      <c r="C1232" s="52" t="s">
        <v>244</v>
      </c>
      <c r="D1232" s="52" t="s">
        <v>7</v>
      </c>
      <c r="E1232" s="52" t="s">
        <v>80</v>
      </c>
      <c r="F1232" s="52" t="s">
        <v>72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">
        <v>331</v>
      </c>
      <c r="B1233" s="52" t="s">
        <v>327</v>
      </c>
      <c r="C1233" s="52" t="s">
        <v>244</v>
      </c>
      <c r="D1233" s="52" t="s">
        <v>7</v>
      </c>
      <c r="E1233" s="52" t="s">
        <v>80</v>
      </c>
      <c r="F1233" s="52" t="s">
        <v>73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">
        <v>332</v>
      </c>
      <c r="B1234" s="52" t="s">
        <v>321</v>
      </c>
      <c r="C1234" s="52" t="s">
        <v>244</v>
      </c>
      <c r="D1234" s="52" t="s">
        <v>7</v>
      </c>
      <c r="E1234" s="52" t="s">
        <v>81</v>
      </c>
      <c r="F1234" s="52" t="s">
        <v>63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">
        <v>332</v>
      </c>
      <c r="B1235" s="52" t="s">
        <v>322</v>
      </c>
      <c r="C1235" s="52" t="s">
        <v>244</v>
      </c>
      <c r="D1235" s="52" t="s">
        <v>7</v>
      </c>
      <c r="E1235" s="52" t="s">
        <v>81</v>
      </c>
      <c r="F1235" s="52" t="s">
        <v>64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">
        <v>332</v>
      </c>
      <c r="B1236" s="52" t="s">
        <v>323</v>
      </c>
      <c r="C1236" s="52" t="s">
        <v>244</v>
      </c>
      <c r="D1236" s="52" t="s">
        <v>7</v>
      </c>
      <c r="E1236" s="52" t="s">
        <v>81</v>
      </c>
      <c r="F1236" s="52" t="s">
        <v>65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">
        <v>332</v>
      </c>
      <c r="B1237" s="52" t="s">
        <v>324</v>
      </c>
      <c r="C1237" s="52" t="s">
        <v>244</v>
      </c>
      <c r="D1237" s="52" t="s">
        <v>7</v>
      </c>
      <c r="E1237" s="52" t="s">
        <v>81</v>
      </c>
      <c r="F1237" s="52" t="s">
        <v>66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">
        <v>332</v>
      </c>
      <c r="B1238" s="52" t="s">
        <v>325</v>
      </c>
      <c r="C1238" s="52" t="s">
        <v>244</v>
      </c>
      <c r="D1238" s="52" t="s">
        <v>7</v>
      </c>
      <c r="E1238" s="52" t="s">
        <v>81</v>
      </c>
      <c r="F1238" s="52" t="s">
        <v>67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">
        <v>332</v>
      </c>
      <c r="B1239" s="52" t="s">
        <v>321</v>
      </c>
      <c r="C1239" s="52" t="s">
        <v>244</v>
      </c>
      <c r="D1239" s="52" t="s">
        <v>7</v>
      </c>
      <c r="E1239" s="52" t="s">
        <v>81</v>
      </c>
      <c r="F1239" s="52" t="s">
        <v>68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">
        <v>332</v>
      </c>
      <c r="B1240" s="52" t="s">
        <v>321</v>
      </c>
      <c r="C1240" s="52" t="s">
        <v>244</v>
      </c>
      <c r="D1240" s="52" t="s">
        <v>7</v>
      </c>
      <c r="E1240" s="52" t="s">
        <v>81</v>
      </c>
      <c r="F1240" s="52" t="s">
        <v>69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">
        <v>332</v>
      </c>
      <c r="B1241" s="52" t="s">
        <v>321</v>
      </c>
      <c r="C1241" s="52" t="s">
        <v>244</v>
      </c>
      <c r="D1241" s="52" t="s">
        <v>7</v>
      </c>
      <c r="E1241" s="52" t="s">
        <v>81</v>
      </c>
      <c r="F1241" s="52" t="s">
        <v>70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">
        <v>332</v>
      </c>
      <c r="B1242" s="52" t="s">
        <v>326</v>
      </c>
      <c r="C1242" s="52" t="s">
        <v>244</v>
      </c>
      <c r="D1242" s="52" t="s">
        <v>7</v>
      </c>
      <c r="E1242" s="52" t="s">
        <v>81</v>
      </c>
      <c r="F1242" s="52" t="s">
        <v>71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">
        <v>332</v>
      </c>
      <c r="B1243" s="52" t="s">
        <v>326</v>
      </c>
      <c r="C1243" s="52" t="s">
        <v>244</v>
      </c>
      <c r="D1243" s="52" t="s">
        <v>7</v>
      </c>
      <c r="E1243" s="52" t="s">
        <v>81</v>
      </c>
      <c r="F1243" s="52" t="s">
        <v>72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">
        <v>332</v>
      </c>
      <c r="B1244" s="52" t="s">
        <v>327</v>
      </c>
      <c r="C1244" s="52" t="s">
        <v>244</v>
      </c>
      <c r="D1244" s="52" t="s">
        <v>7</v>
      </c>
      <c r="E1244" s="52" t="s">
        <v>81</v>
      </c>
      <c r="F1244" s="52" t="s">
        <v>73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">
        <v>331</v>
      </c>
      <c r="B1245" s="52" t="s">
        <v>321</v>
      </c>
      <c r="C1245" s="52" t="s">
        <v>244</v>
      </c>
      <c r="D1245" s="52" t="s">
        <v>7</v>
      </c>
      <c r="E1245" s="52" t="s">
        <v>82</v>
      </c>
      <c r="F1245" s="52" t="s">
        <v>63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">
        <v>331</v>
      </c>
      <c r="B1246" s="52" t="s">
        <v>322</v>
      </c>
      <c r="C1246" s="52" t="s">
        <v>244</v>
      </c>
      <c r="D1246" s="52" t="s">
        <v>7</v>
      </c>
      <c r="E1246" s="52" t="s">
        <v>82</v>
      </c>
      <c r="F1246" s="52" t="s">
        <v>64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">
        <v>331</v>
      </c>
      <c r="B1247" s="52" t="s">
        <v>323</v>
      </c>
      <c r="C1247" s="52" t="s">
        <v>244</v>
      </c>
      <c r="D1247" s="52" t="s">
        <v>7</v>
      </c>
      <c r="E1247" s="52" t="s">
        <v>82</v>
      </c>
      <c r="F1247" s="52" t="s">
        <v>65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">
        <v>331</v>
      </c>
      <c r="B1248" s="52" t="s">
        <v>324</v>
      </c>
      <c r="C1248" s="52" t="s">
        <v>244</v>
      </c>
      <c r="D1248" s="52" t="s">
        <v>7</v>
      </c>
      <c r="E1248" s="52" t="s">
        <v>82</v>
      </c>
      <c r="F1248" s="52" t="s">
        <v>66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">
        <v>331</v>
      </c>
      <c r="B1249" s="52" t="s">
        <v>325</v>
      </c>
      <c r="C1249" s="52" t="s">
        <v>244</v>
      </c>
      <c r="D1249" s="52" t="s">
        <v>7</v>
      </c>
      <c r="E1249" s="52" t="s">
        <v>82</v>
      </c>
      <c r="F1249" s="52" t="s">
        <v>67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">
        <v>331</v>
      </c>
      <c r="B1250" s="52" t="s">
        <v>321</v>
      </c>
      <c r="C1250" s="52" t="s">
        <v>244</v>
      </c>
      <c r="D1250" s="52" t="s">
        <v>7</v>
      </c>
      <c r="E1250" s="52" t="s">
        <v>82</v>
      </c>
      <c r="F1250" s="52" t="s">
        <v>68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">
        <v>331</v>
      </c>
      <c r="B1251" s="52" t="s">
        <v>321</v>
      </c>
      <c r="C1251" s="52" t="s">
        <v>244</v>
      </c>
      <c r="D1251" s="52" t="s">
        <v>7</v>
      </c>
      <c r="E1251" s="52" t="s">
        <v>82</v>
      </c>
      <c r="F1251" s="52" t="s">
        <v>69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">
        <v>331</v>
      </c>
      <c r="B1252" s="52" t="s">
        <v>321</v>
      </c>
      <c r="C1252" s="52" t="s">
        <v>244</v>
      </c>
      <c r="D1252" s="52" t="s">
        <v>7</v>
      </c>
      <c r="E1252" s="52" t="s">
        <v>82</v>
      </c>
      <c r="F1252" s="52" t="s">
        <v>70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">
        <v>331</v>
      </c>
      <c r="B1253" s="52" t="s">
        <v>326</v>
      </c>
      <c r="C1253" s="52" t="s">
        <v>244</v>
      </c>
      <c r="D1253" s="52" t="s">
        <v>7</v>
      </c>
      <c r="E1253" s="52" t="s">
        <v>82</v>
      </c>
      <c r="F1253" s="52" t="s">
        <v>71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">
        <v>331</v>
      </c>
      <c r="B1254" s="52" t="s">
        <v>326</v>
      </c>
      <c r="C1254" s="52" t="s">
        <v>244</v>
      </c>
      <c r="D1254" s="52" t="s">
        <v>7</v>
      </c>
      <c r="E1254" s="52" t="s">
        <v>82</v>
      </c>
      <c r="F1254" s="52" t="s">
        <v>72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">
        <v>331</v>
      </c>
      <c r="B1255" s="52" t="s">
        <v>327</v>
      </c>
      <c r="C1255" s="52" t="s">
        <v>244</v>
      </c>
      <c r="D1255" s="52" t="s">
        <v>7</v>
      </c>
      <c r="E1255" s="52" t="s">
        <v>82</v>
      </c>
      <c r="F1255" s="52" t="s">
        <v>73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">
        <v>331</v>
      </c>
      <c r="B1256" s="52" t="s">
        <v>321</v>
      </c>
      <c r="C1256" s="52" t="s">
        <v>244</v>
      </c>
      <c r="D1256" s="52" t="s">
        <v>7</v>
      </c>
      <c r="E1256" s="52" t="s">
        <v>83</v>
      </c>
      <c r="F1256" s="52" t="s">
        <v>63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">
        <v>331</v>
      </c>
      <c r="B1257" s="52" t="s">
        <v>322</v>
      </c>
      <c r="C1257" s="52" t="s">
        <v>244</v>
      </c>
      <c r="D1257" s="52" t="s">
        <v>7</v>
      </c>
      <c r="E1257" s="52" t="s">
        <v>83</v>
      </c>
      <c r="F1257" s="52" t="s">
        <v>64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">
        <v>331</v>
      </c>
      <c r="B1258" s="52" t="s">
        <v>323</v>
      </c>
      <c r="C1258" s="52" t="s">
        <v>244</v>
      </c>
      <c r="D1258" s="52" t="s">
        <v>7</v>
      </c>
      <c r="E1258" s="52" t="s">
        <v>83</v>
      </c>
      <c r="F1258" s="52" t="s">
        <v>65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">
        <v>331</v>
      </c>
      <c r="B1259" s="52" t="s">
        <v>324</v>
      </c>
      <c r="C1259" s="52" t="s">
        <v>244</v>
      </c>
      <c r="D1259" s="52" t="s">
        <v>7</v>
      </c>
      <c r="E1259" s="52" t="s">
        <v>83</v>
      </c>
      <c r="F1259" s="52" t="s">
        <v>66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">
        <v>331</v>
      </c>
      <c r="B1260" s="52" t="s">
        <v>325</v>
      </c>
      <c r="C1260" s="52" t="s">
        <v>244</v>
      </c>
      <c r="D1260" s="52" t="s">
        <v>7</v>
      </c>
      <c r="E1260" s="52" t="s">
        <v>83</v>
      </c>
      <c r="F1260" s="52" t="s">
        <v>67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">
        <v>331</v>
      </c>
      <c r="B1261" s="52" t="s">
        <v>321</v>
      </c>
      <c r="C1261" s="52" t="s">
        <v>244</v>
      </c>
      <c r="D1261" s="52" t="s">
        <v>7</v>
      </c>
      <c r="E1261" s="52" t="s">
        <v>83</v>
      </c>
      <c r="F1261" s="52" t="s">
        <v>68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">
        <v>331</v>
      </c>
      <c r="B1262" s="52" t="s">
        <v>321</v>
      </c>
      <c r="C1262" s="52" t="s">
        <v>244</v>
      </c>
      <c r="D1262" s="52" t="s">
        <v>7</v>
      </c>
      <c r="E1262" s="52" t="s">
        <v>83</v>
      </c>
      <c r="F1262" s="52" t="s">
        <v>69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">
        <v>331</v>
      </c>
      <c r="B1263" s="52" t="s">
        <v>321</v>
      </c>
      <c r="C1263" s="52" t="s">
        <v>244</v>
      </c>
      <c r="D1263" s="52" t="s">
        <v>7</v>
      </c>
      <c r="E1263" s="52" t="s">
        <v>83</v>
      </c>
      <c r="F1263" s="52" t="s">
        <v>70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">
        <v>331</v>
      </c>
      <c r="B1264" s="52" t="s">
        <v>326</v>
      </c>
      <c r="C1264" s="52" t="s">
        <v>244</v>
      </c>
      <c r="D1264" s="52" t="s">
        <v>7</v>
      </c>
      <c r="E1264" s="52" t="s">
        <v>83</v>
      </c>
      <c r="F1264" s="52" t="s">
        <v>71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">
        <v>331</v>
      </c>
      <c r="B1265" s="52" t="s">
        <v>326</v>
      </c>
      <c r="C1265" s="52" t="s">
        <v>244</v>
      </c>
      <c r="D1265" s="52" t="s">
        <v>7</v>
      </c>
      <c r="E1265" s="52" t="s">
        <v>83</v>
      </c>
      <c r="F1265" s="52" t="s">
        <v>72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">
        <v>331</v>
      </c>
      <c r="B1266" s="52" t="s">
        <v>327</v>
      </c>
      <c r="C1266" s="52" t="s">
        <v>244</v>
      </c>
      <c r="D1266" s="52" t="s">
        <v>7</v>
      </c>
      <c r="E1266" s="52" t="s">
        <v>83</v>
      </c>
      <c r="F1266" s="52" t="s">
        <v>73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">
        <v>331</v>
      </c>
      <c r="B1267" s="52" t="s">
        <v>321</v>
      </c>
      <c r="C1267" s="52" t="s">
        <v>244</v>
      </c>
      <c r="D1267" s="52" t="s">
        <v>7</v>
      </c>
      <c r="E1267" s="52" t="s">
        <v>84</v>
      </c>
      <c r="F1267" s="52" t="s">
        <v>63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">
        <v>331</v>
      </c>
      <c r="B1268" s="52" t="s">
        <v>322</v>
      </c>
      <c r="C1268" s="52" t="s">
        <v>244</v>
      </c>
      <c r="D1268" s="52" t="s">
        <v>7</v>
      </c>
      <c r="E1268" s="52" t="s">
        <v>84</v>
      </c>
      <c r="F1268" s="52" t="s">
        <v>64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">
        <v>331</v>
      </c>
      <c r="B1269" s="52" t="s">
        <v>323</v>
      </c>
      <c r="C1269" s="52" t="s">
        <v>244</v>
      </c>
      <c r="D1269" s="52" t="s">
        <v>7</v>
      </c>
      <c r="E1269" s="52" t="s">
        <v>84</v>
      </c>
      <c r="F1269" s="52" t="s">
        <v>65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">
        <v>331</v>
      </c>
      <c r="B1270" s="52" t="s">
        <v>324</v>
      </c>
      <c r="C1270" s="52" t="s">
        <v>244</v>
      </c>
      <c r="D1270" s="52" t="s">
        <v>7</v>
      </c>
      <c r="E1270" s="52" t="s">
        <v>84</v>
      </c>
      <c r="F1270" s="52" t="s">
        <v>66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">
        <v>331</v>
      </c>
      <c r="B1271" s="52" t="s">
        <v>325</v>
      </c>
      <c r="C1271" s="52" t="s">
        <v>244</v>
      </c>
      <c r="D1271" s="52" t="s">
        <v>7</v>
      </c>
      <c r="E1271" s="52" t="s">
        <v>84</v>
      </c>
      <c r="F1271" s="52" t="s">
        <v>67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">
        <v>331</v>
      </c>
      <c r="B1272" s="52" t="s">
        <v>321</v>
      </c>
      <c r="C1272" s="52" t="s">
        <v>244</v>
      </c>
      <c r="D1272" s="52" t="s">
        <v>7</v>
      </c>
      <c r="E1272" s="52" t="s">
        <v>84</v>
      </c>
      <c r="F1272" s="52" t="s">
        <v>68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">
        <v>331</v>
      </c>
      <c r="B1273" s="52" t="s">
        <v>321</v>
      </c>
      <c r="C1273" s="52" t="s">
        <v>244</v>
      </c>
      <c r="D1273" s="52" t="s">
        <v>7</v>
      </c>
      <c r="E1273" s="52" t="s">
        <v>84</v>
      </c>
      <c r="F1273" s="52" t="s">
        <v>69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">
        <v>331</v>
      </c>
      <c r="B1274" s="52" t="s">
        <v>321</v>
      </c>
      <c r="C1274" s="52" t="s">
        <v>244</v>
      </c>
      <c r="D1274" s="52" t="s">
        <v>7</v>
      </c>
      <c r="E1274" s="52" t="s">
        <v>84</v>
      </c>
      <c r="F1274" s="52" t="s">
        <v>70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">
        <v>331</v>
      </c>
      <c r="B1275" s="52" t="s">
        <v>326</v>
      </c>
      <c r="C1275" s="52" t="s">
        <v>244</v>
      </c>
      <c r="D1275" s="52" t="s">
        <v>7</v>
      </c>
      <c r="E1275" s="52" t="s">
        <v>84</v>
      </c>
      <c r="F1275" s="52" t="s">
        <v>71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">
        <v>331</v>
      </c>
      <c r="B1276" s="52" t="s">
        <v>326</v>
      </c>
      <c r="C1276" s="52" t="s">
        <v>244</v>
      </c>
      <c r="D1276" s="52" t="s">
        <v>7</v>
      </c>
      <c r="E1276" s="52" t="s">
        <v>84</v>
      </c>
      <c r="F1276" s="52" t="s">
        <v>72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">
        <v>331</v>
      </c>
      <c r="B1277" s="52" t="s">
        <v>327</v>
      </c>
      <c r="C1277" s="52" t="s">
        <v>244</v>
      </c>
      <c r="D1277" s="52" t="s">
        <v>7</v>
      </c>
      <c r="E1277" s="52" t="s">
        <v>84</v>
      </c>
      <c r="F1277" s="52" t="s">
        <v>73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">
        <v>333</v>
      </c>
      <c r="B1278" s="52" t="s">
        <v>321</v>
      </c>
      <c r="C1278" s="52" t="s">
        <v>244</v>
      </c>
      <c r="D1278" s="52" t="s">
        <v>7</v>
      </c>
      <c r="E1278" s="52" t="s">
        <v>85</v>
      </c>
      <c r="F1278" s="52" t="s">
        <v>63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">
        <v>333</v>
      </c>
      <c r="B1279" s="52" t="s">
        <v>322</v>
      </c>
      <c r="C1279" s="52" t="s">
        <v>244</v>
      </c>
      <c r="D1279" s="52" t="s">
        <v>7</v>
      </c>
      <c r="E1279" s="52" t="s">
        <v>85</v>
      </c>
      <c r="F1279" s="52" t="s">
        <v>64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">
        <v>333</v>
      </c>
      <c r="B1280" s="52" t="s">
        <v>323</v>
      </c>
      <c r="C1280" s="52" t="s">
        <v>244</v>
      </c>
      <c r="D1280" s="52" t="s">
        <v>7</v>
      </c>
      <c r="E1280" s="52" t="s">
        <v>85</v>
      </c>
      <c r="F1280" s="52" t="s">
        <v>65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">
        <v>333</v>
      </c>
      <c r="B1281" s="52" t="s">
        <v>324</v>
      </c>
      <c r="C1281" s="52" t="s">
        <v>244</v>
      </c>
      <c r="D1281" s="52" t="s">
        <v>7</v>
      </c>
      <c r="E1281" s="52" t="s">
        <v>85</v>
      </c>
      <c r="F1281" s="52" t="s">
        <v>66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">
        <v>333</v>
      </c>
      <c r="B1282" s="52" t="s">
        <v>325</v>
      </c>
      <c r="C1282" s="52" t="s">
        <v>244</v>
      </c>
      <c r="D1282" s="52" t="s">
        <v>7</v>
      </c>
      <c r="E1282" s="52" t="s">
        <v>85</v>
      </c>
      <c r="F1282" s="52" t="s">
        <v>67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">
        <v>333</v>
      </c>
      <c r="B1283" s="52" t="s">
        <v>321</v>
      </c>
      <c r="C1283" s="52" t="s">
        <v>244</v>
      </c>
      <c r="D1283" s="52" t="s">
        <v>7</v>
      </c>
      <c r="E1283" s="52" t="s">
        <v>85</v>
      </c>
      <c r="F1283" s="52" t="s">
        <v>68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">
        <v>333</v>
      </c>
      <c r="B1284" s="52" t="s">
        <v>321</v>
      </c>
      <c r="C1284" s="52" t="s">
        <v>244</v>
      </c>
      <c r="D1284" s="52" t="s">
        <v>7</v>
      </c>
      <c r="E1284" s="52" t="s">
        <v>85</v>
      </c>
      <c r="F1284" s="52" t="s">
        <v>69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">
        <v>333</v>
      </c>
      <c r="B1285" s="52" t="s">
        <v>321</v>
      </c>
      <c r="C1285" s="52" t="s">
        <v>244</v>
      </c>
      <c r="D1285" s="52" t="s">
        <v>7</v>
      </c>
      <c r="E1285" s="52" t="s">
        <v>85</v>
      </c>
      <c r="F1285" s="52" t="s">
        <v>70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">
        <v>333</v>
      </c>
      <c r="B1286" s="52" t="s">
        <v>326</v>
      </c>
      <c r="C1286" s="52" t="s">
        <v>244</v>
      </c>
      <c r="D1286" s="52" t="s">
        <v>7</v>
      </c>
      <c r="E1286" s="52" t="s">
        <v>85</v>
      </c>
      <c r="F1286" s="52" t="s">
        <v>71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">
        <v>333</v>
      </c>
      <c r="B1287" s="52" t="s">
        <v>326</v>
      </c>
      <c r="C1287" s="52" t="s">
        <v>244</v>
      </c>
      <c r="D1287" s="52" t="s">
        <v>7</v>
      </c>
      <c r="E1287" s="52" t="s">
        <v>85</v>
      </c>
      <c r="F1287" s="52" t="s">
        <v>72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">
        <v>333</v>
      </c>
      <c r="B1288" s="52" t="s">
        <v>327</v>
      </c>
      <c r="C1288" s="52" t="s">
        <v>244</v>
      </c>
      <c r="D1288" s="52" t="s">
        <v>7</v>
      </c>
      <c r="E1288" s="52" t="s">
        <v>85</v>
      </c>
      <c r="F1288" s="52" t="s">
        <v>73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">
        <v>320</v>
      </c>
      <c r="B1289" s="52" t="s">
        <v>321</v>
      </c>
      <c r="C1289" s="52" t="s">
        <v>245</v>
      </c>
      <c r="D1289" s="52" t="s">
        <v>7</v>
      </c>
      <c r="E1289" s="52" t="s">
        <v>62</v>
      </c>
      <c r="F1289" s="52" t="s">
        <v>63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">
        <v>320</v>
      </c>
      <c r="B1290" s="52" t="s">
        <v>322</v>
      </c>
      <c r="C1290" s="52" t="s">
        <v>245</v>
      </c>
      <c r="D1290" s="52" t="s">
        <v>7</v>
      </c>
      <c r="E1290" s="52" t="s">
        <v>62</v>
      </c>
      <c r="F1290" s="52" t="s">
        <v>64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">
        <v>320</v>
      </c>
      <c r="B1291" s="52" t="s">
        <v>323</v>
      </c>
      <c r="C1291" s="52" t="s">
        <v>245</v>
      </c>
      <c r="D1291" s="52" t="s">
        <v>7</v>
      </c>
      <c r="E1291" s="52" t="s">
        <v>62</v>
      </c>
      <c r="F1291" s="52" t="s">
        <v>65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">
        <v>320</v>
      </c>
      <c r="B1292" s="52" t="s">
        <v>324</v>
      </c>
      <c r="C1292" s="52" t="s">
        <v>245</v>
      </c>
      <c r="D1292" s="52" t="s">
        <v>7</v>
      </c>
      <c r="E1292" s="52" t="s">
        <v>62</v>
      </c>
      <c r="F1292" s="52" t="s">
        <v>66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">
        <v>320</v>
      </c>
      <c r="B1293" s="52" t="s">
        <v>325</v>
      </c>
      <c r="C1293" s="52" t="s">
        <v>245</v>
      </c>
      <c r="D1293" s="52" t="s">
        <v>7</v>
      </c>
      <c r="E1293" s="52" t="s">
        <v>62</v>
      </c>
      <c r="F1293" s="52" t="s">
        <v>67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">
        <v>320</v>
      </c>
      <c r="B1294" s="52" t="s">
        <v>321</v>
      </c>
      <c r="C1294" s="52" t="s">
        <v>245</v>
      </c>
      <c r="D1294" s="52" t="s">
        <v>7</v>
      </c>
      <c r="E1294" s="52" t="s">
        <v>62</v>
      </c>
      <c r="F1294" s="52" t="s">
        <v>68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">
        <v>320</v>
      </c>
      <c r="B1295" s="52" t="s">
        <v>321</v>
      </c>
      <c r="C1295" s="52" t="s">
        <v>245</v>
      </c>
      <c r="D1295" s="52" t="s">
        <v>7</v>
      </c>
      <c r="E1295" s="52" t="s">
        <v>62</v>
      </c>
      <c r="F1295" s="52" t="s">
        <v>69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">
        <v>320</v>
      </c>
      <c r="B1296" s="52" t="s">
        <v>321</v>
      </c>
      <c r="C1296" s="52" t="s">
        <v>245</v>
      </c>
      <c r="D1296" s="52" t="s">
        <v>7</v>
      </c>
      <c r="E1296" s="52" t="s">
        <v>62</v>
      </c>
      <c r="F1296" s="52" t="s">
        <v>70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">
        <v>320</v>
      </c>
      <c r="B1297" s="52" t="s">
        <v>326</v>
      </c>
      <c r="C1297" s="52" t="s">
        <v>245</v>
      </c>
      <c r="D1297" s="52" t="s">
        <v>7</v>
      </c>
      <c r="E1297" s="52" t="s">
        <v>62</v>
      </c>
      <c r="F1297" s="52" t="s">
        <v>71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">
        <v>320</v>
      </c>
      <c r="B1298" s="52" t="s">
        <v>326</v>
      </c>
      <c r="C1298" s="52" t="s">
        <v>245</v>
      </c>
      <c r="D1298" s="52" t="s">
        <v>7</v>
      </c>
      <c r="E1298" s="52" t="s">
        <v>62</v>
      </c>
      <c r="F1298" s="52" t="s">
        <v>72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">
        <v>320</v>
      </c>
      <c r="B1299" s="52" t="s">
        <v>327</v>
      </c>
      <c r="C1299" s="52" t="s">
        <v>245</v>
      </c>
      <c r="D1299" s="52" t="s">
        <v>7</v>
      </c>
      <c r="E1299" s="52" t="s">
        <v>62</v>
      </c>
      <c r="F1299" s="52" t="s">
        <v>73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">
        <v>328</v>
      </c>
      <c r="B1300" s="52" t="s">
        <v>321</v>
      </c>
      <c r="C1300" s="52" t="s">
        <v>245</v>
      </c>
      <c r="D1300" s="52" t="s">
        <v>7</v>
      </c>
      <c r="E1300" s="52" t="s">
        <v>74</v>
      </c>
      <c r="F1300" s="52" t="s">
        <v>63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">
        <v>328</v>
      </c>
      <c r="B1301" s="52" t="s">
        <v>322</v>
      </c>
      <c r="C1301" s="52" t="s">
        <v>245</v>
      </c>
      <c r="D1301" s="52" t="s">
        <v>7</v>
      </c>
      <c r="E1301" s="52" t="s">
        <v>74</v>
      </c>
      <c r="F1301" s="52" t="s">
        <v>64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">
        <v>328</v>
      </c>
      <c r="B1302" s="52" t="s">
        <v>323</v>
      </c>
      <c r="C1302" s="52" t="s">
        <v>245</v>
      </c>
      <c r="D1302" s="52" t="s">
        <v>7</v>
      </c>
      <c r="E1302" s="52" t="s">
        <v>74</v>
      </c>
      <c r="F1302" s="52" t="s">
        <v>65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">
        <v>328</v>
      </c>
      <c r="B1303" s="52" t="s">
        <v>324</v>
      </c>
      <c r="C1303" s="52" t="s">
        <v>245</v>
      </c>
      <c r="D1303" s="52" t="s">
        <v>7</v>
      </c>
      <c r="E1303" s="52" t="s">
        <v>74</v>
      </c>
      <c r="F1303" s="52" t="s">
        <v>66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">
        <v>328</v>
      </c>
      <c r="B1304" s="52" t="s">
        <v>325</v>
      </c>
      <c r="C1304" s="52" t="s">
        <v>245</v>
      </c>
      <c r="D1304" s="52" t="s">
        <v>7</v>
      </c>
      <c r="E1304" s="52" t="s">
        <v>74</v>
      </c>
      <c r="F1304" s="52" t="s">
        <v>67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">
        <v>328</v>
      </c>
      <c r="B1305" s="52" t="s">
        <v>321</v>
      </c>
      <c r="C1305" s="52" t="s">
        <v>245</v>
      </c>
      <c r="D1305" s="52" t="s">
        <v>7</v>
      </c>
      <c r="E1305" s="52" t="s">
        <v>74</v>
      </c>
      <c r="F1305" s="52" t="s">
        <v>68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">
        <v>328</v>
      </c>
      <c r="B1306" s="52" t="s">
        <v>321</v>
      </c>
      <c r="C1306" s="52" t="s">
        <v>245</v>
      </c>
      <c r="D1306" s="52" t="s">
        <v>7</v>
      </c>
      <c r="E1306" s="52" t="s">
        <v>74</v>
      </c>
      <c r="F1306" s="52" t="s">
        <v>69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">
        <v>328</v>
      </c>
      <c r="B1307" s="52" t="s">
        <v>321</v>
      </c>
      <c r="C1307" s="52" t="s">
        <v>245</v>
      </c>
      <c r="D1307" s="52" t="s">
        <v>7</v>
      </c>
      <c r="E1307" s="52" t="s">
        <v>74</v>
      </c>
      <c r="F1307" s="52" t="s">
        <v>70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">
        <v>328</v>
      </c>
      <c r="B1308" s="52" t="s">
        <v>326</v>
      </c>
      <c r="C1308" s="52" t="s">
        <v>245</v>
      </c>
      <c r="D1308" s="52" t="s">
        <v>7</v>
      </c>
      <c r="E1308" s="52" t="s">
        <v>74</v>
      </c>
      <c r="F1308" s="52" t="s">
        <v>71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">
        <v>328</v>
      </c>
      <c r="B1309" s="52" t="s">
        <v>326</v>
      </c>
      <c r="C1309" s="52" t="s">
        <v>245</v>
      </c>
      <c r="D1309" s="52" t="s">
        <v>7</v>
      </c>
      <c r="E1309" s="52" t="s">
        <v>74</v>
      </c>
      <c r="F1309" s="52" t="s">
        <v>72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">
        <v>328</v>
      </c>
      <c r="B1310" s="52" t="s">
        <v>327</v>
      </c>
      <c r="C1310" s="52" t="s">
        <v>245</v>
      </c>
      <c r="D1310" s="52" t="s">
        <v>7</v>
      </c>
      <c r="E1310" s="52" t="s">
        <v>74</v>
      </c>
      <c r="F1310" s="52" t="s">
        <v>73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">
        <v>329</v>
      </c>
      <c r="B1311" s="52" t="s">
        <v>321</v>
      </c>
      <c r="C1311" s="52" t="s">
        <v>245</v>
      </c>
      <c r="D1311" s="52" t="s">
        <v>7</v>
      </c>
      <c r="E1311" s="52" t="s">
        <v>75</v>
      </c>
      <c r="F1311" s="52" t="s">
        <v>63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">
        <v>329</v>
      </c>
      <c r="B1312" s="52" t="s">
        <v>322</v>
      </c>
      <c r="C1312" s="52" t="s">
        <v>245</v>
      </c>
      <c r="D1312" s="52" t="s">
        <v>7</v>
      </c>
      <c r="E1312" s="52" t="s">
        <v>75</v>
      </c>
      <c r="F1312" s="52" t="s">
        <v>64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">
        <v>329</v>
      </c>
      <c r="B1313" s="52" t="s">
        <v>323</v>
      </c>
      <c r="C1313" s="52" t="s">
        <v>245</v>
      </c>
      <c r="D1313" s="52" t="s">
        <v>7</v>
      </c>
      <c r="E1313" s="52" t="s">
        <v>75</v>
      </c>
      <c r="F1313" s="52" t="s">
        <v>65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">
        <v>329</v>
      </c>
      <c r="B1314" s="52" t="s">
        <v>324</v>
      </c>
      <c r="C1314" s="52" t="s">
        <v>245</v>
      </c>
      <c r="D1314" s="52" t="s">
        <v>7</v>
      </c>
      <c r="E1314" s="52" t="s">
        <v>75</v>
      </c>
      <c r="F1314" s="52" t="s">
        <v>66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">
        <v>329</v>
      </c>
      <c r="B1315" s="52" t="s">
        <v>325</v>
      </c>
      <c r="C1315" s="52" t="s">
        <v>245</v>
      </c>
      <c r="D1315" s="52" t="s">
        <v>7</v>
      </c>
      <c r="E1315" s="52" t="s">
        <v>75</v>
      </c>
      <c r="F1315" s="52" t="s">
        <v>67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">
        <v>329</v>
      </c>
      <c r="B1316" s="52" t="s">
        <v>321</v>
      </c>
      <c r="C1316" s="52" t="s">
        <v>245</v>
      </c>
      <c r="D1316" s="52" t="s">
        <v>7</v>
      </c>
      <c r="E1316" s="52" t="s">
        <v>75</v>
      </c>
      <c r="F1316" s="52" t="s">
        <v>68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">
        <v>329</v>
      </c>
      <c r="B1317" s="52" t="s">
        <v>321</v>
      </c>
      <c r="C1317" s="52" t="s">
        <v>245</v>
      </c>
      <c r="D1317" s="52" t="s">
        <v>7</v>
      </c>
      <c r="E1317" s="52" t="s">
        <v>75</v>
      </c>
      <c r="F1317" s="52" t="s">
        <v>69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">
        <v>329</v>
      </c>
      <c r="B1318" s="52" t="s">
        <v>321</v>
      </c>
      <c r="C1318" s="52" t="s">
        <v>245</v>
      </c>
      <c r="D1318" s="52" t="s">
        <v>7</v>
      </c>
      <c r="E1318" s="52" t="s">
        <v>75</v>
      </c>
      <c r="F1318" s="52" t="s">
        <v>70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">
        <v>329</v>
      </c>
      <c r="B1319" s="52" t="s">
        <v>326</v>
      </c>
      <c r="C1319" s="52" t="s">
        <v>245</v>
      </c>
      <c r="D1319" s="52" t="s">
        <v>7</v>
      </c>
      <c r="E1319" s="52" t="s">
        <v>75</v>
      </c>
      <c r="F1319" s="52" t="s">
        <v>71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">
        <v>329</v>
      </c>
      <c r="B1320" s="52" t="s">
        <v>326</v>
      </c>
      <c r="C1320" s="52" t="s">
        <v>245</v>
      </c>
      <c r="D1320" s="52" t="s">
        <v>7</v>
      </c>
      <c r="E1320" s="52" t="s">
        <v>75</v>
      </c>
      <c r="F1320" s="52" t="s">
        <v>72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">
        <v>329</v>
      </c>
      <c r="B1321" s="52" t="s">
        <v>327</v>
      </c>
      <c r="C1321" s="52" t="s">
        <v>245</v>
      </c>
      <c r="D1321" s="52" t="s">
        <v>7</v>
      </c>
      <c r="E1321" s="52" t="s">
        <v>75</v>
      </c>
      <c r="F1321" s="52" t="s">
        <v>73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">
        <v>330</v>
      </c>
      <c r="B1322" s="52" t="s">
        <v>321</v>
      </c>
      <c r="C1322" s="52" t="s">
        <v>245</v>
      </c>
      <c r="D1322" s="52" t="s">
        <v>7</v>
      </c>
      <c r="E1322" s="52" t="s">
        <v>76</v>
      </c>
      <c r="F1322" s="52" t="s">
        <v>63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">
        <v>330</v>
      </c>
      <c r="B1323" s="52" t="s">
        <v>322</v>
      </c>
      <c r="C1323" s="52" t="s">
        <v>245</v>
      </c>
      <c r="D1323" s="52" t="s">
        <v>7</v>
      </c>
      <c r="E1323" s="52" t="s">
        <v>76</v>
      </c>
      <c r="F1323" s="52" t="s">
        <v>64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">
        <v>330</v>
      </c>
      <c r="B1324" s="52" t="s">
        <v>323</v>
      </c>
      <c r="C1324" s="52" t="s">
        <v>245</v>
      </c>
      <c r="D1324" s="52" t="s">
        <v>7</v>
      </c>
      <c r="E1324" s="52" t="s">
        <v>76</v>
      </c>
      <c r="F1324" s="52" t="s">
        <v>65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">
        <v>330</v>
      </c>
      <c r="B1325" s="52" t="s">
        <v>324</v>
      </c>
      <c r="C1325" s="52" t="s">
        <v>245</v>
      </c>
      <c r="D1325" s="52" t="s">
        <v>7</v>
      </c>
      <c r="E1325" s="52" t="s">
        <v>76</v>
      </c>
      <c r="F1325" s="52" t="s">
        <v>66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">
        <v>330</v>
      </c>
      <c r="B1326" s="52" t="s">
        <v>325</v>
      </c>
      <c r="C1326" s="52" t="s">
        <v>245</v>
      </c>
      <c r="D1326" s="52" t="s">
        <v>7</v>
      </c>
      <c r="E1326" s="52" t="s">
        <v>76</v>
      </c>
      <c r="F1326" s="52" t="s">
        <v>67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">
        <v>330</v>
      </c>
      <c r="B1327" s="52" t="s">
        <v>321</v>
      </c>
      <c r="C1327" s="52" t="s">
        <v>245</v>
      </c>
      <c r="D1327" s="52" t="s">
        <v>7</v>
      </c>
      <c r="E1327" s="52" t="s">
        <v>76</v>
      </c>
      <c r="F1327" s="52" t="s">
        <v>68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">
        <v>330</v>
      </c>
      <c r="B1328" s="52" t="s">
        <v>321</v>
      </c>
      <c r="C1328" s="52" t="s">
        <v>245</v>
      </c>
      <c r="D1328" s="52" t="s">
        <v>7</v>
      </c>
      <c r="E1328" s="52" t="s">
        <v>76</v>
      </c>
      <c r="F1328" s="52" t="s">
        <v>69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">
        <v>330</v>
      </c>
      <c r="B1329" s="52" t="s">
        <v>321</v>
      </c>
      <c r="C1329" s="52" t="s">
        <v>245</v>
      </c>
      <c r="D1329" s="52" t="s">
        <v>7</v>
      </c>
      <c r="E1329" s="52" t="s">
        <v>76</v>
      </c>
      <c r="F1329" s="52" t="s">
        <v>70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">
        <v>330</v>
      </c>
      <c r="B1330" s="52" t="s">
        <v>326</v>
      </c>
      <c r="C1330" s="52" t="s">
        <v>245</v>
      </c>
      <c r="D1330" s="52" t="s">
        <v>7</v>
      </c>
      <c r="E1330" s="52" t="s">
        <v>76</v>
      </c>
      <c r="F1330" s="52" t="s">
        <v>71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">
        <v>330</v>
      </c>
      <c r="B1331" s="52" t="s">
        <v>326</v>
      </c>
      <c r="C1331" s="52" t="s">
        <v>245</v>
      </c>
      <c r="D1331" s="52" t="s">
        <v>7</v>
      </c>
      <c r="E1331" s="52" t="s">
        <v>76</v>
      </c>
      <c r="F1331" s="52" t="s">
        <v>72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">
        <v>330</v>
      </c>
      <c r="B1332" s="52" t="s">
        <v>327</v>
      </c>
      <c r="C1332" s="52" t="s">
        <v>245</v>
      </c>
      <c r="D1332" s="52" t="s">
        <v>7</v>
      </c>
      <c r="E1332" s="52" t="s">
        <v>76</v>
      </c>
      <c r="F1332" s="52" t="s">
        <v>73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">
        <v>331</v>
      </c>
      <c r="B1333" s="52" t="s">
        <v>321</v>
      </c>
      <c r="C1333" s="52" t="s">
        <v>245</v>
      </c>
      <c r="D1333" s="52" t="s">
        <v>7</v>
      </c>
      <c r="E1333" s="52" t="s">
        <v>77</v>
      </c>
      <c r="F1333" s="52" t="s">
        <v>63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">
        <v>331</v>
      </c>
      <c r="B1334" s="52" t="s">
        <v>322</v>
      </c>
      <c r="C1334" s="52" t="s">
        <v>245</v>
      </c>
      <c r="D1334" s="52" t="s">
        <v>7</v>
      </c>
      <c r="E1334" s="52" t="s">
        <v>77</v>
      </c>
      <c r="F1334" s="52" t="s">
        <v>64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">
        <v>331</v>
      </c>
      <c r="B1335" s="52" t="s">
        <v>323</v>
      </c>
      <c r="C1335" s="52" t="s">
        <v>245</v>
      </c>
      <c r="D1335" s="52" t="s">
        <v>7</v>
      </c>
      <c r="E1335" s="52" t="s">
        <v>77</v>
      </c>
      <c r="F1335" s="52" t="s">
        <v>65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">
        <v>331</v>
      </c>
      <c r="B1336" s="52" t="s">
        <v>324</v>
      </c>
      <c r="C1336" s="52" t="s">
        <v>245</v>
      </c>
      <c r="D1336" s="52" t="s">
        <v>7</v>
      </c>
      <c r="E1336" s="52" t="s">
        <v>77</v>
      </c>
      <c r="F1336" s="52" t="s">
        <v>66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">
        <v>331</v>
      </c>
      <c r="B1337" s="52" t="s">
        <v>325</v>
      </c>
      <c r="C1337" s="52" t="s">
        <v>245</v>
      </c>
      <c r="D1337" s="52" t="s">
        <v>7</v>
      </c>
      <c r="E1337" s="52" t="s">
        <v>77</v>
      </c>
      <c r="F1337" s="52" t="s">
        <v>67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">
        <v>331</v>
      </c>
      <c r="B1338" s="52" t="s">
        <v>321</v>
      </c>
      <c r="C1338" s="52" t="s">
        <v>245</v>
      </c>
      <c r="D1338" s="52" t="s">
        <v>7</v>
      </c>
      <c r="E1338" s="52" t="s">
        <v>77</v>
      </c>
      <c r="F1338" s="52" t="s">
        <v>68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">
        <v>331</v>
      </c>
      <c r="B1339" s="52" t="s">
        <v>321</v>
      </c>
      <c r="C1339" s="52" t="s">
        <v>245</v>
      </c>
      <c r="D1339" s="52" t="s">
        <v>7</v>
      </c>
      <c r="E1339" s="52" t="s">
        <v>77</v>
      </c>
      <c r="F1339" s="52" t="s">
        <v>69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">
        <v>331</v>
      </c>
      <c r="B1340" s="52" t="s">
        <v>321</v>
      </c>
      <c r="C1340" s="52" t="s">
        <v>245</v>
      </c>
      <c r="D1340" s="52" t="s">
        <v>7</v>
      </c>
      <c r="E1340" s="52" t="s">
        <v>77</v>
      </c>
      <c r="F1340" s="52" t="s">
        <v>70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">
        <v>331</v>
      </c>
      <c r="B1341" s="52" t="s">
        <v>326</v>
      </c>
      <c r="C1341" s="52" t="s">
        <v>245</v>
      </c>
      <c r="D1341" s="52" t="s">
        <v>7</v>
      </c>
      <c r="E1341" s="52" t="s">
        <v>77</v>
      </c>
      <c r="F1341" s="52" t="s">
        <v>71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">
        <v>331</v>
      </c>
      <c r="B1342" s="52" t="s">
        <v>326</v>
      </c>
      <c r="C1342" s="52" t="s">
        <v>245</v>
      </c>
      <c r="D1342" s="52" t="s">
        <v>7</v>
      </c>
      <c r="E1342" s="52" t="s">
        <v>77</v>
      </c>
      <c r="F1342" s="52" t="s">
        <v>72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">
        <v>331</v>
      </c>
      <c r="B1343" s="52" t="s">
        <v>327</v>
      </c>
      <c r="C1343" s="52" t="s">
        <v>245</v>
      </c>
      <c r="D1343" s="52" t="s">
        <v>7</v>
      </c>
      <c r="E1343" s="52" t="s">
        <v>77</v>
      </c>
      <c r="F1343" s="52" t="s">
        <v>73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">
        <v>331</v>
      </c>
      <c r="B1344" s="52" t="s">
        <v>321</v>
      </c>
      <c r="C1344" s="52" t="s">
        <v>245</v>
      </c>
      <c r="D1344" s="52" t="s">
        <v>7</v>
      </c>
      <c r="E1344" s="52" t="s">
        <v>78</v>
      </c>
      <c r="F1344" s="52" t="s">
        <v>63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">
        <v>331</v>
      </c>
      <c r="B1345" s="52" t="s">
        <v>322</v>
      </c>
      <c r="C1345" s="52" t="s">
        <v>245</v>
      </c>
      <c r="D1345" s="52" t="s">
        <v>7</v>
      </c>
      <c r="E1345" s="52" t="s">
        <v>78</v>
      </c>
      <c r="F1345" s="52" t="s">
        <v>64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">
        <v>331</v>
      </c>
      <c r="B1346" s="52" t="s">
        <v>323</v>
      </c>
      <c r="C1346" s="52" t="s">
        <v>245</v>
      </c>
      <c r="D1346" s="52" t="s">
        <v>7</v>
      </c>
      <c r="E1346" s="52" t="s">
        <v>78</v>
      </c>
      <c r="F1346" s="52" t="s">
        <v>65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">
        <v>331</v>
      </c>
      <c r="B1347" s="52" t="s">
        <v>324</v>
      </c>
      <c r="C1347" s="52" t="s">
        <v>245</v>
      </c>
      <c r="D1347" s="52" t="s">
        <v>7</v>
      </c>
      <c r="E1347" s="52" t="s">
        <v>78</v>
      </c>
      <c r="F1347" s="52" t="s">
        <v>66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">
        <v>331</v>
      </c>
      <c r="B1348" s="52" t="s">
        <v>325</v>
      </c>
      <c r="C1348" s="52" t="s">
        <v>245</v>
      </c>
      <c r="D1348" s="52" t="s">
        <v>7</v>
      </c>
      <c r="E1348" s="52" t="s">
        <v>78</v>
      </c>
      <c r="F1348" s="52" t="s">
        <v>67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">
        <v>331</v>
      </c>
      <c r="B1349" s="52" t="s">
        <v>321</v>
      </c>
      <c r="C1349" s="52" t="s">
        <v>245</v>
      </c>
      <c r="D1349" s="52" t="s">
        <v>7</v>
      </c>
      <c r="E1349" s="52" t="s">
        <v>78</v>
      </c>
      <c r="F1349" s="52" t="s">
        <v>68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">
        <v>331</v>
      </c>
      <c r="B1350" s="52" t="s">
        <v>321</v>
      </c>
      <c r="C1350" s="52" t="s">
        <v>245</v>
      </c>
      <c r="D1350" s="52" t="s">
        <v>7</v>
      </c>
      <c r="E1350" s="52" t="s">
        <v>78</v>
      </c>
      <c r="F1350" s="52" t="s">
        <v>69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">
        <v>331</v>
      </c>
      <c r="B1351" s="52" t="s">
        <v>321</v>
      </c>
      <c r="C1351" s="52" t="s">
        <v>245</v>
      </c>
      <c r="D1351" s="52" t="s">
        <v>7</v>
      </c>
      <c r="E1351" s="52" t="s">
        <v>78</v>
      </c>
      <c r="F1351" s="52" t="s">
        <v>70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">
        <v>331</v>
      </c>
      <c r="B1352" s="52" t="s">
        <v>326</v>
      </c>
      <c r="C1352" s="52" t="s">
        <v>245</v>
      </c>
      <c r="D1352" s="52" t="s">
        <v>7</v>
      </c>
      <c r="E1352" s="52" t="s">
        <v>78</v>
      </c>
      <c r="F1352" s="52" t="s">
        <v>71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">
        <v>331</v>
      </c>
      <c r="B1353" s="52" t="s">
        <v>326</v>
      </c>
      <c r="C1353" s="52" t="s">
        <v>245</v>
      </c>
      <c r="D1353" s="52" t="s">
        <v>7</v>
      </c>
      <c r="E1353" s="52" t="s">
        <v>78</v>
      </c>
      <c r="F1353" s="52" t="s">
        <v>72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">
        <v>331</v>
      </c>
      <c r="B1354" s="52" t="s">
        <v>327</v>
      </c>
      <c r="C1354" s="52" t="s">
        <v>245</v>
      </c>
      <c r="D1354" s="52" t="s">
        <v>7</v>
      </c>
      <c r="E1354" s="52" t="s">
        <v>78</v>
      </c>
      <c r="F1354" s="52" t="s">
        <v>73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">
        <v>113</v>
      </c>
      <c r="B1355" s="52" t="s">
        <v>321</v>
      </c>
      <c r="C1355" s="52" t="s">
        <v>245</v>
      </c>
      <c r="D1355" s="52" t="s">
        <v>7</v>
      </c>
      <c r="E1355" s="52" t="s">
        <v>79</v>
      </c>
      <c r="F1355" s="52" t="s">
        <v>63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">
        <v>113</v>
      </c>
      <c r="B1356" s="52" t="s">
        <v>322</v>
      </c>
      <c r="C1356" s="52" t="s">
        <v>245</v>
      </c>
      <c r="D1356" s="52" t="s">
        <v>7</v>
      </c>
      <c r="E1356" s="52" t="s">
        <v>79</v>
      </c>
      <c r="F1356" s="52" t="s">
        <v>64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">
        <v>113</v>
      </c>
      <c r="B1357" s="52" t="s">
        <v>323</v>
      </c>
      <c r="C1357" s="52" t="s">
        <v>245</v>
      </c>
      <c r="D1357" s="52" t="s">
        <v>7</v>
      </c>
      <c r="E1357" s="52" t="s">
        <v>79</v>
      </c>
      <c r="F1357" s="52" t="s">
        <v>65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">
        <v>113</v>
      </c>
      <c r="B1358" s="52" t="s">
        <v>324</v>
      </c>
      <c r="C1358" s="52" t="s">
        <v>245</v>
      </c>
      <c r="D1358" s="52" t="s">
        <v>7</v>
      </c>
      <c r="E1358" s="52" t="s">
        <v>79</v>
      </c>
      <c r="F1358" s="52" t="s">
        <v>66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">
        <v>113</v>
      </c>
      <c r="B1359" s="52" t="s">
        <v>325</v>
      </c>
      <c r="C1359" s="52" t="s">
        <v>245</v>
      </c>
      <c r="D1359" s="52" t="s">
        <v>7</v>
      </c>
      <c r="E1359" s="52" t="s">
        <v>79</v>
      </c>
      <c r="F1359" s="52" t="s">
        <v>67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">
        <v>113</v>
      </c>
      <c r="B1360" s="52" t="s">
        <v>321</v>
      </c>
      <c r="C1360" s="52" t="s">
        <v>245</v>
      </c>
      <c r="D1360" s="52" t="s">
        <v>7</v>
      </c>
      <c r="E1360" s="52" t="s">
        <v>79</v>
      </c>
      <c r="F1360" s="52" t="s">
        <v>68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">
        <v>113</v>
      </c>
      <c r="B1361" s="52" t="s">
        <v>321</v>
      </c>
      <c r="C1361" s="52" t="s">
        <v>245</v>
      </c>
      <c r="D1361" s="52" t="s">
        <v>7</v>
      </c>
      <c r="E1361" s="52" t="s">
        <v>79</v>
      </c>
      <c r="F1361" s="52" t="s">
        <v>69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">
        <v>113</v>
      </c>
      <c r="B1362" s="52" t="s">
        <v>321</v>
      </c>
      <c r="C1362" s="52" t="s">
        <v>245</v>
      </c>
      <c r="D1362" s="52" t="s">
        <v>7</v>
      </c>
      <c r="E1362" s="52" t="s">
        <v>79</v>
      </c>
      <c r="F1362" s="52" t="s">
        <v>70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">
        <v>113</v>
      </c>
      <c r="B1363" s="52" t="s">
        <v>326</v>
      </c>
      <c r="C1363" s="52" t="s">
        <v>245</v>
      </c>
      <c r="D1363" s="52" t="s">
        <v>7</v>
      </c>
      <c r="E1363" s="52" t="s">
        <v>79</v>
      </c>
      <c r="F1363" s="52" t="s">
        <v>71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">
        <v>113</v>
      </c>
      <c r="B1364" s="52" t="s">
        <v>326</v>
      </c>
      <c r="C1364" s="52" t="s">
        <v>245</v>
      </c>
      <c r="D1364" s="52" t="s">
        <v>7</v>
      </c>
      <c r="E1364" s="52" t="s">
        <v>79</v>
      </c>
      <c r="F1364" s="52" t="s">
        <v>72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">
        <v>113</v>
      </c>
      <c r="B1365" s="52" t="s">
        <v>327</v>
      </c>
      <c r="C1365" s="52" t="s">
        <v>245</v>
      </c>
      <c r="D1365" s="52" t="s">
        <v>7</v>
      </c>
      <c r="E1365" s="52" t="s">
        <v>79</v>
      </c>
      <c r="F1365" s="52" t="s">
        <v>73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">
        <v>331</v>
      </c>
      <c r="B1366" s="52" t="s">
        <v>321</v>
      </c>
      <c r="C1366" s="52" t="s">
        <v>245</v>
      </c>
      <c r="D1366" s="52" t="s">
        <v>7</v>
      </c>
      <c r="E1366" s="52" t="s">
        <v>80</v>
      </c>
      <c r="F1366" s="52" t="s">
        <v>63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">
        <v>331</v>
      </c>
      <c r="B1367" s="52" t="s">
        <v>322</v>
      </c>
      <c r="C1367" s="52" t="s">
        <v>245</v>
      </c>
      <c r="D1367" s="52" t="s">
        <v>7</v>
      </c>
      <c r="E1367" s="52" t="s">
        <v>80</v>
      </c>
      <c r="F1367" s="52" t="s">
        <v>64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">
        <v>331</v>
      </c>
      <c r="B1368" s="52" t="s">
        <v>323</v>
      </c>
      <c r="C1368" s="52" t="s">
        <v>245</v>
      </c>
      <c r="D1368" s="52" t="s">
        <v>7</v>
      </c>
      <c r="E1368" s="52" t="s">
        <v>80</v>
      </c>
      <c r="F1368" s="52" t="s">
        <v>65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">
        <v>331</v>
      </c>
      <c r="B1369" s="52" t="s">
        <v>324</v>
      </c>
      <c r="C1369" s="52" t="s">
        <v>245</v>
      </c>
      <c r="D1369" s="52" t="s">
        <v>7</v>
      </c>
      <c r="E1369" s="52" t="s">
        <v>80</v>
      </c>
      <c r="F1369" s="52" t="s">
        <v>66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">
        <v>331</v>
      </c>
      <c r="B1370" s="52" t="s">
        <v>325</v>
      </c>
      <c r="C1370" s="52" t="s">
        <v>245</v>
      </c>
      <c r="D1370" s="52" t="s">
        <v>7</v>
      </c>
      <c r="E1370" s="52" t="s">
        <v>80</v>
      </c>
      <c r="F1370" s="52" t="s">
        <v>67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">
        <v>331</v>
      </c>
      <c r="B1371" s="52" t="s">
        <v>321</v>
      </c>
      <c r="C1371" s="52" t="s">
        <v>245</v>
      </c>
      <c r="D1371" s="52" t="s">
        <v>7</v>
      </c>
      <c r="E1371" s="52" t="s">
        <v>80</v>
      </c>
      <c r="F1371" s="52" t="s">
        <v>68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">
        <v>331</v>
      </c>
      <c r="B1372" s="52" t="s">
        <v>321</v>
      </c>
      <c r="C1372" s="52" t="s">
        <v>245</v>
      </c>
      <c r="D1372" s="52" t="s">
        <v>7</v>
      </c>
      <c r="E1372" s="52" t="s">
        <v>80</v>
      </c>
      <c r="F1372" s="52" t="s">
        <v>69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">
        <v>331</v>
      </c>
      <c r="B1373" s="52" t="s">
        <v>321</v>
      </c>
      <c r="C1373" s="52" t="s">
        <v>245</v>
      </c>
      <c r="D1373" s="52" t="s">
        <v>7</v>
      </c>
      <c r="E1373" s="52" t="s">
        <v>80</v>
      </c>
      <c r="F1373" s="52" t="s">
        <v>70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">
        <v>331</v>
      </c>
      <c r="B1374" s="52" t="s">
        <v>326</v>
      </c>
      <c r="C1374" s="52" t="s">
        <v>245</v>
      </c>
      <c r="D1374" s="52" t="s">
        <v>7</v>
      </c>
      <c r="E1374" s="52" t="s">
        <v>80</v>
      </c>
      <c r="F1374" s="52" t="s">
        <v>71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">
        <v>331</v>
      </c>
      <c r="B1375" s="52" t="s">
        <v>326</v>
      </c>
      <c r="C1375" s="52" t="s">
        <v>245</v>
      </c>
      <c r="D1375" s="52" t="s">
        <v>7</v>
      </c>
      <c r="E1375" s="52" t="s">
        <v>80</v>
      </c>
      <c r="F1375" s="52" t="s">
        <v>72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">
        <v>331</v>
      </c>
      <c r="B1376" s="52" t="s">
        <v>327</v>
      </c>
      <c r="C1376" s="52" t="s">
        <v>245</v>
      </c>
      <c r="D1376" s="52" t="s">
        <v>7</v>
      </c>
      <c r="E1376" s="52" t="s">
        <v>80</v>
      </c>
      <c r="F1376" s="52" t="s">
        <v>73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">
        <v>332</v>
      </c>
      <c r="B1377" s="52" t="s">
        <v>321</v>
      </c>
      <c r="C1377" s="52" t="s">
        <v>245</v>
      </c>
      <c r="D1377" s="52" t="s">
        <v>7</v>
      </c>
      <c r="E1377" s="52" t="s">
        <v>81</v>
      </c>
      <c r="F1377" s="52" t="s">
        <v>63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">
        <v>332</v>
      </c>
      <c r="B1378" s="52" t="s">
        <v>322</v>
      </c>
      <c r="C1378" s="52" t="s">
        <v>245</v>
      </c>
      <c r="D1378" s="52" t="s">
        <v>7</v>
      </c>
      <c r="E1378" s="52" t="s">
        <v>81</v>
      </c>
      <c r="F1378" s="52" t="s">
        <v>64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">
        <v>332</v>
      </c>
      <c r="B1379" s="52" t="s">
        <v>323</v>
      </c>
      <c r="C1379" s="52" t="s">
        <v>245</v>
      </c>
      <c r="D1379" s="52" t="s">
        <v>7</v>
      </c>
      <c r="E1379" s="52" t="s">
        <v>81</v>
      </c>
      <c r="F1379" s="52" t="s">
        <v>65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">
        <v>332</v>
      </c>
      <c r="B1380" s="52" t="s">
        <v>324</v>
      </c>
      <c r="C1380" s="52" t="s">
        <v>245</v>
      </c>
      <c r="D1380" s="52" t="s">
        <v>7</v>
      </c>
      <c r="E1380" s="52" t="s">
        <v>81</v>
      </c>
      <c r="F1380" s="52" t="s">
        <v>66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">
        <v>332</v>
      </c>
      <c r="B1381" s="52" t="s">
        <v>325</v>
      </c>
      <c r="C1381" s="52" t="s">
        <v>245</v>
      </c>
      <c r="D1381" s="52" t="s">
        <v>7</v>
      </c>
      <c r="E1381" s="52" t="s">
        <v>81</v>
      </c>
      <c r="F1381" s="52" t="s">
        <v>67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">
        <v>332</v>
      </c>
      <c r="B1382" s="52" t="s">
        <v>321</v>
      </c>
      <c r="C1382" s="52" t="s">
        <v>245</v>
      </c>
      <c r="D1382" s="52" t="s">
        <v>7</v>
      </c>
      <c r="E1382" s="52" t="s">
        <v>81</v>
      </c>
      <c r="F1382" s="52" t="s">
        <v>68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">
        <v>332</v>
      </c>
      <c r="B1383" s="52" t="s">
        <v>321</v>
      </c>
      <c r="C1383" s="52" t="s">
        <v>245</v>
      </c>
      <c r="D1383" s="52" t="s">
        <v>7</v>
      </c>
      <c r="E1383" s="52" t="s">
        <v>81</v>
      </c>
      <c r="F1383" s="52" t="s">
        <v>69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">
        <v>332</v>
      </c>
      <c r="B1384" s="52" t="s">
        <v>321</v>
      </c>
      <c r="C1384" s="52" t="s">
        <v>245</v>
      </c>
      <c r="D1384" s="52" t="s">
        <v>7</v>
      </c>
      <c r="E1384" s="52" t="s">
        <v>81</v>
      </c>
      <c r="F1384" s="52" t="s">
        <v>70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">
        <v>332</v>
      </c>
      <c r="B1385" s="52" t="s">
        <v>326</v>
      </c>
      <c r="C1385" s="52" t="s">
        <v>245</v>
      </c>
      <c r="D1385" s="52" t="s">
        <v>7</v>
      </c>
      <c r="E1385" s="52" t="s">
        <v>81</v>
      </c>
      <c r="F1385" s="52" t="s">
        <v>71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">
        <v>332</v>
      </c>
      <c r="B1386" s="52" t="s">
        <v>326</v>
      </c>
      <c r="C1386" s="52" t="s">
        <v>245</v>
      </c>
      <c r="D1386" s="52" t="s">
        <v>7</v>
      </c>
      <c r="E1386" s="52" t="s">
        <v>81</v>
      </c>
      <c r="F1386" s="52" t="s">
        <v>72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">
        <v>332</v>
      </c>
      <c r="B1387" s="52" t="s">
        <v>327</v>
      </c>
      <c r="C1387" s="52" t="s">
        <v>245</v>
      </c>
      <c r="D1387" s="52" t="s">
        <v>7</v>
      </c>
      <c r="E1387" s="52" t="s">
        <v>81</v>
      </c>
      <c r="F1387" s="52" t="s">
        <v>73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">
        <v>331</v>
      </c>
      <c r="B1388" s="52" t="s">
        <v>321</v>
      </c>
      <c r="C1388" s="52" t="s">
        <v>245</v>
      </c>
      <c r="D1388" s="52" t="s">
        <v>7</v>
      </c>
      <c r="E1388" s="52" t="s">
        <v>82</v>
      </c>
      <c r="F1388" s="52" t="s">
        <v>63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">
        <v>331</v>
      </c>
      <c r="B1389" s="52" t="s">
        <v>322</v>
      </c>
      <c r="C1389" s="52" t="s">
        <v>245</v>
      </c>
      <c r="D1389" s="52" t="s">
        <v>7</v>
      </c>
      <c r="E1389" s="52" t="s">
        <v>82</v>
      </c>
      <c r="F1389" s="52" t="s">
        <v>64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">
        <v>331</v>
      </c>
      <c r="B1390" s="52" t="s">
        <v>323</v>
      </c>
      <c r="C1390" s="52" t="s">
        <v>245</v>
      </c>
      <c r="D1390" s="52" t="s">
        <v>7</v>
      </c>
      <c r="E1390" s="52" t="s">
        <v>82</v>
      </c>
      <c r="F1390" s="52" t="s">
        <v>65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">
        <v>331</v>
      </c>
      <c r="B1391" s="52" t="s">
        <v>324</v>
      </c>
      <c r="C1391" s="52" t="s">
        <v>245</v>
      </c>
      <c r="D1391" s="52" t="s">
        <v>7</v>
      </c>
      <c r="E1391" s="52" t="s">
        <v>82</v>
      </c>
      <c r="F1391" s="52" t="s">
        <v>66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">
        <v>331</v>
      </c>
      <c r="B1392" s="52" t="s">
        <v>325</v>
      </c>
      <c r="C1392" s="52" t="s">
        <v>245</v>
      </c>
      <c r="D1392" s="52" t="s">
        <v>7</v>
      </c>
      <c r="E1392" s="52" t="s">
        <v>82</v>
      </c>
      <c r="F1392" s="52" t="s">
        <v>67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">
        <v>331</v>
      </c>
      <c r="B1393" s="52" t="s">
        <v>321</v>
      </c>
      <c r="C1393" s="52" t="s">
        <v>245</v>
      </c>
      <c r="D1393" s="52" t="s">
        <v>7</v>
      </c>
      <c r="E1393" s="52" t="s">
        <v>82</v>
      </c>
      <c r="F1393" s="52" t="s">
        <v>68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">
        <v>331</v>
      </c>
      <c r="B1394" s="52" t="s">
        <v>321</v>
      </c>
      <c r="C1394" s="52" t="s">
        <v>245</v>
      </c>
      <c r="D1394" s="52" t="s">
        <v>7</v>
      </c>
      <c r="E1394" s="52" t="s">
        <v>82</v>
      </c>
      <c r="F1394" s="52" t="s">
        <v>69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">
        <v>331</v>
      </c>
      <c r="B1395" s="52" t="s">
        <v>321</v>
      </c>
      <c r="C1395" s="52" t="s">
        <v>245</v>
      </c>
      <c r="D1395" s="52" t="s">
        <v>7</v>
      </c>
      <c r="E1395" s="52" t="s">
        <v>82</v>
      </c>
      <c r="F1395" s="52" t="s">
        <v>70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">
        <v>331</v>
      </c>
      <c r="B1396" s="52" t="s">
        <v>326</v>
      </c>
      <c r="C1396" s="52" t="s">
        <v>245</v>
      </c>
      <c r="D1396" s="52" t="s">
        <v>7</v>
      </c>
      <c r="E1396" s="52" t="s">
        <v>82</v>
      </c>
      <c r="F1396" s="52" t="s">
        <v>71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">
        <v>331</v>
      </c>
      <c r="B1397" s="52" t="s">
        <v>326</v>
      </c>
      <c r="C1397" s="52" t="s">
        <v>245</v>
      </c>
      <c r="D1397" s="52" t="s">
        <v>7</v>
      </c>
      <c r="E1397" s="52" t="s">
        <v>82</v>
      </c>
      <c r="F1397" s="52" t="s">
        <v>72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">
        <v>331</v>
      </c>
      <c r="B1398" s="52" t="s">
        <v>327</v>
      </c>
      <c r="C1398" s="52" t="s">
        <v>245</v>
      </c>
      <c r="D1398" s="52" t="s">
        <v>7</v>
      </c>
      <c r="E1398" s="52" t="s">
        <v>82</v>
      </c>
      <c r="F1398" s="52" t="s">
        <v>73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">
        <v>331</v>
      </c>
      <c r="B1399" s="52" t="s">
        <v>321</v>
      </c>
      <c r="C1399" s="52" t="s">
        <v>245</v>
      </c>
      <c r="D1399" s="52" t="s">
        <v>7</v>
      </c>
      <c r="E1399" s="52" t="s">
        <v>83</v>
      </c>
      <c r="F1399" s="52" t="s">
        <v>63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">
        <v>331</v>
      </c>
      <c r="B1400" s="52" t="s">
        <v>322</v>
      </c>
      <c r="C1400" s="52" t="s">
        <v>245</v>
      </c>
      <c r="D1400" s="52" t="s">
        <v>7</v>
      </c>
      <c r="E1400" s="52" t="s">
        <v>83</v>
      </c>
      <c r="F1400" s="52" t="s">
        <v>64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">
        <v>331</v>
      </c>
      <c r="B1401" s="52" t="s">
        <v>323</v>
      </c>
      <c r="C1401" s="52" t="s">
        <v>245</v>
      </c>
      <c r="D1401" s="52" t="s">
        <v>7</v>
      </c>
      <c r="E1401" s="52" t="s">
        <v>83</v>
      </c>
      <c r="F1401" s="52" t="s">
        <v>65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">
        <v>331</v>
      </c>
      <c r="B1402" s="52" t="s">
        <v>324</v>
      </c>
      <c r="C1402" s="52" t="s">
        <v>245</v>
      </c>
      <c r="D1402" s="52" t="s">
        <v>7</v>
      </c>
      <c r="E1402" s="52" t="s">
        <v>83</v>
      </c>
      <c r="F1402" s="52" t="s">
        <v>66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">
        <v>331</v>
      </c>
      <c r="B1403" s="52" t="s">
        <v>325</v>
      </c>
      <c r="C1403" s="52" t="s">
        <v>245</v>
      </c>
      <c r="D1403" s="52" t="s">
        <v>7</v>
      </c>
      <c r="E1403" s="52" t="s">
        <v>83</v>
      </c>
      <c r="F1403" s="52" t="s">
        <v>67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">
        <v>331</v>
      </c>
      <c r="B1404" s="52" t="s">
        <v>321</v>
      </c>
      <c r="C1404" s="52" t="s">
        <v>245</v>
      </c>
      <c r="D1404" s="52" t="s">
        <v>7</v>
      </c>
      <c r="E1404" s="52" t="s">
        <v>83</v>
      </c>
      <c r="F1404" s="52" t="s">
        <v>68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">
        <v>331</v>
      </c>
      <c r="B1405" s="52" t="s">
        <v>321</v>
      </c>
      <c r="C1405" s="52" t="s">
        <v>245</v>
      </c>
      <c r="D1405" s="52" t="s">
        <v>7</v>
      </c>
      <c r="E1405" s="52" t="s">
        <v>83</v>
      </c>
      <c r="F1405" s="52" t="s">
        <v>69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">
        <v>331</v>
      </c>
      <c r="B1406" s="52" t="s">
        <v>321</v>
      </c>
      <c r="C1406" s="52" t="s">
        <v>245</v>
      </c>
      <c r="D1406" s="52" t="s">
        <v>7</v>
      </c>
      <c r="E1406" s="52" t="s">
        <v>83</v>
      </c>
      <c r="F1406" s="52" t="s">
        <v>70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">
        <v>331</v>
      </c>
      <c r="B1407" s="52" t="s">
        <v>326</v>
      </c>
      <c r="C1407" s="52" t="s">
        <v>245</v>
      </c>
      <c r="D1407" s="52" t="s">
        <v>7</v>
      </c>
      <c r="E1407" s="52" t="s">
        <v>83</v>
      </c>
      <c r="F1407" s="52" t="s">
        <v>71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">
        <v>331</v>
      </c>
      <c r="B1408" s="52" t="s">
        <v>326</v>
      </c>
      <c r="C1408" s="52" t="s">
        <v>245</v>
      </c>
      <c r="D1408" s="52" t="s">
        <v>7</v>
      </c>
      <c r="E1408" s="52" t="s">
        <v>83</v>
      </c>
      <c r="F1408" s="52" t="s">
        <v>72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">
        <v>331</v>
      </c>
      <c r="B1409" s="52" t="s">
        <v>327</v>
      </c>
      <c r="C1409" s="52" t="s">
        <v>245</v>
      </c>
      <c r="D1409" s="52" t="s">
        <v>7</v>
      </c>
      <c r="E1409" s="52" t="s">
        <v>83</v>
      </c>
      <c r="F1409" s="52" t="s">
        <v>73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">
        <v>331</v>
      </c>
      <c r="B1410" s="52" t="s">
        <v>321</v>
      </c>
      <c r="C1410" s="52" t="s">
        <v>245</v>
      </c>
      <c r="D1410" s="52" t="s">
        <v>7</v>
      </c>
      <c r="E1410" s="52" t="s">
        <v>84</v>
      </c>
      <c r="F1410" s="52" t="s">
        <v>63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">
        <v>331</v>
      </c>
      <c r="B1411" s="52" t="s">
        <v>322</v>
      </c>
      <c r="C1411" s="52" t="s">
        <v>245</v>
      </c>
      <c r="D1411" s="52" t="s">
        <v>7</v>
      </c>
      <c r="E1411" s="52" t="s">
        <v>84</v>
      </c>
      <c r="F1411" s="52" t="s">
        <v>64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">
        <v>331</v>
      </c>
      <c r="B1412" s="52" t="s">
        <v>323</v>
      </c>
      <c r="C1412" s="52" t="s">
        <v>245</v>
      </c>
      <c r="D1412" s="52" t="s">
        <v>7</v>
      </c>
      <c r="E1412" s="52" t="s">
        <v>84</v>
      </c>
      <c r="F1412" s="52" t="s">
        <v>65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">
        <v>331</v>
      </c>
      <c r="B1413" s="52" t="s">
        <v>324</v>
      </c>
      <c r="C1413" s="52" t="s">
        <v>245</v>
      </c>
      <c r="D1413" s="52" t="s">
        <v>7</v>
      </c>
      <c r="E1413" s="52" t="s">
        <v>84</v>
      </c>
      <c r="F1413" s="52" t="s">
        <v>66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">
        <v>331</v>
      </c>
      <c r="B1414" s="52" t="s">
        <v>325</v>
      </c>
      <c r="C1414" s="52" t="s">
        <v>245</v>
      </c>
      <c r="D1414" s="52" t="s">
        <v>7</v>
      </c>
      <c r="E1414" s="52" t="s">
        <v>84</v>
      </c>
      <c r="F1414" s="52" t="s">
        <v>67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">
        <v>331</v>
      </c>
      <c r="B1415" s="52" t="s">
        <v>321</v>
      </c>
      <c r="C1415" s="52" t="s">
        <v>245</v>
      </c>
      <c r="D1415" s="52" t="s">
        <v>7</v>
      </c>
      <c r="E1415" s="52" t="s">
        <v>84</v>
      </c>
      <c r="F1415" s="52" t="s">
        <v>68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">
        <v>331</v>
      </c>
      <c r="B1416" s="52" t="s">
        <v>321</v>
      </c>
      <c r="C1416" s="52" t="s">
        <v>245</v>
      </c>
      <c r="D1416" s="52" t="s">
        <v>7</v>
      </c>
      <c r="E1416" s="52" t="s">
        <v>84</v>
      </c>
      <c r="F1416" s="52" t="s">
        <v>69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">
        <v>331</v>
      </c>
      <c r="B1417" s="52" t="s">
        <v>321</v>
      </c>
      <c r="C1417" s="52" t="s">
        <v>245</v>
      </c>
      <c r="D1417" s="52" t="s">
        <v>7</v>
      </c>
      <c r="E1417" s="52" t="s">
        <v>84</v>
      </c>
      <c r="F1417" s="52" t="s">
        <v>70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">
        <v>331</v>
      </c>
      <c r="B1418" s="52" t="s">
        <v>326</v>
      </c>
      <c r="C1418" s="52" t="s">
        <v>245</v>
      </c>
      <c r="D1418" s="52" t="s">
        <v>7</v>
      </c>
      <c r="E1418" s="52" t="s">
        <v>84</v>
      </c>
      <c r="F1418" s="52" t="s">
        <v>71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">
        <v>331</v>
      </c>
      <c r="B1419" s="52" t="s">
        <v>326</v>
      </c>
      <c r="C1419" s="52" t="s">
        <v>245</v>
      </c>
      <c r="D1419" s="52" t="s">
        <v>7</v>
      </c>
      <c r="E1419" s="52" t="s">
        <v>84</v>
      </c>
      <c r="F1419" s="52" t="s">
        <v>72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">
        <v>331</v>
      </c>
      <c r="B1420" s="52" t="s">
        <v>327</v>
      </c>
      <c r="C1420" s="52" t="s">
        <v>245</v>
      </c>
      <c r="D1420" s="52" t="s">
        <v>7</v>
      </c>
      <c r="E1420" s="52" t="s">
        <v>84</v>
      </c>
      <c r="F1420" s="52" t="s">
        <v>73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">
        <v>333</v>
      </c>
      <c r="B1421" s="52" t="s">
        <v>321</v>
      </c>
      <c r="C1421" s="52" t="s">
        <v>245</v>
      </c>
      <c r="D1421" s="52" t="s">
        <v>7</v>
      </c>
      <c r="E1421" s="52" t="s">
        <v>85</v>
      </c>
      <c r="F1421" s="52" t="s">
        <v>63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">
        <v>333</v>
      </c>
      <c r="B1422" s="52" t="s">
        <v>322</v>
      </c>
      <c r="C1422" s="52" t="s">
        <v>245</v>
      </c>
      <c r="D1422" s="52" t="s">
        <v>7</v>
      </c>
      <c r="E1422" s="52" t="s">
        <v>85</v>
      </c>
      <c r="F1422" s="52" t="s">
        <v>64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">
        <v>333</v>
      </c>
      <c r="B1423" s="52" t="s">
        <v>323</v>
      </c>
      <c r="C1423" s="52" t="s">
        <v>245</v>
      </c>
      <c r="D1423" s="52" t="s">
        <v>7</v>
      </c>
      <c r="E1423" s="52" t="s">
        <v>85</v>
      </c>
      <c r="F1423" s="52" t="s">
        <v>65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">
        <v>333</v>
      </c>
      <c r="B1424" s="52" t="s">
        <v>324</v>
      </c>
      <c r="C1424" s="52" t="s">
        <v>245</v>
      </c>
      <c r="D1424" s="52" t="s">
        <v>7</v>
      </c>
      <c r="E1424" s="52" t="s">
        <v>85</v>
      </c>
      <c r="F1424" s="52" t="s">
        <v>66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">
        <v>333</v>
      </c>
      <c r="B1425" s="52" t="s">
        <v>325</v>
      </c>
      <c r="C1425" s="52" t="s">
        <v>245</v>
      </c>
      <c r="D1425" s="52" t="s">
        <v>7</v>
      </c>
      <c r="E1425" s="52" t="s">
        <v>85</v>
      </c>
      <c r="F1425" s="52" t="s">
        <v>67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">
        <v>333</v>
      </c>
      <c r="B1426" s="52" t="s">
        <v>321</v>
      </c>
      <c r="C1426" s="52" t="s">
        <v>245</v>
      </c>
      <c r="D1426" s="52" t="s">
        <v>7</v>
      </c>
      <c r="E1426" s="52" t="s">
        <v>85</v>
      </c>
      <c r="F1426" s="52" t="s">
        <v>68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">
        <v>333</v>
      </c>
      <c r="B1427" s="52" t="s">
        <v>321</v>
      </c>
      <c r="C1427" s="52" t="s">
        <v>245</v>
      </c>
      <c r="D1427" s="52" t="s">
        <v>7</v>
      </c>
      <c r="E1427" s="52" t="s">
        <v>85</v>
      </c>
      <c r="F1427" s="52" t="s">
        <v>69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">
        <v>333</v>
      </c>
      <c r="B1428" s="52" t="s">
        <v>321</v>
      </c>
      <c r="C1428" s="52" t="s">
        <v>245</v>
      </c>
      <c r="D1428" s="52" t="s">
        <v>7</v>
      </c>
      <c r="E1428" s="52" t="s">
        <v>85</v>
      </c>
      <c r="F1428" s="52" t="s">
        <v>70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">
        <v>333</v>
      </c>
      <c r="B1429" s="52" t="s">
        <v>326</v>
      </c>
      <c r="C1429" s="52" t="s">
        <v>245</v>
      </c>
      <c r="D1429" s="52" t="s">
        <v>7</v>
      </c>
      <c r="E1429" s="52" t="s">
        <v>85</v>
      </c>
      <c r="F1429" s="52" t="s">
        <v>71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">
        <v>333</v>
      </c>
      <c r="B1430" s="52" t="s">
        <v>326</v>
      </c>
      <c r="C1430" s="52" t="s">
        <v>245</v>
      </c>
      <c r="D1430" s="52" t="s">
        <v>7</v>
      </c>
      <c r="E1430" s="52" t="s">
        <v>85</v>
      </c>
      <c r="F1430" s="52" t="s">
        <v>72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">
        <v>333</v>
      </c>
      <c r="B1431" s="52" t="s">
        <v>327</v>
      </c>
      <c r="C1431" s="52" t="s">
        <v>245</v>
      </c>
      <c r="D1431" s="52" t="s">
        <v>7</v>
      </c>
      <c r="E1431" s="52" t="s">
        <v>85</v>
      </c>
      <c r="F1431" s="52" t="s">
        <v>73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">
        <v>320</v>
      </c>
      <c r="B1432" s="52" t="s">
        <v>321</v>
      </c>
      <c r="C1432" s="52" t="s">
        <v>246</v>
      </c>
      <c r="D1432" s="52" t="s">
        <v>7</v>
      </c>
      <c r="E1432" s="52" t="s">
        <v>62</v>
      </c>
      <c r="F1432" s="52" t="s">
        <v>63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">
        <v>320</v>
      </c>
      <c r="B1433" s="52" t="s">
        <v>322</v>
      </c>
      <c r="C1433" s="52" t="s">
        <v>246</v>
      </c>
      <c r="D1433" s="52" t="s">
        <v>7</v>
      </c>
      <c r="E1433" s="52" t="s">
        <v>62</v>
      </c>
      <c r="F1433" s="52" t="s">
        <v>64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">
        <v>320</v>
      </c>
      <c r="B1434" s="52" t="s">
        <v>323</v>
      </c>
      <c r="C1434" s="52" t="s">
        <v>246</v>
      </c>
      <c r="D1434" s="52" t="s">
        <v>7</v>
      </c>
      <c r="E1434" s="52" t="s">
        <v>62</v>
      </c>
      <c r="F1434" s="52" t="s">
        <v>65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">
        <v>320</v>
      </c>
      <c r="B1435" s="52" t="s">
        <v>324</v>
      </c>
      <c r="C1435" s="52" t="s">
        <v>246</v>
      </c>
      <c r="D1435" s="52" t="s">
        <v>7</v>
      </c>
      <c r="E1435" s="52" t="s">
        <v>62</v>
      </c>
      <c r="F1435" s="52" t="s">
        <v>66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">
        <v>320</v>
      </c>
      <c r="B1436" s="52" t="s">
        <v>325</v>
      </c>
      <c r="C1436" s="52" t="s">
        <v>246</v>
      </c>
      <c r="D1436" s="52" t="s">
        <v>7</v>
      </c>
      <c r="E1436" s="52" t="s">
        <v>62</v>
      </c>
      <c r="F1436" s="52" t="s">
        <v>67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">
        <v>320</v>
      </c>
      <c r="B1437" s="52" t="s">
        <v>321</v>
      </c>
      <c r="C1437" s="52" t="s">
        <v>246</v>
      </c>
      <c r="D1437" s="52" t="s">
        <v>7</v>
      </c>
      <c r="E1437" s="52" t="s">
        <v>62</v>
      </c>
      <c r="F1437" s="52" t="s">
        <v>68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">
        <v>320</v>
      </c>
      <c r="B1438" s="52" t="s">
        <v>321</v>
      </c>
      <c r="C1438" s="52" t="s">
        <v>246</v>
      </c>
      <c r="D1438" s="52" t="s">
        <v>7</v>
      </c>
      <c r="E1438" s="52" t="s">
        <v>62</v>
      </c>
      <c r="F1438" s="52" t="s">
        <v>69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">
        <v>320</v>
      </c>
      <c r="B1439" s="52" t="s">
        <v>321</v>
      </c>
      <c r="C1439" s="52" t="s">
        <v>246</v>
      </c>
      <c r="D1439" s="52" t="s">
        <v>7</v>
      </c>
      <c r="E1439" s="52" t="s">
        <v>62</v>
      </c>
      <c r="F1439" s="52" t="s">
        <v>70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">
        <v>320</v>
      </c>
      <c r="B1440" s="52" t="s">
        <v>326</v>
      </c>
      <c r="C1440" s="52" t="s">
        <v>246</v>
      </c>
      <c r="D1440" s="52" t="s">
        <v>7</v>
      </c>
      <c r="E1440" s="52" t="s">
        <v>62</v>
      </c>
      <c r="F1440" s="52" t="s">
        <v>71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">
        <v>320</v>
      </c>
      <c r="B1441" s="52" t="s">
        <v>326</v>
      </c>
      <c r="C1441" s="52" t="s">
        <v>246</v>
      </c>
      <c r="D1441" s="52" t="s">
        <v>7</v>
      </c>
      <c r="E1441" s="52" t="s">
        <v>62</v>
      </c>
      <c r="F1441" s="52" t="s">
        <v>72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">
        <v>320</v>
      </c>
      <c r="B1442" s="52" t="s">
        <v>327</v>
      </c>
      <c r="C1442" s="52" t="s">
        <v>246</v>
      </c>
      <c r="D1442" s="52" t="s">
        <v>7</v>
      </c>
      <c r="E1442" s="52" t="s">
        <v>62</v>
      </c>
      <c r="F1442" s="52" t="s">
        <v>73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">
        <v>328</v>
      </c>
      <c r="B1443" s="52" t="s">
        <v>321</v>
      </c>
      <c r="C1443" s="52" t="s">
        <v>246</v>
      </c>
      <c r="D1443" s="52" t="s">
        <v>7</v>
      </c>
      <c r="E1443" s="52" t="s">
        <v>74</v>
      </c>
      <c r="F1443" s="52" t="s">
        <v>63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">
        <v>328</v>
      </c>
      <c r="B1444" s="52" t="s">
        <v>322</v>
      </c>
      <c r="C1444" s="52" t="s">
        <v>246</v>
      </c>
      <c r="D1444" s="52" t="s">
        <v>7</v>
      </c>
      <c r="E1444" s="52" t="s">
        <v>74</v>
      </c>
      <c r="F1444" s="52" t="s">
        <v>64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">
        <v>328</v>
      </c>
      <c r="B1445" s="52" t="s">
        <v>323</v>
      </c>
      <c r="C1445" s="52" t="s">
        <v>246</v>
      </c>
      <c r="D1445" s="52" t="s">
        <v>7</v>
      </c>
      <c r="E1445" s="52" t="s">
        <v>74</v>
      </c>
      <c r="F1445" s="52" t="s">
        <v>65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">
        <v>328</v>
      </c>
      <c r="B1446" s="52" t="s">
        <v>324</v>
      </c>
      <c r="C1446" s="52" t="s">
        <v>246</v>
      </c>
      <c r="D1446" s="52" t="s">
        <v>7</v>
      </c>
      <c r="E1446" s="52" t="s">
        <v>74</v>
      </c>
      <c r="F1446" s="52" t="s">
        <v>66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">
        <v>328</v>
      </c>
      <c r="B1447" s="52" t="s">
        <v>325</v>
      </c>
      <c r="C1447" s="52" t="s">
        <v>246</v>
      </c>
      <c r="D1447" s="52" t="s">
        <v>7</v>
      </c>
      <c r="E1447" s="52" t="s">
        <v>74</v>
      </c>
      <c r="F1447" s="52" t="s">
        <v>67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">
        <v>328</v>
      </c>
      <c r="B1448" s="52" t="s">
        <v>321</v>
      </c>
      <c r="C1448" s="52" t="s">
        <v>246</v>
      </c>
      <c r="D1448" s="52" t="s">
        <v>7</v>
      </c>
      <c r="E1448" s="52" t="s">
        <v>74</v>
      </c>
      <c r="F1448" s="52" t="s">
        <v>68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">
        <v>328</v>
      </c>
      <c r="B1449" s="52" t="s">
        <v>321</v>
      </c>
      <c r="C1449" s="52" t="s">
        <v>246</v>
      </c>
      <c r="D1449" s="52" t="s">
        <v>7</v>
      </c>
      <c r="E1449" s="52" t="s">
        <v>74</v>
      </c>
      <c r="F1449" s="52" t="s">
        <v>69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">
        <v>328</v>
      </c>
      <c r="B1450" s="52" t="s">
        <v>321</v>
      </c>
      <c r="C1450" s="52" t="s">
        <v>246</v>
      </c>
      <c r="D1450" s="52" t="s">
        <v>7</v>
      </c>
      <c r="E1450" s="52" t="s">
        <v>74</v>
      </c>
      <c r="F1450" s="52" t="s">
        <v>70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">
        <v>328</v>
      </c>
      <c r="B1451" s="52" t="s">
        <v>326</v>
      </c>
      <c r="C1451" s="52" t="s">
        <v>246</v>
      </c>
      <c r="D1451" s="52" t="s">
        <v>7</v>
      </c>
      <c r="E1451" s="52" t="s">
        <v>74</v>
      </c>
      <c r="F1451" s="52" t="s">
        <v>71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">
        <v>328</v>
      </c>
      <c r="B1452" s="52" t="s">
        <v>326</v>
      </c>
      <c r="C1452" s="52" t="s">
        <v>246</v>
      </c>
      <c r="D1452" s="52" t="s">
        <v>7</v>
      </c>
      <c r="E1452" s="52" t="s">
        <v>74</v>
      </c>
      <c r="F1452" s="52" t="s">
        <v>72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">
        <v>328</v>
      </c>
      <c r="B1453" s="52" t="s">
        <v>327</v>
      </c>
      <c r="C1453" s="52" t="s">
        <v>246</v>
      </c>
      <c r="D1453" s="52" t="s">
        <v>7</v>
      </c>
      <c r="E1453" s="52" t="s">
        <v>74</v>
      </c>
      <c r="F1453" s="52" t="s">
        <v>73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">
        <v>329</v>
      </c>
      <c r="B1454" s="52" t="s">
        <v>321</v>
      </c>
      <c r="C1454" s="52" t="s">
        <v>246</v>
      </c>
      <c r="D1454" s="52" t="s">
        <v>7</v>
      </c>
      <c r="E1454" s="52" t="s">
        <v>75</v>
      </c>
      <c r="F1454" s="52" t="s">
        <v>63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">
        <v>329</v>
      </c>
      <c r="B1455" s="52" t="s">
        <v>322</v>
      </c>
      <c r="C1455" s="52" t="s">
        <v>246</v>
      </c>
      <c r="D1455" s="52" t="s">
        <v>7</v>
      </c>
      <c r="E1455" s="52" t="s">
        <v>75</v>
      </c>
      <c r="F1455" s="52" t="s">
        <v>64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">
        <v>329</v>
      </c>
      <c r="B1456" s="52" t="s">
        <v>323</v>
      </c>
      <c r="C1456" s="52" t="s">
        <v>246</v>
      </c>
      <c r="D1456" s="52" t="s">
        <v>7</v>
      </c>
      <c r="E1456" s="52" t="s">
        <v>75</v>
      </c>
      <c r="F1456" s="52" t="s">
        <v>65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">
        <v>329</v>
      </c>
      <c r="B1457" s="52" t="s">
        <v>324</v>
      </c>
      <c r="C1457" s="52" t="s">
        <v>246</v>
      </c>
      <c r="D1457" s="52" t="s">
        <v>7</v>
      </c>
      <c r="E1457" s="52" t="s">
        <v>75</v>
      </c>
      <c r="F1457" s="52" t="s">
        <v>66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">
        <v>329</v>
      </c>
      <c r="B1458" s="52" t="s">
        <v>325</v>
      </c>
      <c r="C1458" s="52" t="s">
        <v>246</v>
      </c>
      <c r="D1458" s="52" t="s">
        <v>7</v>
      </c>
      <c r="E1458" s="52" t="s">
        <v>75</v>
      </c>
      <c r="F1458" s="52" t="s">
        <v>67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">
        <v>329</v>
      </c>
      <c r="B1459" s="52" t="s">
        <v>321</v>
      </c>
      <c r="C1459" s="52" t="s">
        <v>246</v>
      </c>
      <c r="D1459" s="52" t="s">
        <v>7</v>
      </c>
      <c r="E1459" s="52" t="s">
        <v>75</v>
      </c>
      <c r="F1459" s="52" t="s">
        <v>68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">
        <v>329</v>
      </c>
      <c r="B1460" s="52" t="s">
        <v>321</v>
      </c>
      <c r="C1460" s="52" t="s">
        <v>246</v>
      </c>
      <c r="D1460" s="52" t="s">
        <v>7</v>
      </c>
      <c r="E1460" s="52" t="s">
        <v>75</v>
      </c>
      <c r="F1460" s="52" t="s">
        <v>69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">
        <v>329</v>
      </c>
      <c r="B1461" s="52" t="s">
        <v>321</v>
      </c>
      <c r="C1461" s="52" t="s">
        <v>246</v>
      </c>
      <c r="D1461" s="52" t="s">
        <v>7</v>
      </c>
      <c r="E1461" s="52" t="s">
        <v>75</v>
      </c>
      <c r="F1461" s="52" t="s">
        <v>70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">
        <v>329</v>
      </c>
      <c r="B1462" s="52" t="s">
        <v>326</v>
      </c>
      <c r="C1462" s="52" t="s">
        <v>246</v>
      </c>
      <c r="D1462" s="52" t="s">
        <v>7</v>
      </c>
      <c r="E1462" s="52" t="s">
        <v>75</v>
      </c>
      <c r="F1462" s="52" t="s">
        <v>71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">
        <v>329</v>
      </c>
      <c r="B1463" s="52" t="s">
        <v>326</v>
      </c>
      <c r="C1463" s="52" t="s">
        <v>246</v>
      </c>
      <c r="D1463" s="52" t="s">
        <v>7</v>
      </c>
      <c r="E1463" s="52" t="s">
        <v>75</v>
      </c>
      <c r="F1463" s="52" t="s">
        <v>72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">
        <v>329</v>
      </c>
      <c r="B1464" s="52" t="s">
        <v>327</v>
      </c>
      <c r="C1464" s="52" t="s">
        <v>246</v>
      </c>
      <c r="D1464" s="52" t="s">
        <v>7</v>
      </c>
      <c r="E1464" s="52" t="s">
        <v>75</v>
      </c>
      <c r="F1464" s="52" t="s">
        <v>73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">
        <v>330</v>
      </c>
      <c r="B1465" s="52" t="s">
        <v>321</v>
      </c>
      <c r="C1465" s="52" t="s">
        <v>246</v>
      </c>
      <c r="D1465" s="52" t="s">
        <v>7</v>
      </c>
      <c r="E1465" s="52" t="s">
        <v>76</v>
      </c>
      <c r="F1465" s="52" t="s">
        <v>63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">
        <v>330</v>
      </c>
      <c r="B1466" s="52" t="s">
        <v>322</v>
      </c>
      <c r="C1466" s="52" t="s">
        <v>246</v>
      </c>
      <c r="D1466" s="52" t="s">
        <v>7</v>
      </c>
      <c r="E1466" s="52" t="s">
        <v>76</v>
      </c>
      <c r="F1466" s="52" t="s">
        <v>64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">
        <v>330</v>
      </c>
      <c r="B1467" s="52" t="s">
        <v>323</v>
      </c>
      <c r="C1467" s="52" t="s">
        <v>246</v>
      </c>
      <c r="D1467" s="52" t="s">
        <v>7</v>
      </c>
      <c r="E1467" s="52" t="s">
        <v>76</v>
      </c>
      <c r="F1467" s="52" t="s">
        <v>65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">
        <v>330</v>
      </c>
      <c r="B1468" s="52" t="s">
        <v>324</v>
      </c>
      <c r="C1468" s="52" t="s">
        <v>246</v>
      </c>
      <c r="D1468" s="52" t="s">
        <v>7</v>
      </c>
      <c r="E1468" s="52" t="s">
        <v>76</v>
      </c>
      <c r="F1468" s="52" t="s">
        <v>66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">
        <v>330</v>
      </c>
      <c r="B1469" s="52" t="s">
        <v>325</v>
      </c>
      <c r="C1469" s="52" t="s">
        <v>246</v>
      </c>
      <c r="D1469" s="52" t="s">
        <v>7</v>
      </c>
      <c r="E1469" s="52" t="s">
        <v>76</v>
      </c>
      <c r="F1469" s="52" t="s">
        <v>67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">
        <v>330</v>
      </c>
      <c r="B1470" s="52" t="s">
        <v>321</v>
      </c>
      <c r="C1470" s="52" t="s">
        <v>246</v>
      </c>
      <c r="D1470" s="52" t="s">
        <v>7</v>
      </c>
      <c r="E1470" s="52" t="s">
        <v>76</v>
      </c>
      <c r="F1470" s="52" t="s">
        <v>68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">
        <v>330</v>
      </c>
      <c r="B1471" s="52" t="s">
        <v>321</v>
      </c>
      <c r="C1471" s="52" t="s">
        <v>246</v>
      </c>
      <c r="D1471" s="52" t="s">
        <v>7</v>
      </c>
      <c r="E1471" s="52" t="s">
        <v>76</v>
      </c>
      <c r="F1471" s="52" t="s">
        <v>69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">
        <v>330</v>
      </c>
      <c r="B1472" s="52" t="s">
        <v>321</v>
      </c>
      <c r="C1472" s="52" t="s">
        <v>246</v>
      </c>
      <c r="D1472" s="52" t="s">
        <v>7</v>
      </c>
      <c r="E1472" s="52" t="s">
        <v>76</v>
      </c>
      <c r="F1472" s="52" t="s">
        <v>70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">
        <v>330</v>
      </c>
      <c r="B1473" s="52" t="s">
        <v>326</v>
      </c>
      <c r="C1473" s="52" t="s">
        <v>246</v>
      </c>
      <c r="D1473" s="52" t="s">
        <v>7</v>
      </c>
      <c r="E1473" s="52" t="s">
        <v>76</v>
      </c>
      <c r="F1473" s="52" t="s">
        <v>71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">
        <v>330</v>
      </c>
      <c r="B1474" s="52" t="s">
        <v>326</v>
      </c>
      <c r="C1474" s="52" t="s">
        <v>246</v>
      </c>
      <c r="D1474" s="52" t="s">
        <v>7</v>
      </c>
      <c r="E1474" s="52" t="s">
        <v>76</v>
      </c>
      <c r="F1474" s="52" t="s">
        <v>72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">
        <v>330</v>
      </c>
      <c r="B1475" s="52" t="s">
        <v>327</v>
      </c>
      <c r="C1475" s="52" t="s">
        <v>246</v>
      </c>
      <c r="D1475" s="52" t="s">
        <v>7</v>
      </c>
      <c r="E1475" s="52" t="s">
        <v>76</v>
      </c>
      <c r="F1475" s="52" t="s">
        <v>73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">
        <v>331</v>
      </c>
      <c r="B1476" s="52" t="s">
        <v>321</v>
      </c>
      <c r="C1476" s="52" t="s">
        <v>246</v>
      </c>
      <c r="D1476" s="52" t="s">
        <v>7</v>
      </c>
      <c r="E1476" s="52" t="s">
        <v>77</v>
      </c>
      <c r="F1476" s="52" t="s">
        <v>63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">
        <v>331</v>
      </c>
      <c r="B1477" s="52" t="s">
        <v>322</v>
      </c>
      <c r="C1477" s="52" t="s">
        <v>246</v>
      </c>
      <c r="D1477" s="52" t="s">
        <v>7</v>
      </c>
      <c r="E1477" s="52" t="s">
        <v>77</v>
      </c>
      <c r="F1477" s="52" t="s">
        <v>64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">
        <v>331</v>
      </c>
      <c r="B1478" s="52" t="s">
        <v>323</v>
      </c>
      <c r="C1478" s="52" t="s">
        <v>246</v>
      </c>
      <c r="D1478" s="52" t="s">
        <v>7</v>
      </c>
      <c r="E1478" s="52" t="s">
        <v>77</v>
      </c>
      <c r="F1478" s="52" t="s">
        <v>65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">
        <v>331</v>
      </c>
      <c r="B1479" s="52" t="s">
        <v>324</v>
      </c>
      <c r="C1479" s="52" t="s">
        <v>246</v>
      </c>
      <c r="D1479" s="52" t="s">
        <v>7</v>
      </c>
      <c r="E1479" s="52" t="s">
        <v>77</v>
      </c>
      <c r="F1479" s="52" t="s">
        <v>66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">
        <v>331</v>
      </c>
      <c r="B1480" s="52" t="s">
        <v>325</v>
      </c>
      <c r="C1480" s="52" t="s">
        <v>246</v>
      </c>
      <c r="D1480" s="52" t="s">
        <v>7</v>
      </c>
      <c r="E1480" s="52" t="s">
        <v>77</v>
      </c>
      <c r="F1480" s="52" t="s">
        <v>67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">
        <v>331</v>
      </c>
      <c r="B1481" s="52" t="s">
        <v>321</v>
      </c>
      <c r="C1481" s="52" t="s">
        <v>246</v>
      </c>
      <c r="D1481" s="52" t="s">
        <v>7</v>
      </c>
      <c r="E1481" s="52" t="s">
        <v>77</v>
      </c>
      <c r="F1481" s="52" t="s">
        <v>68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">
        <v>331</v>
      </c>
      <c r="B1482" s="52" t="s">
        <v>321</v>
      </c>
      <c r="C1482" s="52" t="s">
        <v>246</v>
      </c>
      <c r="D1482" s="52" t="s">
        <v>7</v>
      </c>
      <c r="E1482" s="52" t="s">
        <v>77</v>
      </c>
      <c r="F1482" s="52" t="s">
        <v>69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">
        <v>331</v>
      </c>
      <c r="B1483" s="52" t="s">
        <v>321</v>
      </c>
      <c r="C1483" s="52" t="s">
        <v>246</v>
      </c>
      <c r="D1483" s="52" t="s">
        <v>7</v>
      </c>
      <c r="E1483" s="52" t="s">
        <v>77</v>
      </c>
      <c r="F1483" s="52" t="s">
        <v>70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">
        <v>331</v>
      </c>
      <c r="B1484" s="52" t="s">
        <v>326</v>
      </c>
      <c r="C1484" s="52" t="s">
        <v>246</v>
      </c>
      <c r="D1484" s="52" t="s">
        <v>7</v>
      </c>
      <c r="E1484" s="52" t="s">
        <v>77</v>
      </c>
      <c r="F1484" s="52" t="s">
        <v>71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">
        <v>331</v>
      </c>
      <c r="B1485" s="52" t="s">
        <v>326</v>
      </c>
      <c r="C1485" s="52" t="s">
        <v>246</v>
      </c>
      <c r="D1485" s="52" t="s">
        <v>7</v>
      </c>
      <c r="E1485" s="52" t="s">
        <v>77</v>
      </c>
      <c r="F1485" s="52" t="s">
        <v>72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">
        <v>331</v>
      </c>
      <c r="B1486" s="52" t="s">
        <v>327</v>
      </c>
      <c r="C1486" s="52" t="s">
        <v>246</v>
      </c>
      <c r="D1486" s="52" t="s">
        <v>7</v>
      </c>
      <c r="E1486" s="52" t="s">
        <v>77</v>
      </c>
      <c r="F1486" s="52" t="s">
        <v>73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">
        <v>331</v>
      </c>
      <c r="B1487" s="52" t="s">
        <v>321</v>
      </c>
      <c r="C1487" s="52" t="s">
        <v>246</v>
      </c>
      <c r="D1487" s="52" t="s">
        <v>7</v>
      </c>
      <c r="E1487" s="52" t="s">
        <v>78</v>
      </c>
      <c r="F1487" s="52" t="s">
        <v>63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">
        <v>331</v>
      </c>
      <c r="B1488" s="52" t="s">
        <v>322</v>
      </c>
      <c r="C1488" s="52" t="s">
        <v>246</v>
      </c>
      <c r="D1488" s="52" t="s">
        <v>7</v>
      </c>
      <c r="E1488" s="52" t="s">
        <v>78</v>
      </c>
      <c r="F1488" s="52" t="s">
        <v>64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">
        <v>331</v>
      </c>
      <c r="B1489" s="52" t="s">
        <v>323</v>
      </c>
      <c r="C1489" s="52" t="s">
        <v>246</v>
      </c>
      <c r="D1489" s="52" t="s">
        <v>7</v>
      </c>
      <c r="E1489" s="52" t="s">
        <v>78</v>
      </c>
      <c r="F1489" s="52" t="s">
        <v>65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">
        <v>331</v>
      </c>
      <c r="B1490" s="52" t="s">
        <v>324</v>
      </c>
      <c r="C1490" s="52" t="s">
        <v>246</v>
      </c>
      <c r="D1490" s="52" t="s">
        <v>7</v>
      </c>
      <c r="E1490" s="52" t="s">
        <v>78</v>
      </c>
      <c r="F1490" s="52" t="s">
        <v>66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">
        <v>331</v>
      </c>
      <c r="B1491" s="52" t="s">
        <v>325</v>
      </c>
      <c r="C1491" s="52" t="s">
        <v>246</v>
      </c>
      <c r="D1491" s="52" t="s">
        <v>7</v>
      </c>
      <c r="E1491" s="52" t="s">
        <v>78</v>
      </c>
      <c r="F1491" s="52" t="s">
        <v>67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">
        <v>331</v>
      </c>
      <c r="B1492" s="52" t="s">
        <v>321</v>
      </c>
      <c r="C1492" s="52" t="s">
        <v>246</v>
      </c>
      <c r="D1492" s="52" t="s">
        <v>7</v>
      </c>
      <c r="E1492" s="52" t="s">
        <v>78</v>
      </c>
      <c r="F1492" s="52" t="s">
        <v>68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">
        <v>331</v>
      </c>
      <c r="B1493" s="52" t="s">
        <v>321</v>
      </c>
      <c r="C1493" s="52" t="s">
        <v>246</v>
      </c>
      <c r="D1493" s="52" t="s">
        <v>7</v>
      </c>
      <c r="E1493" s="52" t="s">
        <v>78</v>
      </c>
      <c r="F1493" s="52" t="s">
        <v>69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">
        <v>331</v>
      </c>
      <c r="B1494" s="52" t="s">
        <v>321</v>
      </c>
      <c r="C1494" s="52" t="s">
        <v>246</v>
      </c>
      <c r="D1494" s="52" t="s">
        <v>7</v>
      </c>
      <c r="E1494" s="52" t="s">
        <v>78</v>
      </c>
      <c r="F1494" s="52" t="s">
        <v>70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">
        <v>331</v>
      </c>
      <c r="B1495" s="52" t="s">
        <v>326</v>
      </c>
      <c r="C1495" s="52" t="s">
        <v>246</v>
      </c>
      <c r="D1495" s="52" t="s">
        <v>7</v>
      </c>
      <c r="E1495" s="52" t="s">
        <v>78</v>
      </c>
      <c r="F1495" s="52" t="s">
        <v>71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">
        <v>331</v>
      </c>
      <c r="B1496" s="52" t="s">
        <v>326</v>
      </c>
      <c r="C1496" s="52" t="s">
        <v>246</v>
      </c>
      <c r="D1496" s="52" t="s">
        <v>7</v>
      </c>
      <c r="E1496" s="52" t="s">
        <v>78</v>
      </c>
      <c r="F1496" s="52" t="s">
        <v>72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">
        <v>331</v>
      </c>
      <c r="B1497" s="52" t="s">
        <v>327</v>
      </c>
      <c r="C1497" s="52" t="s">
        <v>246</v>
      </c>
      <c r="D1497" s="52" t="s">
        <v>7</v>
      </c>
      <c r="E1497" s="52" t="s">
        <v>78</v>
      </c>
      <c r="F1497" s="52" t="s">
        <v>73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">
        <v>113</v>
      </c>
      <c r="B1498" s="52" t="s">
        <v>321</v>
      </c>
      <c r="C1498" s="52" t="s">
        <v>246</v>
      </c>
      <c r="D1498" s="52" t="s">
        <v>7</v>
      </c>
      <c r="E1498" s="52" t="s">
        <v>79</v>
      </c>
      <c r="F1498" s="52" t="s">
        <v>63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">
        <v>113</v>
      </c>
      <c r="B1499" s="52" t="s">
        <v>322</v>
      </c>
      <c r="C1499" s="52" t="s">
        <v>246</v>
      </c>
      <c r="D1499" s="52" t="s">
        <v>7</v>
      </c>
      <c r="E1499" s="52" t="s">
        <v>79</v>
      </c>
      <c r="F1499" s="52" t="s">
        <v>64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">
        <v>113</v>
      </c>
      <c r="B1500" s="52" t="s">
        <v>323</v>
      </c>
      <c r="C1500" s="52" t="s">
        <v>246</v>
      </c>
      <c r="D1500" s="52" t="s">
        <v>7</v>
      </c>
      <c r="E1500" s="52" t="s">
        <v>79</v>
      </c>
      <c r="F1500" s="52" t="s">
        <v>65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">
        <v>113</v>
      </c>
      <c r="B1501" s="52" t="s">
        <v>324</v>
      </c>
      <c r="C1501" s="52" t="s">
        <v>246</v>
      </c>
      <c r="D1501" s="52" t="s">
        <v>7</v>
      </c>
      <c r="E1501" s="52" t="s">
        <v>79</v>
      </c>
      <c r="F1501" s="52" t="s">
        <v>66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">
        <v>113</v>
      </c>
      <c r="B1502" s="52" t="s">
        <v>325</v>
      </c>
      <c r="C1502" s="52" t="s">
        <v>246</v>
      </c>
      <c r="D1502" s="52" t="s">
        <v>7</v>
      </c>
      <c r="E1502" s="52" t="s">
        <v>79</v>
      </c>
      <c r="F1502" s="52" t="s">
        <v>67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">
        <v>113</v>
      </c>
      <c r="B1503" s="52" t="s">
        <v>321</v>
      </c>
      <c r="C1503" s="52" t="s">
        <v>246</v>
      </c>
      <c r="D1503" s="52" t="s">
        <v>7</v>
      </c>
      <c r="E1503" s="52" t="s">
        <v>79</v>
      </c>
      <c r="F1503" s="52" t="s">
        <v>68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">
        <v>113</v>
      </c>
      <c r="B1504" s="52" t="s">
        <v>321</v>
      </c>
      <c r="C1504" s="52" t="s">
        <v>246</v>
      </c>
      <c r="D1504" s="52" t="s">
        <v>7</v>
      </c>
      <c r="E1504" s="52" t="s">
        <v>79</v>
      </c>
      <c r="F1504" s="52" t="s">
        <v>69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">
        <v>113</v>
      </c>
      <c r="B1505" s="52" t="s">
        <v>321</v>
      </c>
      <c r="C1505" s="52" t="s">
        <v>246</v>
      </c>
      <c r="D1505" s="52" t="s">
        <v>7</v>
      </c>
      <c r="E1505" s="52" t="s">
        <v>79</v>
      </c>
      <c r="F1505" s="52" t="s">
        <v>70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">
        <v>113</v>
      </c>
      <c r="B1506" s="52" t="s">
        <v>326</v>
      </c>
      <c r="C1506" s="52" t="s">
        <v>246</v>
      </c>
      <c r="D1506" s="52" t="s">
        <v>7</v>
      </c>
      <c r="E1506" s="52" t="s">
        <v>79</v>
      </c>
      <c r="F1506" s="52" t="s">
        <v>71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">
        <v>113</v>
      </c>
      <c r="B1507" s="52" t="s">
        <v>326</v>
      </c>
      <c r="C1507" s="52" t="s">
        <v>246</v>
      </c>
      <c r="D1507" s="52" t="s">
        <v>7</v>
      </c>
      <c r="E1507" s="52" t="s">
        <v>79</v>
      </c>
      <c r="F1507" s="52" t="s">
        <v>72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">
        <v>113</v>
      </c>
      <c r="B1508" s="52" t="s">
        <v>327</v>
      </c>
      <c r="C1508" s="52" t="s">
        <v>246</v>
      </c>
      <c r="D1508" s="52" t="s">
        <v>7</v>
      </c>
      <c r="E1508" s="52" t="s">
        <v>79</v>
      </c>
      <c r="F1508" s="52" t="s">
        <v>73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">
        <v>331</v>
      </c>
      <c r="B1509" s="52" t="s">
        <v>321</v>
      </c>
      <c r="C1509" s="52" t="s">
        <v>246</v>
      </c>
      <c r="D1509" s="52" t="s">
        <v>7</v>
      </c>
      <c r="E1509" s="52" t="s">
        <v>80</v>
      </c>
      <c r="F1509" s="52" t="s">
        <v>63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">
        <v>331</v>
      </c>
      <c r="B1510" s="52" t="s">
        <v>322</v>
      </c>
      <c r="C1510" s="52" t="s">
        <v>246</v>
      </c>
      <c r="D1510" s="52" t="s">
        <v>7</v>
      </c>
      <c r="E1510" s="52" t="s">
        <v>80</v>
      </c>
      <c r="F1510" s="52" t="s">
        <v>64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">
        <v>331</v>
      </c>
      <c r="B1511" s="52" t="s">
        <v>323</v>
      </c>
      <c r="C1511" s="52" t="s">
        <v>246</v>
      </c>
      <c r="D1511" s="52" t="s">
        <v>7</v>
      </c>
      <c r="E1511" s="52" t="s">
        <v>80</v>
      </c>
      <c r="F1511" s="52" t="s">
        <v>65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">
        <v>331</v>
      </c>
      <c r="B1512" s="52" t="s">
        <v>324</v>
      </c>
      <c r="C1512" s="52" t="s">
        <v>246</v>
      </c>
      <c r="D1512" s="52" t="s">
        <v>7</v>
      </c>
      <c r="E1512" s="52" t="s">
        <v>80</v>
      </c>
      <c r="F1512" s="52" t="s">
        <v>66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">
        <v>331</v>
      </c>
      <c r="B1513" s="52" t="s">
        <v>325</v>
      </c>
      <c r="C1513" s="52" t="s">
        <v>246</v>
      </c>
      <c r="D1513" s="52" t="s">
        <v>7</v>
      </c>
      <c r="E1513" s="52" t="s">
        <v>80</v>
      </c>
      <c r="F1513" s="52" t="s">
        <v>67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">
        <v>331</v>
      </c>
      <c r="B1514" s="52" t="s">
        <v>321</v>
      </c>
      <c r="C1514" s="52" t="s">
        <v>246</v>
      </c>
      <c r="D1514" s="52" t="s">
        <v>7</v>
      </c>
      <c r="E1514" s="52" t="s">
        <v>80</v>
      </c>
      <c r="F1514" s="52" t="s">
        <v>68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">
        <v>331</v>
      </c>
      <c r="B1515" s="52" t="s">
        <v>321</v>
      </c>
      <c r="C1515" s="52" t="s">
        <v>246</v>
      </c>
      <c r="D1515" s="52" t="s">
        <v>7</v>
      </c>
      <c r="E1515" s="52" t="s">
        <v>80</v>
      </c>
      <c r="F1515" s="52" t="s">
        <v>69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">
        <v>331</v>
      </c>
      <c r="B1516" s="52" t="s">
        <v>321</v>
      </c>
      <c r="C1516" s="52" t="s">
        <v>246</v>
      </c>
      <c r="D1516" s="52" t="s">
        <v>7</v>
      </c>
      <c r="E1516" s="52" t="s">
        <v>80</v>
      </c>
      <c r="F1516" s="52" t="s">
        <v>70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">
        <v>331</v>
      </c>
      <c r="B1517" s="52" t="s">
        <v>326</v>
      </c>
      <c r="C1517" s="52" t="s">
        <v>246</v>
      </c>
      <c r="D1517" s="52" t="s">
        <v>7</v>
      </c>
      <c r="E1517" s="52" t="s">
        <v>80</v>
      </c>
      <c r="F1517" s="52" t="s">
        <v>71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">
        <v>331</v>
      </c>
      <c r="B1518" s="52" t="s">
        <v>326</v>
      </c>
      <c r="C1518" s="52" t="s">
        <v>246</v>
      </c>
      <c r="D1518" s="52" t="s">
        <v>7</v>
      </c>
      <c r="E1518" s="52" t="s">
        <v>80</v>
      </c>
      <c r="F1518" s="52" t="s">
        <v>72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">
        <v>331</v>
      </c>
      <c r="B1519" s="52" t="s">
        <v>327</v>
      </c>
      <c r="C1519" s="52" t="s">
        <v>246</v>
      </c>
      <c r="D1519" s="52" t="s">
        <v>7</v>
      </c>
      <c r="E1519" s="52" t="s">
        <v>80</v>
      </c>
      <c r="F1519" s="52" t="s">
        <v>73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">
        <v>332</v>
      </c>
      <c r="B1520" s="52" t="s">
        <v>321</v>
      </c>
      <c r="C1520" s="52" t="s">
        <v>246</v>
      </c>
      <c r="D1520" s="52" t="s">
        <v>7</v>
      </c>
      <c r="E1520" s="52" t="s">
        <v>81</v>
      </c>
      <c r="F1520" s="52" t="s">
        <v>63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">
        <v>332</v>
      </c>
      <c r="B1521" s="52" t="s">
        <v>322</v>
      </c>
      <c r="C1521" s="52" t="s">
        <v>246</v>
      </c>
      <c r="D1521" s="52" t="s">
        <v>7</v>
      </c>
      <c r="E1521" s="52" t="s">
        <v>81</v>
      </c>
      <c r="F1521" s="52" t="s">
        <v>64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">
        <v>332</v>
      </c>
      <c r="B1522" s="52" t="s">
        <v>323</v>
      </c>
      <c r="C1522" s="52" t="s">
        <v>246</v>
      </c>
      <c r="D1522" s="52" t="s">
        <v>7</v>
      </c>
      <c r="E1522" s="52" t="s">
        <v>81</v>
      </c>
      <c r="F1522" s="52" t="s">
        <v>65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">
        <v>332</v>
      </c>
      <c r="B1523" s="52" t="s">
        <v>324</v>
      </c>
      <c r="C1523" s="52" t="s">
        <v>246</v>
      </c>
      <c r="D1523" s="52" t="s">
        <v>7</v>
      </c>
      <c r="E1523" s="52" t="s">
        <v>81</v>
      </c>
      <c r="F1523" s="52" t="s">
        <v>66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">
        <v>332</v>
      </c>
      <c r="B1524" s="52" t="s">
        <v>325</v>
      </c>
      <c r="C1524" s="52" t="s">
        <v>246</v>
      </c>
      <c r="D1524" s="52" t="s">
        <v>7</v>
      </c>
      <c r="E1524" s="52" t="s">
        <v>81</v>
      </c>
      <c r="F1524" s="52" t="s">
        <v>67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">
        <v>332</v>
      </c>
      <c r="B1525" s="52" t="s">
        <v>321</v>
      </c>
      <c r="C1525" s="52" t="s">
        <v>246</v>
      </c>
      <c r="D1525" s="52" t="s">
        <v>7</v>
      </c>
      <c r="E1525" s="52" t="s">
        <v>81</v>
      </c>
      <c r="F1525" s="52" t="s">
        <v>68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">
        <v>332</v>
      </c>
      <c r="B1526" s="52" t="s">
        <v>321</v>
      </c>
      <c r="C1526" s="52" t="s">
        <v>246</v>
      </c>
      <c r="D1526" s="52" t="s">
        <v>7</v>
      </c>
      <c r="E1526" s="52" t="s">
        <v>81</v>
      </c>
      <c r="F1526" s="52" t="s">
        <v>69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">
        <v>332</v>
      </c>
      <c r="B1527" s="52" t="s">
        <v>321</v>
      </c>
      <c r="C1527" s="52" t="s">
        <v>246</v>
      </c>
      <c r="D1527" s="52" t="s">
        <v>7</v>
      </c>
      <c r="E1527" s="52" t="s">
        <v>81</v>
      </c>
      <c r="F1527" s="52" t="s">
        <v>70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">
        <v>332</v>
      </c>
      <c r="B1528" s="52" t="s">
        <v>326</v>
      </c>
      <c r="C1528" s="52" t="s">
        <v>246</v>
      </c>
      <c r="D1528" s="52" t="s">
        <v>7</v>
      </c>
      <c r="E1528" s="52" t="s">
        <v>81</v>
      </c>
      <c r="F1528" s="52" t="s">
        <v>71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">
        <v>332</v>
      </c>
      <c r="B1529" s="52" t="s">
        <v>326</v>
      </c>
      <c r="C1529" s="52" t="s">
        <v>246</v>
      </c>
      <c r="D1529" s="52" t="s">
        <v>7</v>
      </c>
      <c r="E1529" s="52" t="s">
        <v>81</v>
      </c>
      <c r="F1529" s="52" t="s">
        <v>72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">
        <v>332</v>
      </c>
      <c r="B1530" s="52" t="s">
        <v>327</v>
      </c>
      <c r="C1530" s="52" t="s">
        <v>246</v>
      </c>
      <c r="D1530" s="52" t="s">
        <v>7</v>
      </c>
      <c r="E1530" s="52" t="s">
        <v>81</v>
      </c>
      <c r="F1530" s="52" t="s">
        <v>73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">
        <v>331</v>
      </c>
      <c r="B1531" s="52" t="s">
        <v>321</v>
      </c>
      <c r="C1531" s="52" t="s">
        <v>246</v>
      </c>
      <c r="D1531" s="52" t="s">
        <v>7</v>
      </c>
      <c r="E1531" s="52" t="s">
        <v>82</v>
      </c>
      <c r="F1531" s="52" t="s">
        <v>63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">
        <v>331</v>
      </c>
      <c r="B1532" s="52" t="s">
        <v>322</v>
      </c>
      <c r="C1532" s="52" t="s">
        <v>246</v>
      </c>
      <c r="D1532" s="52" t="s">
        <v>7</v>
      </c>
      <c r="E1532" s="52" t="s">
        <v>82</v>
      </c>
      <c r="F1532" s="52" t="s">
        <v>64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">
        <v>331</v>
      </c>
      <c r="B1533" s="52" t="s">
        <v>323</v>
      </c>
      <c r="C1533" s="52" t="s">
        <v>246</v>
      </c>
      <c r="D1533" s="52" t="s">
        <v>7</v>
      </c>
      <c r="E1533" s="52" t="s">
        <v>82</v>
      </c>
      <c r="F1533" s="52" t="s">
        <v>65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">
        <v>331</v>
      </c>
      <c r="B1534" s="52" t="s">
        <v>324</v>
      </c>
      <c r="C1534" s="52" t="s">
        <v>246</v>
      </c>
      <c r="D1534" s="52" t="s">
        <v>7</v>
      </c>
      <c r="E1534" s="52" t="s">
        <v>82</v>
      </c>
      <c r="F1534" s="52" t="s">
        <v>66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">
        <v>331</v>
      </c>
      <c r="B1535" s="52" t="s">
        <v>325</v>
      </c>
      <c r="C1535" s="52" t="s">
        <v>246</v>
      </c>
      <c r="D1535" s="52" t="s">
        <v>7</v>
      </c>
      <c r="E1535" s="52" t="s">
        <v>82</v>
      </c>
      <c r="F1535" s="52" t="s">
        <v>67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">
        <v>331</v>
      </c>
      <c r="B1536" s="52" t="s">
        <v>321</v>
      </c>
      <c r="C1536" s="52" t="s">
        <v>246</v>
      </c>
      <c r="D1536" s="52" t="s">
        <v>7</v>
      </c>
      <c r="E1536" s="52" t="s">
        <v>82</v>
      </c>
      <c r="F1536" s="52" t="s">
        <v>68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">
        <v>331</v>
      </c>
      <c r="B1537" s="52" t="s">
        <v>321</v>
      </c>
      <c r="C1537" s="52" t="s">
        <v>246</v>
      </c>
      <c r="D1537" s="52" t="s">
        <v>7</v>
      </c>
      <c r="E1537" s="52" t="s">
        <v>82</v>
      </c>
      <c r="F1537" s="52" t="s">
        <v>69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">
        <v>331</v>
      </c>
      <c r="B1538" s="52" t="s">
        <v>321</v>
      </c>
      <c r="C1538" s="52" t="s">
        <v>246</v>
      </c>
      <c r="D1538" s="52" t="s">
        <v>7</v>
      </c>
      <c r="E1538" s="52" t="s">
        <v>82</v>
      </c>
      <c r="F1538" s="52" t="s">
        <v>70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">
        <v>331</v>
      </c>
      <c r="B1539" s="52" t="s">
        <v>326</v>
      </c>
      <c r="C1539" s="52" t="s">
        <v>246</v>
      </c>
      <c r="D1539" s="52" t="s">
        <v>7</v>
      </c>
      <c r="E1539" s="52" t="s">
        <v>82</v>
      </c>
      <c r="F1539" s="52" t="s">
        <v>71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">
        <v>331</v>
      </c>
      <c r="B1540" s="52" t="s">
        <v>326</v>
      </c>
      <c r="C1540" s="52" t="s">
        <v>246</v>
      </c>
      <c r="D1540" s="52" t="s">
        <v>7</v>
      </c>
      <c r="E1540" s="52" t="s">
        <v>82</v>
      </c>
      <c r="F1540" s="52" t="s">
        <v>72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">
        <v>331</v>
      </c>
      <c r="B1541" s="52" t="s">
        <v>327</v>
      </c>
      <c r="C1541" s="52" t="s">
        <v>246</v>
      </c>
      <c r="D1541" s="52" t="s">
        <v>7</v>
      </c>
      <c r="E1541" s="52" t="s">
        <v>82</v>
      </c>
      <c r="F1541" s="52" t="s">
        <v>73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">
        <v>331</v>
      </c>
      <c r="B1542" s="52" t="s">
        <v>321</v>
      </c>
      <c r="C1542" s="52" t="s">
        <v>246</v>
      </c>
      <c r="D1542" s="52" t="s">
        <v>7</v>
      </c>
      <c r="E1542" s="52" t="s">
        <v>83</v>
      </c>
      <c r="F1542" s="52" t="s">
        <v>63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">
        <v>331</v>
      </c>
      <c r="B1543" s="52" t="s">
        <v>322</v>
      </c>
      <c r="C1543" s="52" t="s">
        <v>246</v>
      </c>
      <c r="D1543" s="52" t="s">
        <v>7</v>
      </c>
      <c r="E1543" s="52" t="s">
        <v>83</v>
      </c>
      <c r="F1543" s="52" t="s">
        <v>64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">
        <v>331</v>
      </c>
      <c r="B1544" s="52" t="s">
        <v>323</v>
      </c>
      <c r="C1544" s="52" t="s">
        <v>246</v>
      </c>
      <c r="D1544" s="52" t="s">
        <v>7</v>
      </c>
      <c r="E1544" s="52" t="s">
        <v>83</v>
      </c>
      <c r="F1544" s="52" t="s">
        <v>65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">
        <v>331</v>
      </c>
      <c r="B1545" s="52" t="s">
        <v>324</v>
      </c>
      <c r="C1545" s="52" t="s">
        <v>246</v>
      </c>
      <c r="D1545" s="52" t="s">
        <v>7</v>
      </c>
      <c r="E1545" s="52" t="s">
        <v>83</v>
      </c>
      <c r="F1545" s="52" t="s">
        <v>66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">
        <v>331</v>
      </c>
      <c r="B1546" s="52" t="s">
        <v>325</v>
      </c>
      <c r="C1546" s="52" t="s">
        <v>246</v>
      </c>
      <c r="D1546" s="52" t="s">
        <v>7</v>
      </c>
      <c r="E1546" s="52" t="s">
        <v>83</v>
      </c>
      <c r="F1546" s="52" t="s">
        <v>67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">
        <v>331</v>
      </c>
      <c r="B1547" s="52" t="s">
        <v>321</v>
      </c>
      <c r="C1547" s="52" t="s">
        <v>246</v>
      </c>
      <c r="D1547" s="52" t="s">
        <v>7</v>
      </c>
      <c r="E1547" s="52" t="s">
        <v>83</v>
      </c>
      <c r="F1547" s="52" t="s">
        <v>68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">
        <v>331</v>
      </c>
      <c r="B1548" s="52" t="s">
        <v>321</v>
      </c>
      <c r="C1548" s="52" t="s">
        <v>246</v>
      </c>
      <c r="D1548" s="52" t="s">
        <v>7</v>
      </c>
      <c r="E1548" s="52" t="s">
        <v>83</v>
      </c>
      <c r="F1548" s="52" t="s">
        <v>69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">
        <v>331</v>
      </c>
      <c r="B1549" s="52" t="s">
        <v>321</v>
      </c>
      <c r="C1549" s="52" t="s">
        <v>246</v>
      </c>
      <c r="D1549" s="52" t="s">
        <v>7</v>
      </c>
      <c r="E1549" s="52" t="s">
        <v>83</v>
      </c>
      <c r="F1549" s="52" t="s">
        <v>70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">
        <v>331</v>
      </c>
      <c r="B1550" s="52" t="s">
        <v>326</v>
      </c>
      <c r="C1550" s="52" t="s">
        <v>246</v>
      </c>
      <c r="D1550" s="52" t="s">
        <v>7</v>
      </c>
      <c r="E1550" s="52" t="s">
        <v>83</v>
      </c>
      <c r="F1550" s="52" t="s">
        <v>71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">
        <v>331</v>
      </c>
      <c r="B1551" s="52" t="s">
        <v>326</v>
      </c>
      <c r="C1551" s="52" t="s">
        <v>246</v>
      </c>
      <c r="D1551" s="52" t="s">
        <v>7</v>
      </c>
      <c r="E1551" s="52" t="s">
        <v>83</v>
      </c>
      <c r="F1551" s="52" t="s">
        <v>72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">
        <v>331</v>
      </c>
      <c r="B1552" s="52" t="s">
        <v>327</v>
      </c>
      <c r="C1552" s="52" t="s">
        <v>246</v>
      </c>
      <c r="D1552" s="52" t="s">
        <v>7</v>
      </c>
      <c r="E1552" s="52" t="s">
        <v>83</v>
      </c>
      <c r="F1552" s="52" t="s">
        <v>73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">
        <v>331</v>
      </c>
      <c r="B1553" s="52" t="s">
        <v>321</v>
      </c>
      <c r="C1553" s="52" t="s">
        <v>246</v>
      </c>
      <c r="D1553" s="52" t="s">
        <v>7</v>
      </c>
      <c r="E1553" s="52" t="s">
        <v>84</v>
      </c>
      <c r="F1553" s="52" t="s">
        <v>63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">
        <v>331</v>
      </c>
      <c r="B1554" s="52" t="s">
        <v>322</v>
      </c>
      <c r="C1554" s="52" t="s">
        <v>246</v>
      </c>
      <c r="D1554" s="52" t="s">
        <v>7</v>
      </c>
      <c r="E1554" s="52" t="s">
        <v>84</v>
      </c>
      <c r="F1554" s="52" t="s">
        <v>64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">
        <v>331</v>
      </c>
      <c r="B1555" s="52" t="s">
        <v>323</v>
      </c>
      <c r="C1555" s="52" t="s">
        <v>246</v>
      </c>
      <c r="D1555" s="52" t="s">
        <v>7</v>
      </c>
      <c r="E1555" s="52" t="s">
        <v>84</v>
      </c>
      <c r="F1555" s="52" t="s">
        <v>65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">
        <v>331</v>
      </c>
      <c r="B1556" s="52" t="s">
        <v>324</v>
      </c>
      <c r="C1556" s="52" t="s">
        <v>246</v>
      </c>
      <c r="D1556" s="52" t="s">
        <v>7</v>
      </c>
      <c r="E1556" s="52" t="s">
        <v>84</v>
      </c>
      <c r="F1556" s="52" t="s">
        <v>66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">
        <v>331</v>
      </c>
      <c r="B1557" s="52" t="s">
        <v>325</v>
      </c>
      <c r="C1557" s="52" t="s">
        <v>246</v>
      </c>
      <c r="D1557" s="52" t="s">
        <v>7</v>
      </c>
      <c r="E1557" s="52" t="s">
        <v>84</v>
      </c>
      <c r="F1557" s="52" t="s">
        <v>67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">
        <v>331</v>
      </c>
      <c r="B1558" s="52" t="s">
        <v>321</v>
      </c>
      <c r="C1558" s="52" t="s">
        <v>246</v>
      </c>
      <c r="D1558" s="52" t="s">
        <v>7</v>
      </c>
      <c r="E1558" s="52" t="s">
        <v>84</v>
      </c>
      <c r="F1558" s="52" t="s">
        <v>68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">
        <v>331</v>
      </c>
      <c r="B1559" s="52" t="s">
        <v>321</v>
      </c>
      <c r="C1559" s="52" t="s">
        <v>246</v>
      </c>
      <c r="D1559" s="52" t="s">
        <v>7</v>
      </c>
      <c r="E1559" s="52" t="s">
        <v>84</v>
      </c>
      <c r="F1559" s="52" t="s">
        <v>69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">
        <v>331</v>
      </c>
      <c r="B1560" s="52" t="s">
        <v>321</v>
      </c>
      <c r="C1560" s="52" t="s">
        <v>246</v>
      </c>
      <c r="D1560" s="52" t="s">
        <v>7</v>
      </c>
      <c r="E1560" s="52" t="s">
        <v>84</v>
      </c>
      <c r="F1560" s="52" t="s">
        <v>70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">
        <v>331</v>
      </c>
      <c r="B1561" s="52" t="s">
        <v>326</v>
      </c>
      <c r="C1561" s="52" t="s">
        <v>246</v>
      </c>
      <c r="D1561" s="52" t="s">
        <v>7</v>
      </c>
      <c r="E1561" s="52" t="s">
        <v>84</v>
      </c>
      <c r="F1561" s="52" t="s">
        <v>71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">
        <v>331</v>
      </c>
      <c r="B1562" s="52" t="s">
        <v>326</v>
      </c>
      <c r="C1562" s="52" t="s">
        <v>246</v>
      </c>
      <c r="D1562" s="52" t="s">
        <v>7</v>
      </c>
      <c r="E1562" s="52" t="s">
        <v>84</v>
      </c>
      <c r="F1562" s="52" t="s">
        <v>72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">
        <v>331</v>
      </c>
      <c r="B1563" s="52" t="s">
        <v>327</v>
      </c>
      <c r="C1563" s="52" t="s">
        <v>246</v>
      </c>
      <c r="D1563" s="52" t="s">
        <v>7</v>
      </c>
      <c r="E1563" s="52" t="s">
        <v>84</v>
      </c>
      <c r="F1563" s="52" t="s">
        <v>73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">
        <v>333</v>
      </c>
      <c r="B1564" s="52" t="s">
        <v>321</v>
      </c>
      <c r="C1564" s="52" t="s">
        <v>246</v>
      </c>
      <c r="D1564" s="52" t="s">
        <v>7</v>
      </c>
      <c r="E1564" s="52" t="s">
        <v>85</v>
      </c>
      <c r="F1564" s="52" t="s">
        <v>63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">
        <v>333</v>
      </c>
      <c r="B1565" s="52" t="s">
        <v>322</v>
      </c>
      <c r="C1565" s="52" t="s">
        <v>246</v>
      </c>
      <c r="D1565" s="52" t="s">
        <v>7</v>
      </c>
      <c r="E1565" s="52" t="s">
        <v>85</v>
      </c>
      <c r="F1565" s="52" t="s">
        <v>64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">
        <v>333</v>
      </c>
      <c r="B1566" s="52" t="s">
        <v>323</v>
      </c>
      <c r="C1566" s="52" t="s">
        <v>246</v>
      </c>
      <c r="D1566" s="52" t="s">
        <v>7</v>
      </c>
      <c r="E1566" s="52" t="s">
        <v>85</v>
      </c>
      <c r="F1566" s="52" t="s">
        <v>65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">
        <v>333</v>
      </c>
      <c r="B1567" s="52" t="s">
        <v>324</v>
      </c>
      <c r="C1567" s="52" t="s">
        <v>246</v>
      </c>
      <c r="D1567" s="52" t="s">
        <v>7</v>
      </c>
      <c r="E1567" s="52" t="s">
        <v>85</v>
      </c>
      <c r="F1567" s="52" t="s">
        <v>66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">
        <v>333</v>
      </c>
      <c r="B1568" s="52" t="s">
        <v>325</v>
      </c>
      <c r="C1568" s="52" t="s">
        <v>246</v>
      </c>
      <c r="D1568" s="52" t="s">
        <v>7</v>
      </c>
      <c r="E1568" s="52" t="s">
        <v>85</v>
      </c>
      <c r="F1568" s="52" t="s">
        <v>67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">
        <v>333</v>
      </c>
      <c r="B1569" s="52" t="s">
        <v>321</v>
      </c>
      <c r="C1569" s="52" t="s">
        <v>246</v>
      </c>
      <c r="D1569" s="52" t="s">
        <v>7</v>
      </c>
      <c r="E1569" s="52" t="s">
        <v>85</v>
      </c>
      <c r="F1569" s="52" t="s">
        <v>68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">
        <v>333</v>
      </c>
      <c r="B1570" s="52" t="s">
        <v>321</v>
      </c>
      <c r="C1570" s="52" t="s">
        <v>246</v>
      </c>
      <c r="D1570" s="52" t="s">
        <v>7</v>
      </c>
      <c r="E1570" s="52" t="s">
        <v>85</v>
      </c>
      <c r="F1570" s="52" t="s">
        <v>69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">
        <v>333</v>
      </c>
      <c r="B1571" s="52" t="s">
        <v>321</v>
      </c>
      <c r="C1571" s="52" t="s">
        <v>246</v>
      </c>
      <c r="D1571" s="52" t="s">
        <v>7</v>
      </c>
      <c r="E1571" s="52" t="s">
        <v>85</v>
      </c>
      <c r="F1571" s="52" t="s">
        <v>70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">
        <v>333</v>
      </c>
      <c r="B1572" s="52" t="s">
        <v>326</v>
      </c>
      <c r="C1572" s="52" t="s">
        <v>246</v>
      </c>
      <c r="D1572" s="52" t="s">
        <v>7</v>
      </c>
      <c r="E1572" s="52" t="s">
        <v>85</v>
      </c>
      <c r="F1572" s="52" t="s">
        <v>71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">
        <v>333</v>
      </c>
      <c r="B1573" s="52" t="s">
        <v>326</v>
      </c>
      <c r="C1573" s="52" t="s">
        <v>246</v>
      </c>
      <c r="D1573" s="52" t="s">
        <v>7</v>
      </c>
      <c r="E1573" s="52" t="s">
        <v>85</v>
      </c>
      <c r="F1573" s="52" t="s">
        <v>72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">
        <v>333</v>
      </c>
      <c r="B1574" s="52" t="s">
        <v>327</v>
      </c>
      <c r="C1574" s="52" t="s">
        <v>246</v>
      </c>
      <c r="D1574" s="52" t="s">
        <v>7</v>
      </c>
      <c r="E1574" s="52" t="s">
        <v>85</v>
      </c>
      <c r="F1574" s="52" t="s">
        <v>73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">
        <v>320</v>
      </c>
      <c r="B1575" s="52" t="s">
        <v>321</v>
      </c>
      <c r="C1575" s="52" t="s">
        <v>247</v>
      </c>
      <c r="D1575" s="52" t="s">
        <v>7</v>
      </c>
      <c r="E1575" s="52" t="s">
        <v>62</v>
      </c>
      <c r="F1575" s="52" t="s">
        <v>63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">
        <v>320</v>
      </c>
      <c r="B1576" s="52" t="s">
        <v>322</v>
      </c>
      <c r="C1576" s="52" t="s">
        <v>247</v>
      </c>
      <c r="D1576" s="52" t="s">
        <v>7</v>
      </c>
      <c r="E1576" s="52" t="s">
        <v>62</v>
      </c>
      <c r="F1576" s="52" t="s">
        <v>64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">
        <v>320</v>
      </c>
      <c r="B1577" s="52" t="s">
        <v>323</v>
      </c>
      <c r="C1577" s="52" t="s">
        <v>247</v>
      </c>
      <c r="D1577" s="52" t="s">
        <v>7</v>
      </c>
      <c r="E1577" s="52" t="s">
        <v>62</v>
      </c>
      <c r="F1577" s="52" t="s">
        <v>65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">
        <v>320</v>
      </c>
      <c r="B1578" s="52" t="s">
        <v>324</v>
      </c>
      <c r="C1578" s="52" t="s">
        <v>247</v>
      </c>
      <c r="D1578" s="52" t="s">
        <v>7</v>
      </c>
      <c r="E1578" s="52" t="s">
        <v>62</v>
      </c>
      <c r="F1578" s="52" t="s">
        <v>66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">
        <v>320</v>
      </c>
      <c r="B1579" s="52" t="s">
        <v>325</v>
      </c>
      <c r="C1579" s="52" t="s">
        <v>247</v>
      </c>
      <c r="D1579" s="52" t="s">
        <v>7</v>
      </c>
      <c r="E1579" s="52" t="s">
        <v>62</v>
      </c>
      <c r="F1579" s="52" t="s">
        <v>67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">
        <v>320</v>
      </c>
      <c r="B1580" s="52" t="s">
        <v>321</v>
      </c>
      <c r="C1580" s="52" t="s">
        <v>247</v>
      </c>
      <c r="D1580" s="52" t="s">
        <v>7</v>
      </c>
      <c r="E1580" s="52" t="s">
        <v>62</v>
      </c>
      <c r="F1580" s="52" t="s">
        <v>68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">
        <v>320</v>
      </c>
      <c r="B1581" s="52" t="s">
        <v>321</v>
      </c>
      <c r="C1581" s="52" t="s">
        <v>247</v>
      </c>
      <c r="D1581" s="52" t="s">
        <v>7</v>
      </c>
      <c r="E1581" s="52" t="s">
        <v>62</v>
      </c>
      <c r="F1581" s="52" t="s">
        <v>69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">
        <v>320</v>
      </c>
      <c r="B1582" s="52" t="s">
        <v>321</v>
      </c>
      <c r="C1582" s="52" t="s">
        <v>247</v>
      </c>
      <c r="D1582" s="52" t="s">
        <v>7</v>
      </c>
      <c r="E1582" s="52" t="s">
        <v>62</v>
      </c>
      <c r="F1582" s="52" t="s">
        <v>70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">
        <v>320</v>
      </c>
      <c r="B1583" s="52" t="s">
        <v>326</v>
      </c>
      <c r="C1583" s="52" t="s">
        <v>247</v>
      </c>
      <c r="D1583" s="52" t="s">
        <v>7</v>
      </c>
      <c r="E1583" s="52" t="s">
        <v>62</v>
      </c>
      <c r="F1583" s="52" t="s">
        <v>71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">
        <v>320</v>
      </c>
      <c r="B1584" s="52" t="s">
        <v>326</v>
      </c>
      <c r="C1584" s="52" t="s">
        <v>247</v>
      </c>
      <c r="D1584" s="52" t="s">
        <v>7</v>
      </c>
      <c r="E1584" s="52" t="s">
        <v>62</v>
      </c>
      <c r="F1584" s="52" t="s">
        <v>72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">
        <v>320</v>
      </c>
      <c r="B1585" s="52" t="s">
        <v>327</v>
      </c>
      <c r="C1585" s="52" t="s">
        <v>247</v>
      </c>
      <c r="D1585" s="52" t="s">
        <v>7</v>
      </c>
      <c r="E1585" s="52" t="s">
        <v>62</v>
      </c>
      <c r="F1585" s="52" t="s">
        <v>73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">
        <v>328</v>
      </c>
      <c r="B1586" s="52" t="s">
        <v>321</v>
      </c>
      <c r="C1586" s="52" t="s">
        <v>247</v>
      </c>
      <c r="D1586" s="52" t="s">
        <v>7</v>
      </c>
      <c r="E1586" s="52" t="s">
        <v>74</v>
      </c>
      <c r="F1586" s="52" t="s">
        <v>63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">
        <v>328</v>
      </c>
      <c r="B1587" s="52" t="s">
        <v>322</v>
      </c>
      <c r="C1587" s="52" t="s">
        <v>247</v>
      </c>
      <c r="D1587" s="52" t="s">
        <v>7</v>
      </c>
      <c r="E1587" s="52" t="s">
        <v>74</v>
      </c>
      <c r="F1587" s="52" t="s">
        <v>64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">
        <v>328</v>
      </c>
      <c r="B1588" s="52" t="s">
        <v>323</v>
      </c>
      <c r="C1588" s="52" t="s">
        <v>247</v>
      </c>
      <c r="D1588" s="52" t="s">
        <v>7</v>
      </c>
      <c r="E1588" s="52" t="s">
        <v>74</v>
      </c>
      <c r="F1588" s="52" t="s">
        <v>65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">
        <v>328</v>
      </c>
      <c r="B1589" s="52" t="s">
        <v>324</v>
      </c>
      <c r="C1589" s="52" t="s">
        <v>247</v>
      </c>
      <c r="D1589" s="52" t="s">
        <v>7</v>
      </c>
      <c r="E1589" s="52" t="s">
        <v>74</v>
      </c>
      <c r="F1589" s="52" t="s">
        <v>66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">
        <v>328</v>
      </c>
      <c r="B1590" s="52" t="s">
        <v>325</v>
      </c>
      <c r="C1590" s="52" t="s">
        <v>247</v>
      </c>
      <c r="D1590" s="52" t="s">
        <v>7</v>
      </c>
      <c r="E1590" s="52" t="s">
        <v>74</v>
      </c>
      <c r="F1590" s="52" t="s">
        <v>67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">
        <v>328</v>
      </c>
      <c r="B1591" s="52" t="s">
        <v>321</v>
      </c>
      <c r="C1591" s="52" t="s">
        <v>247</v>
      </c>
      <c r="D1591" s="52" t="s">
        <v>7</v>
      </c>
      <c r="E1591" s="52" t="s">
        <v>74</v>
      </c>
      <c r="F1591" s="52" t="s">
        <v>68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">
        <v>328</v>
      </c>
      <c r="B1592" s="52" t="s">
        <v>321</v>
      </c>
      <c r="C1592" s="52" t="s">
        <v>247</v>
      </c>
      <c r="D1592" s="52" t="s">
        <v>7</v>
      </c>
      <c r="E1592" s="52" t="s">
        <v>74</v>
      </c>
      <c r="F1592" s="52" t="s">
        <v>69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">
        <v>328</v>
      </c>
      <c r="B1593" s="52" t="s">
        <v>321</v>
      </c>
      <c r="C1593" s="52" t="s">
        <v>247</v>
      </c>
      <c r="D1593" s="52" t="s">
        <v>7</v>
      </c>
      <c r="E1593" s="52" t="s">
        <v>74</v>
      </c>
      <c r="F1593" s="52" t="s">
        <v>70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">
        <v>328</v>
      </c>
      <c r="B1594" s="52" t="s">
        <v>326</v>
      </c>
      <c r="C1594" s="52" t="s">
        <v>247</v>
      </c>
      <c r="D1594" s="52" t="s">
        <v>7</v>
      </c>
      <c r="E1594" s="52" t="s">
        <v>74</v>
      </c>
      <c r="F1594" s="52" t="s">
        <v>71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">
        <v>328</v>
      </c>
      <c r="B1595" s="52" t="s">
        <v>326</v>
      </c>
      <c r="C1595" s="52" t="s">
        <v>247</v>
      </c>
      <c r="D1595" s="52" t="s">
        <v>7</v>
      </c>
      <c r="E1595" s="52" t="s">
        <v>74</v>
      </c>
      <c r="F1595" s="52" t="s">
        <v>72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">
        <v>328</v>
      </c>
      <c r="B1596" s="52" t="s">
        <v>327</v>
      </c>
      <c r="C1596" s="52" t="s">
        <v>247</v>
      </c>
      <c r="D1596" s="52" t="s">
        <v>7</v>
      </c>
      <c r="E1596" s="52" t="s">
        <v>74</v>
      </c>
      <c r="F1596" s="52" t="s">
        <v>73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">
        <v>329</v>
      </c>
      <c r="B1597" s="52" t="s">
        <v>321</v>
      </c>
      <c r="C1597" s="52" t="s">
        <v>247</v>
      </c>
      <c r="D1597" s="52" t="s">
        <v>7</v>
      </c>
      <c r="E1597" s="52" t="s">
        <v>75</v>
      </c>
      <c r="F1597" s="52" t="s">
        <v>63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">
        <v>329</v>
      </c>
      <c r="B1598" s="52" t="s">
        <v>322</v>
      </c>
      <c r="C1598" s="52" t="s">
        <v>247</v>
      </c>
      <c r="D1598" s="52" t="s">
        <v>7</v>
      </c>
      <c r="E1598" s="52" t="s">
        <v>75</v>
      </c>
      <c r="F1598" s="52" t="s">
        <v>64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">
        <v>329</v>
      </c>
      <c r="B1599" s="52" t="s">
        <v>323</v>
      </c>
      <c r="C1599" s="52" t="s">
        <v>247</v>
      </c>
      <c r="D1599" s="52" t="s">
        <v>7</v>
      </c>
      <c r="E1599" s="52" t="s">
        <v>75</v>
      </c>
      <c r="F1599" s="52" t="s">
        <v>65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">
        <v>329</v>
      </c>
      <c r="B1600" s="52" t="s">
        <v>324</v>
      </c>
      <c r="C1600" s="52" t="s">
        <v>247</v>
      </c>
      <c r="D1600" s="52" t="s">
        <v>7</v>
      </c>
      <c r="E1600" s="52" t="s">
        <v>75</v>
      </c>
      <c r="F1600" s="52" t="s">
        <v>66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">
        <v>329</v>
      </c>
      <c r="B1601" s="52" t="s">
        <v>325</v>
      </c>
      <c r="C1601" s="52" t="s">
        <v>247</v>
      </c>
      <c r="D1601" s="52" t="s">
        <v>7</v>
      </c>
      <c r="E1601" s="52" t="s">
        <v>75</v>
      </c>
      <c r="F1601" s="52" t="s">
        <v>67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">
        <v>329</v>
      </c>
      <c r="B1602" s="52" t="s">
        <v>321</v>
      </c>
      <c r="C1602" s="52" t="s">
        <v>247</v>
      </c>
      <c r="D1602" s="52" t="s">
        <v>7</v>
      </c>
      <c r="E1602" s="52" t="s">
        <v>75</v>
      </c>
      <c r="F1602" s="52" t="s">
        <v>68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">
        <v>329</v>
      </c>
      <c r="B1603" s="52" t="s">
        <v>321</v>
      </c>
      <c r="C1603" s="52" t="s">
        <v>247</v>
      </c>
      <c r="D1603" s="52" t="s">
        <v>7</v>
      </c>
      <c r="E1603" s="52" t="s">
        <v>75</v>
      </c>
      <c r="F1603" s="52" t="s">
        <v>69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">
        <v>329</v>
      </c>
      <c r="B1604" s="52" t="s">
        <v>321</v>
      </c>
      <c r="C1604" s="52" t="s">
        <v>247</v>
      </c>
      <c r="D1604" s="52" t="s">
        <v>7</v>
      </c>
      <c r="E1604" s="52" t="s">
        <v>75</v>
      </c>
      <c r="F1604" s="52" t="s">
        <v>70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">
        <v>329</v>
      </c>
      <c r="B1605" s="52" t="s">
        <v>326</v>
      </c>
      <c r="C1605" s="52" t="s">
        <v>247</v>
      </c>
      <c r="D1605" s="52" t="s">
        <v>7</v>
      </c>
      <c r="E1605" s="52" t="s">
        <v>75</v>
      </c>
      <c r="F1605" s="52" t="s">
        <v>71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">
        <v>329</v>
      </c>
      <c r="B1606" s="52" t="s">
        <v>326</v>
      </c>
      <c r="C1606" s="52" t="s">
        <v>247</v>
      </c>
      <c r="D1606" s="52" t="s">
        <v>7</v>
      </c>
      <c r="E1606" s="52" t="s">
        <v>75</v>
      </c>
      <c r="F1606" s="52" t="s">
        <v>72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">
        <v>329</v>
      </c>
      <c r="B1607" s="52" t="s">
        <v>327</v>
      </c>
      <c r="C1607" s="52" t="s">
        <v>247</v>
      </c>
      <c r="D1607" s="52" t="s">
        <v>7</v>
      </c>
      <c r="E1607" s="52" t="s">
        <v>75</v>
      </c>
      <c r="F1607" s="52" t="s">
        <v>73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">
        <v>330</v>
      </c>
      <c r="B1608" s="52" t="s">
        <v>321</v>
      </c>
      <c r="C1608" s="52" t="s">
        <v>247</v>
      </c>
      <c r="D1608" s="52" t="s">
        <v>7</v>
      </c>
      <c r="E1608" s="52" t="s">
        <v>76</v>
      </c>
      <c r="F1608" s="52" t="s">
        <v>63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">
        <v>330</v>
      </c>
      <c r="B1609" s="52" t="s">
        <v>322</v>
      </c>
      <c r="C1609" s="52" t="s">
        <v>247</v>
      </c>
      <c r="D1609" s="52" t="s">
        <v>7</v>
      </c>
      <c r="E1609" s="52" t="s">
        <v>76</v>
      </c>
      <c r="F1609" s="52" t="s">
        <v>64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">
        <v>330</v>
      </c>
      <c r="B1610" s="52" t="s">
        <v>323</v>
      </c>
      <c r="C1610" s="52" t="s">
        <v>247</v>
      </c>
      <c r="D1610" s="52" t="s">
        <v>7</v>
      </c>
      <c r="E1610" s="52" t="s">
        <v>76</v>
      </c>
      <c r="F1610" s="52" t="s">
        <v>65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">
        <v>330</v>
      </c>
      <c r="B1611" s="52" t="s">
        <v>324</v>
      </c>
      <c r="C1611" s="52" t="s">
        <v>247</v>
      </c>
      <c r="D1611" s="52" t="s">
        <v>7</v>
      </c>
      <c r="E1611" s="52" t="s">
        <v>76</v>
      </c>
      <c r="F1611" s="52" t="s">
        <v>66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">
        <v>330</v>
      </c>
      <c r="B1612" s="52" t="s">
        <v>325</v>
      </c>
      <c r="C1612" s="52" t="s">
        <v>247</v>
      </c>
      <c r="D1612" s="52" t="s">
        <v>7</v>
      </c>
      <c r="E1612" s="52" t="s">
        <v>76</v>
      </c>
      <c r="F1612" s="52" t="s">
        <v>67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">
        <v>330</v>
      </c>
      <c r="B1613" s="52" t="s">
        <v>321</v>
      </c>
      <c r="C1613" s="52" t="s">
        <v>247</v>
      </c>
      <c r="D1613" s="52" t="s">
        <v>7</v>
      </c>
      <c r="E1613" s="52" t="s">
        <v>76</v>
      </c>
      <c r="F1613" s="52" t="s">
        <v>68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">
        <v>330</v>
      </c>
      <c r="B1614" s="52" t="s">
        <v>321</v>
      </c>
      <c r="C1614" s="52" t="s">
        <v>247</v>
      </c>
      <c r="D1614" s="52" t="s">
        <v>7</v>
      </c>
      <c r="E1614" s="52" t="s">
        <v>76</v>
      </c>
      <c r="F1614" s="52" t="s">
        <v>69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">
        <v>330</v>
      </c>
      <c r="B1615" s="52" t="s">
        <v>321</v>
      </c>
      <c r="C1615" s="52" t="s">
        <v>247</v>
      </c>
      <c r="D1615" s="52" t="s">
        <v>7</v>
      </c>
      <c r="E1615" s="52" t="s">
        <v>76</v>
      </c>
      <c r="F1615" s="52" t="s">
        <v>70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">
        <v>330</v>
      </c>
      <c r="B1616" s="52" t="s">
        <v>326</v>
      </c>
      <c r="C1616" s="52" t="s">
        <v>247</v>
      </c>
      <c r="D1616" s="52" t="s">
        <v>7</v>
      </c>
      <c r="E1616" s="52" t="s">
        <v>76</v>
      </c>
      <c r="F1616" s="52" t="s">
        <v>71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">
        <v>330</v>
      </c>
      <c r="B1617" s="52" t="s">
        <v>326</v>
      </c>
      <c r="C1617" s="52" t="s">
        <v>247</v>
      </c>
      <c r="D1617" s="52" t="s">
        <v>7</v>
      </c>
      <c r="E1617" s="52" t="s">
        <v>76</v>
      </c>
      <c r="F1617" s="52" t="s">
        <v>72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">
        <v>330</v>
      </c>
      <c r="B1618" s="52" t="s">
        <v>327</v>
      </c>
      <c r="C1618" s="52" t="s">
        <v>247</v>
      </c>
      <c r="D1618" s="52" t="s">
        <v>7</v>
      </c>
      <c r="E1618" s="52" t="s">
        <v>76</v>
      </c>
      <c r="F1618" s="52" t="s">
        <v>73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">
        <v>331</v>
      </c>
      <c r="B1619" s="52" t="s">
        <v>321</v>
      </c>
      <c r="C1619" s="52" t="s">
        <v>247</v>
      </c>
      <c r="D1619" s="52" t="s">
        <v>7</v>
      </c>
      <c r="E1619" s="52" t="s">
        <v>77</v>
      </c>
      <c r="F1619" s="52" t="s">
        <v>63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">
        <v>331</v>
      </c>
      <c r="B1620" s="52" t="s">
        <v>322</v>
      </c>
      <c r="C1620" s="52" t="s">
        <v>247</v>
      </c>
      <c r="D1620" s="52" t="s">
        <v>7</v>
      </c>
      <c r="E1620" s="52" t="s">
        <v>77</v>
      </c>
      <c r="F1620" s="52" t="s">
        <v>64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">
        <v>331</v>
      </c>
      <c r="B1621" s="52" t="s">
        <v>323</v>
      </c>
      <c r="C1621" s="52" t="s">
        <v>247</v>
      </c>
      <c r="D1621" s="52" t="s">
        <v>7</v>
      </c>
      <c r="E1621" s="52" t="s">
        <v>77</v>
      </c>
      <c r="F1621" s="52" t="s">
        <v>65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">
        <v>331</v>
      </c>
      <c r="B1622" s="52" t="s">
        <v>324</v>
      </c>
      <c r="C1622" s="52" t="s">
        <v>247</v>
      </c>
      <c r="D1622" s="52" t="s">
        <v>7</v>
      </c>
      <c r="E1622" s="52" t="s">
        <v>77</v>
      </c>
      <c r="F1622" s="52" t="s">
        <v>66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">
        <v>331</v>
      </c>
      <c r="B1623" s="52" t="s">
        <v>325</v>
      </c>
      <c r="C1623" s="52" t="s">
        <v>247</v>
      </c>
      <c r="D1623" s="52" t="s">
        <v>7</v>
      </c>
      <c r="E1623" s="52" t="s">
        <v>77</v>
      </c>
      <c r="F1623" s="52" t="s">
        <v>67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">
        <v>331</v>
      </c>
      <c r="B1624" s="52" t="s">
        <v>321</v>
      </c>
      <c r="C1624" s="52" t="s">
        <v>247</v>
      </c>
      <c r="D1624" s="52" t="s">
        <v>7</v>
      </c>
      <c r="E1624" s="52" t="s">
        <v>77</v>
      </c>
      <c r="F1624" s="52" t="s">
        <v>68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">
        <v>331</v>
      </c>
      <c r="B1625" s="52" t="s">
        <v>321</v>
      </c>
      <c r="C1625" s="52" t="s">
        <v>247</v>
      </c>
      <c r="D1625" s="52" t="s">
        <v>7</v>
      </c>
      <c r="E1625" s="52" t="s">
        <v>77</v>
      </c>
      <c r="F1625" s="52" t="s">
        <v>69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">
        <v>331</v>
      </c>
      <c r="B1626" s="52" t="s">
        <v>321</v>
      </c>
      <c r="C1626" s="52" t="s">
        <v>247</v>
      </c>
      <c r="D1626" s="52" t="s">
        <v>7</v>
      </c>
      <c r="E1626" s="52" t="s">
        <v>77</v>
      </c>
      <c r="F1626" s="52" t="s">
        <v>70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">
        <v>331</v>
      </c>
      <c r="B1627" s="52" t="s">
        <v>326</v>
      </c>
      <c r="C1627" s="52" t="s">
        <v>247</v>
      </c>
      <c r="D1627" s="52" t="s">
        <v>7</v>
      </c>
      <c r="E1627" s="52" t="s">
        <v>77</v>
      </c>
      <c r="F1627" s="52" t="s">
        <v>71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">
        <v>331</v>
      </c>
      <c r="B1628" s="52" t="s">
        <v>326</v>
      </c>
      <c r="C1628" s="52" t="s">
        <v>247</v>
      </c>
      <c r="D1628" s="52" t="s">
        <v>7</v>
      </c>
      <c r="E1628" s="52" t="s">
        <v>77</v>
      </c>
      <c r="F1628" s="52" t="s">
        <v>72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">
        <v>331</v>
      </c>
      <c r="B1629" s="52" t="s">
        <v>327</v>
      </c>
      <c r="C1629" s="52" t="s">
        <v>247</v>
      </c>
      <c r="D1629" s="52" t="s">
        <v>7</v>
      </c>
      <c r="E1629" s="52" t="s">
        <v>77</v>
      </c>
      <c r="F1629" s="52" t="s">
        <v>73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">
        <v>331</v>
      </c>
      <c r="B1630" s="52" t="s">
        <v>321</v>
      </c>
      <c r="C1630" s="52" t="s">
        <v>247</v>
      </c>
      <c r="D1630" s="52" t="s">
        <v>7</v>
      </c>
      <c r="E1630" s="52" t="s">
        <v>78</v>
      </c>
      <c r="F1630" s="52" t="s">
        <v>63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">
        <v>331</v>
      </c>
      <c r="B1631" s="52" t="s">
        <v>322</v>
      </c>
      <c r="C1631" s="52" t="s">
        <v>247</v>
      </c>
      <c r="D1631" s="52" t="s">
        <v>7</v>
      </c>
      <c r="E1631" s="52" t="s">
        <v>78</v>
      </c>
      <c r="F1631" s="52" t="s">
        <v>64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">
        <v>331</v>
      </c>
      <c r="B1632" s="52" t="s">
        <v>323</v>
      </c>
      <c r="C1632" s="52" t="s">
        <v>247</v>
      </c>
      <c r="D1632" s="52" t="s">
        <v>7</v>
      </c>
      <c r="E1632" s="52" t="s">
        <v>78</v>
      </c>
      <c r="F1632" s="52" t="s">
        <v>65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">
        <v>331</v>
      </c>
      <c r="B1633" s="52" t="s">
        <v>324</v>
      </c>
      <c r="C1633" s="52" t="s">
        <v>247</v>
      </c>
      <c r="D1633" s="52" t="s">
        <v>7</v>
      </c>
      <c r="E1633" s="52" t="s">
        <v>78</v>
      </c>
      <c r="F1633" s="52" t="s">
        <v>66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">
        <v>331</v>
      </c>
      <c r="B1634" s="52" t="s">
        <v>325</v>
      </c>
      <c r="C1634" s="52" t="s">
        <v>247</v>
      </c>
      <c r="D1634" s="52" t="s">
        <v>7</v>
      </c>
      <c r="E1634" s="52" t="s">
        <v>78</v>
      </c>
      <c r="F1634" s="52" t="s">
        <v>67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">
        <v>331</v>
      </c>
      <c r="B1635" s="52" t="s">
        <v>321</v>
      </c>
      <c r="C1635" s="52" t="s">
        <v>247</v>
      </c>
      <c r="D1635" s="52" t="s">
        <v>7</v>
      </c>
      <c r="E1635" s="52" t="s">
        <v>78</v>
      </c>
      <c r="F1635" s="52" t="s">
        <v>68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">
        <v>331</v>
      </c>
      <c r="B1636" s="52" t="s">
        <v>321</v>
      </c>
      <c r="C1636" s="52" t="s">
        <v>247</v>
      </c>
      <c r="D1636" s="52" t="s">
        <v>7</v>
      </c>
      <c r="E1636" s="52" t="s">
        <v>78</v>
      </c>
      <c r="F1636" s="52" t="s">
        <v>69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">
        <v>331</v>
      </c>
      <c r="B1637" s="52" t="s">
        <v>321</v>
      </c>
      <c r="C1637" s="52" t="s">
        <v>247</v>
      </c>
      <c r="D1637" s="52" t="s">
        <v>7</v>
      </c>
      <c r="E1637" s="52" t="s">
        <v>78</v>
      </c>
      <c r="F1637" s="52" t="s">
        <v>70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">
        <v>331</v>
      </c>
      <c r="B1638" s="52" t="s">
        <v>326</v>
      </c>
      <c r="C1638" s="52" t="s">
        <v>247</v>
      </c>
      <c r="D1638" s="52" t="s">
        <v>7</v>
      </c>
      <c r="E1638" s="52" t="s">
        <v>78</v>
      </c>
      <c r="F1638" s="52" t="s">
        <v>71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">
        <v>331</v>
      </c>
      <c r="B1639" s="52" t="s">
        <v>326</v>
      </c>
      <c r="C1639" s="52" t="s">
        <v>247</v>
      </c>
      <c r="D1639" s="52" t="s">
        <v>7</v>
      </c>
      <c r="E1639" s="52" t="s">
        <v>78</v>
      </c>
      <c r="F1639" s="52" t="s">
        <v>72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">
        <v>331</v>
      </c>
      <c r="B1640" s="52" t="s">
        <v>327</v>
      </c>
      <c r="C1640" s="52" t="s">
        <v>247</v>
      </c>
      <c r="D1640" s="52" t="s">
        <v>7</v>
      </c>
      <c r="E1640" s="52" t="s">
        <v>78</v>
      </c>
      <c r="F1640" s="52" t="s">
        <v>73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">
        <v>113</v>
      </c>
      <c r="B1641" s="52" t="s">
        <v>321</v>
      </c>
      <c r="C1641" s="52" t="s">
        <v>247</v>
      </c>
      <c r="D1641" s="52" t="s">
        <v>7</v>
      </c>
      <c r="E1641" s="52" t="s">
        <v>79</v>
      </c>
      <c r="F1641" s="52" t="s">
        <v>63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">
        <v>113</v>
      </c>
      <c r="B1642" s="52" t="s">
        <v>322</v>
      </c>
      <c r="C1642" s="52" t="s">
        <v>247</v>
      </c>
      <c r="D1642" s="52" t="s">
        <v>7</v>
      </c>
      <c r="E1642" s="52" t="s">
        <v>79</v>
      </c>
      <c r="F1642" s="52" t="s">
        <v>64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">
        <v>113</v>
      </c>
      <c r="B1643" s="52" t="s">
        <v>323</v>
      </c>
      <c r="C1643" s="52" t="s">
        <v>247</v>
      </c>
      <c r="D1643" s="52" t="s">
        <v>7</v>
      </c>
      <c r="E1643" s="52" t="s">
        <v>79</v>
      </c>
      <c r="F1643" s="52" t="s">
        <v>65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">
        <v>113</v>
      </c>
      <c r="B1644" s="52" t="s">
        <v>324</v>
      </c>
      <c r="C1644" s="52" t="s">
        <v>247</v>
      </c>
      <c r="D1644" s="52" t="s">
        <v>7</v>
      </c>
      <c r="E1644" s="52" t="s">
        <v>79</v>
      </c>
      <c r="F1644" s="52" t="s">
        <v>66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">
        <v>113</v>
      </c>
      <c r="B1645" s="52" t="s">
        <v>325</v>
      </c>
      <c r="C1645" s="52" t="s">
        <v>247</v>
      </c>
      <c r="D1645" s="52" t="s">
        <v>7</v>
      </c>
      <c r="E1645" s="52" t="s">
        <v>79</v>
      </c>
      <c r="F1645" s="52" t="s">
        <v>67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">
        <v>113</v>
      </c>
      <c r="B1646" s="52" t="s">
        <v>321</v>
      </c>
      <c r="C1646" s="52" t="s">
        <v>247</v>
      </c>
      <c r="D1646" s="52" t="s">
        <v>7</v>
      </c>
      <c r="E1646" s="52" t="s">
        <v>79</v>
      </c>
      <c r="F1646" s="52" t="s">
        <v>68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">
        <v>113</v>
      </c>
      <c r="B1647" s="52" t="s">
        <v>321</v>
      </c>
      <c r="C1647" s="52" t="s">
        <v>247</v>
      </c>
      <c r="D1647" s="52" t="s">
        <v>7</v>
      </c>
      <c r="E1647" s="52" t="s">
        <v>79</v>
      </c>
      <c r="F1647" s="52" t="s">
        <v>69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">
        <v>113</v>
      </c>
      <c r="B1648" s="52" t="s">
        <v>321</v>
      </c>
      <c r="C1648" s="52" t="s">
        <v>247</v>
      </c>
      <c r="D1648" s="52" t="s">
        <v>7</v>
      </c>
      <c r="E1648" s="52" t="s">
        <v>79</v>
      </c>
      <c r="F1648" s="52" t="s">
        <v>70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">
        <v>113</v>
      </c>
      <c r="B1649" s="52" t="s">
        <v>326</v>
      </c>
      <c r="C1649" s="52" t="s">
        <v>247</v>
      </c>
      <c r="D1649" s="52" t="s">
        <v>7</v>
      </c>
      <c r="E1649" s="52" t="s">
        <v>79</v>
      </c>
      <c r="F1649" s="52" t="s">
        <v>71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">
        <v>113</v>
      </c>
      <c r="B1650" s="52" t="s">
        <v>326</v>
      </c>
      <c r="C1650" s="52" t="s">
        <v>247</v>
      </c>
      <c r="D1650" s="52" t="s">
        <v>7</v>
      </c>
      <c r="E1650" s="52" t="s">
        <v>79</v>
      </c>
      <c r="F1650" s="52" t="s">
        <v>72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">
        <v>113</v>
      </c>
      <c r="B1651" s="52" t="s">
        <v>327</v>
      </c>
      <c r="C1651" s="52" t="s">
        <v>247</v>
      </c>
      <c r="D1651" s="52" t="s">
        <v>7</v>
      </c>
      <c r="E1651" s="52" t="s">
        <v>79</v>
      </c>
      <c r="F1651" s="52" t="s">
        <v>73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">
        <v>331</v>
      </c>
      <c r="B1652" s="52" t="s">
        <v>321</v>
      </c>
      <c r="C1652" s="52" t="s">
        <v>247</v>
      </c>
      <c r="D1652" s="52" t="s">
        <v>7</v>
      </c>
      <c r="E1652" s="52" t="s">
        <v>80</v>
      </c>
      <c r="F1652" s="52" t="s">
        <v>63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">
        <v>331</v>
      </c>
      <c r="B1653" s="52" t="s">
        <v>322</v>
      </c>
      <c r="C1653" s="52" t="s">
        <v>247</v>
      </c>
      <c r="D1653" s="52" t="s">
        <v>7</v>
      </c>
      <c r="E1653" s="52" t="s">
        <v>80</v>
      </c>
      <c r="F1653" s="52" t="s">
        <v>64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">
        <v>331</v>
      </c>
      <c r="B1654" s="52" t="s">
        <v>323</v>
      </c>
      <c r="C1654" s="52" t="s">
        <v>247</v>
      </c>
      <c r="D1654" s="52" t="s">
        <v>7</v>
      </c>
      <c r="E1654" s="52" t="s">
        <v>80</v>
      </c>
      <c r="F1654" s="52" t="s">
        <v>65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">
        <v>331</v>
      </c>
      <c r="B1655" s="52" t="s">
        <v>324</v>
      </c>
      <c r="C1655" s="52" t="s">
        <v>247</v>
      </c>
      <c r="D1655" s="52" t="s">
        <v>7</v>
      </c>
      <c r="E1655" s="52" t="s">
        <v>80</v>
      </c>
      <c r="F1655" s="52" t="s">
        <v>66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">
        <v>331</v>
      </c>
      <c r="B1656" s="52" t="s">
        <v>325</v>
      </c>
      <c r="C1656" s="52" t="s">
        <v>247</v>
      </c>
      <c r="D1656" s="52" t="s">
        <v>7</v>
      </c>
      <c r="E1656" s="52" t="s">
        <v>80</v>
      </c>
      <c r="F1656" s="52" t="s">
        <v>67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">
        <v>331</v>
      </c>
      <c r="B1657" s="52" t="s">
        <v>321</v>
      </c>
      <c r="C1657" s="52" t="s">
        <v>247</v>
      </c>
      <c r="D1657" s="52" t="s">
        <v>7</v>
      </c>
      <c r="E1657" s="52" t="s">
        <v>80</v>
      </c>
      <c r="F1657" s="52" t="s">
        <v>68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">
        <v>331</v>
      </c>
      <c r="B1658" s="52" t="s">
        <v>321</v>
      </c>
      <c r="C1658" s="52" t="s">
        <v>247</v>
      </c>
      <c r="D1658" s="52" t="s">
        <v>7</v>
      </c>
      <c r="E1658" s="52" t="s">
        <v>80</v>
      </c>
      <c r="F1658" s="52" t="s">
        <v>69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">
        <v>331</v>
      </c>
      <c r="B1659" s="52" t="s">
        <v>321</v>
      </c>
      <c r="C1659" s="52" t="s">
        <v>247</v>
      </c>
      <c r="D1659" s="52" t="s">
        <v>7</v>
      </c>
      <c r="E1659" s="52" t="s">
        <v>80</v>
      </c>
      <c r="F1659" s="52" t="s">
        <v>70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">
        <v>331</v>
      </c>
      <c r="B1660" s="52" t="s">
        <v>326</v>
      </c>
      <c r="C1660" s="52" t="s">
        <v>247</v>
      </c>
      <c r="D1660" s="52" t="s">
        <v>7</v>
      </c>
      <c r="E1660" s="52" t="s">
        <v>80</v>
      </c>
      <c r="F1660" s="52" t="s">
        <v>71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">
        <v>331</v>
      </c>
      <c r="B1661" s="52" t="s">
        <v>326</v>
      </c>
      <c r="C1661" s="52" t="s">
        <v>247</v>
      </c>
      <c r="D1661" s="52" t="s">
        <v>7</v>
      </c>
      <c r="E1661" s="52" t="s">
        <v>80</v>
      </c>
      <c r="F1661" s="52" t="s">
        <v>72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">
        <v>331</v>
      </c>
      <c r="B1662" s="52" t="s">
        <v>327</v>
      </c>
      <c r="C1662" s="52" t="s">
        <v>247</v>
      </c>
      <c r="D1662" s="52" t="s">
        <v>7</v>
      </c>
      <c r="E1662" s="52" t="s">
        <v>80</v>
      </c>
      <c r="F1662" s="52" t="s">
        <v>73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">
        <v>332</v>
      </c>
      <c r="B1663" s="52" t="s">
        <v>321</v>
      </c>
      <c r="C1663" s="52" t="s">
        <v>247</v>
      </c>
      <c r="D1663" s="52" t="s">
        <v>7</v>
      </c>
      <c r="E1663" s="52" t="s">
        <v>81</v>
      </c>
      <c r="F1663" s="52" t="s">
        <v>63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">
        <v>332</v>
      </c>
      <c r="B1664" s="52" t="s">
        <v>322</v>
      </c>
      <c r="C1664" s="52" t="s">
        <v>247</v>
      </c>
      <c r="D1664" s="52" t="s">
        <v>7</v>
      </c>
      <c r="E1664" s="52" t="s">
        <v>81</v>
      </c>
      <c r="F1664" s="52" t="s">
        <v>64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">
        <v>332</v>
      </c>
      <c r="B1665" s="52" t="s">
        <v>323</v>
      </c>
      <c r="C1665" s="52" t="s">
        <v>247</v>
      </c>
      <c r="D1665" s="52" t="s">
        <v>7</v>
      </c>
      <c r="E1665" s="52" t="s">
        <v>81</v>
      </c>
      <c r="F1665" s="52" t="s">
        <v>65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">
        <v>332</v>
      </c>
      <c r="B1666" s="52" t="s">
        <v>324</v>
      </c>
      <c r="C1666" s="52" t="s">
        <v>247</v>
      </c>
      <c r="D1666" s="52" t="s">
        <v>7</v>
      </c>
      <c r="E1666" s="52" t="s">
        <v>81</v>
      </c>
      <c r="F1666" s="52" t="s">
        <v>66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">
        <v>332</v>
      </c>
      <c r="B1667" s="52" t="s">
        <v>325</v>
      </c>
      <c r="C1667" s="52" t="s">
        <v>247</v>
      </c>
      <c r="D1667" s="52" t="s">
        <v>7</v>
      </c>
      <c r="E1667" s="52" t="s">
        <v>81</v>
      </c>
      <c r="F1667" s="52" t="s">
        <v>67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">
        <v>332</v>
      </c>
      <c r="B1668" s="52" t="s">
        <v>321</v>
      </c>
      <c r="C1668" s="52" t="s">
        <v>247</v>
      </c>
      <c r="D1668" s="52" t="s">
        <v>7</v>
      </c>
      <c r="E1668" s="52" t="s">
        <v>81</v>
      </c>
      <c r="F1668" s="52" t="s">
        <v>68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">
        <v>332</v>
      </c>
      <c r="B1669" s="52" t="s">
        <v>321</v>
      </c>
      <c r="C1669" s="52" t="s">
        <v>247</v>
      </c>
      <c r="D1669" s="52" t="s">
        <v>7</v>
      </c>
      <c r="E1669" s="52" t="s">
        <v>81</v>
      </c>
      <c r="F1669" s="52" t="s">
        <v>69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">
        <v>332</v>
      </c>
      <c r="B1670" s="52" t="s">
        <v>321</v>
      </c>
      <c r="C1670" s="52" t="s">
        <v>247</v>
      </c>
      <c r="D1670" s="52" t="s">
        <v>7</v>
      </c>
      <c r="E1670" s="52" t="s">
        <v>81</v>
      </c>
      <c r="F1670" s="52" t="s">
        <v>70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">
        <v>332</v>
      </c>
      <c r="B1671" s="52" t="s">
        <v>326</v>
      </c>
      <c r="C1671" s="52" t="s">
        <v>247</v>
      </c>
      <c r="D1671" s="52" t="s">
        <v>7</v>
      </c>
      <c r="E1671" s="52" t="s">
        <v>81</v>
      </c>
      <c r="F1671" s="52" t="s">
        <v>71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">
        <v>332</v>
      </c>
      <c r="B1672" s="52" t="s">
        <v>326</v>
      </c>
      <c r="C1672" s="52" t="s">
        <v>247</v>
      </c>
      <c r="D1672" s="52" t="s">
        <v>7</v>
      </c>
      <c r="E1672" s="52" t="s">
        <v>81</v>
      </c>
      <c r="F1672" s="52" t="s">
        <v>72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">
        <v>332</v>
      </c>
      <c r="B1673" s="52" t="s">
        <v>327</v>
      </c>
      <c r="C1673" s="52" t="s">
        <v>247</v>
      </c>
      <c r="D1673" s="52" t="s">
        <v>7</v>
      </c>
      <c r="E1673" s="52" t="s">
        <v>81</v>
      </c>
      <c r="F1673" s="52" t="s">
        <v>73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">
        <v>331</v>
      </c>
      <c r="B1674" s="52" t="s">
        <v>321</v>
      </c>
      <c r="C1674" s="52" t="s">
        <v>247</v>
      </c>
      <c r="D1674" s="52" t="s">
        <v>7</v>
      </c>
      <c r="E1674" s="52" t="s">
        <v>82</v>
      </c>
      <c r="F1674" s="52" t="s">
        <v>63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">
        <v>331</v>
      </c>
      <c r="B1675" s="52" t="s">
        <v>322</v>
      </c>
      <c r="C1675" s="52" t="s">
        <v>247</v>
      </c>
      <c r="D1675" s="52" t="s">
        <v>7</v>
      </c>
      <c r="E1675" s="52" t="s">
        <v>82</v>
      </c>
      <c r="F1675" s="52" t="s">
        <v>64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">
        <v>331</v>
      </c>
      <c r="B1676" s="52" t="s">
        <v>323</v>
      </c>
      <c r="C1676" s="52" t="s">
        <v>247</v>
      </c>
      <c r="D1676" s="52" t="s">
        <v>7</v>
      </c>
      <c r="E1676" s="52" t="s">
        <v>82</v>
      </c>
      <c r="F1676" s="52" t="s">
        <v>65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">
        <v>331</v>
      </c>
      <c r="B1677" s="52" t="s">
        <v>324</v>
      </c>
      <c r="C1677" s="52" t="s">
        <v>247</v>
      </c>
      <c r="D1677" s="52" t="s">
        <v>7</v>
      </c>
      <c r="E1677" s="52" t="s">
        <v>82</v>
      </c>
      <c r="F1677" s="52" t="s">
        <v>66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">
        <v>331</v>
      </c>
      <c r="B1678" s="52" t="s">
        <v>325</v>
      </c>
      <c r="C1678" s="52" t="s">
        <v>247</v>
      </c>
      <c r="D1678" s="52" t="s">
        <v>7</v>
      </c>
      <c r="E1678" s="52" t="s">
        <v>82</v>
      </c>
      <c r="F1678" s="52" t="s">
        <v>67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">
        <v>331</v>
      </c>
      <c r="B1679" s="52" t="s">
        <v>321</v>
      </c>
      <c r="C1679" s="52" t="s">
        <v>247</v>
      </c>
      <c r="D1679" s="52" t="s">
        <v>7</v>
      </c>
      <c r="E1679" s="52" t="s">
        <v>82</v>
      </c>
      <c r="F1679" s="52" t="s">
        <v>68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">
        <v>331</v>
      </c>
      <c r="B1680" s="52" t="s">
        <v>321</v>
      </c>
      <c r="C1680" s="52" t="s">
        <v>247</v>
      </c>
      <c r="D1680" s="52" t="s">
        <v>7</v>
      </c>
      <c r="E1680" s="52" t="s">
        <v>82</v>
      </c>
      <c r="F1680" s="52" t="s">
        <v>69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">
        <v>331</v>
      </c>
      <c r="B1681" s="52" t="s">
        <v>321</v>
      </c>
      <c r="C1681" s="52" t="s">
        <v>247</v>
      </c>
      <c r="D1681" s="52" t="s">
        <v>7</v>
      </c>
      <c r="E1681" s="52" t="s">
        <v>82</v>
      </c>
      <c r="F1681" s="52" t="s">
        <v>70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">
        <v>331</v>
      </c>
      <c r="B1682" s="52" t="s">
        <v>326</v>
      </c>
      <c r="C1682" s="52" t="s">
        <v>247</v>
      </c>
      <c r="D1682" s="52" t="s">
        <v>7</v>
      </c>
      <c r="E1682" s="52" t="s">
        <v>82</v>
      </c>
      <c r="F1682" s="52" t="s">
        <v>71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">
        <v>331</v>
      </c>
      <c r="B1683" s="52" t="s">
        <v>326</v>
      </c>
      <c r="C1683" s="52" t="s">
        <v>247</v>
      </c>
      <c r="D1683" s="52" t="s">
        <v>7</v>
      </c>
      <c r="E1683" s="52" t="s">
        <v>82</v>
      </c>
      <c r="F1683" s="52" t="s">
        <v>72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">
        <v>331</v>
      </c>
      <c r="B1684" s="52" t="s">
        <v>327</v>
      </c>
      <c r="C1684" s="52" t="s">
        <v>247</v>
      </c>
      <c r="D1684" s="52" t="s">
        <v>7</v>
      </c>
      <c r="E1684" s="52" t="s">
        <v>82</v>
      </c>
      <c r="F1684" s="52" t="s">
        <v>73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">
        <v>331</v>
      </c>
      <c r="B1685" s="52" t="s">
        <v>321</v>
      </c>
      <c r="C1685" s="52" t="s">
        <v>247</v>
      </c>
      <c r="D1685" s="52" t="s">
        <v>7</v>
      </c>
      <c r="E1685" s="52" t="s">
        <v>83</v>
      </c>
      <c r="F1685" s="52" t="s">
        <v>63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">
        <v>331</v>
      </c>
      <c r="B1686" s="52" t="s">
        <v>322</v>
      </c>
      <c r="C1686" s="52" t="s">
        <v>247</v>
      </c>
      <c r="D1686" s="52" t="s">
        <v>7</v>
      </c>
      <c r="E1686" s="52" t="s">
        <v>83</v>
      </c>
      <c r="F1686" s="52" t="s">
        <v>64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">
        <v>331</v>
      </c>
      <c r="B1687" s="52" t="s">
        <v>323</v>
      </c>
      <c r="C1687" s="52" t="s">
        <v>247</v>
      </c>
      <c r="D1687" s="52" t="s">
        <v>7</v>
      </c>
      <c r="E1687" s="52" t="s">
        <v>83</v>
      </c>
      <c r="F1687" s="52" t="s">
        <v>65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">
        <v>331</v>
      </c>
      <c r="B1688" s="52" t="s">
        <v>324</v>
      </c>
      <c r="C1688" s="52" t="s">
        <v>247</v>
      </c>
      <c r="D1688" s="52" t="s">
        <v>7</v>
      </c>
      <c r="E1688" s="52" t="s">
        <v>83</v>
      </c>
      <c r="F1688" s="52" t="s">
        <v>66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">
        <v>331</v>
      </c>
      <c r="B1689" s="52" t="s">
        <v>325</v>
      </c>
      <c r="C1689" s="52" t="s">
        <v>247</v>
      </c>
      <c r="D1689" s="52" t="s">
        <v>7</v>
      </c>
      <c r="E1689" s="52" t="s">
        <v>83</v>
      </c>
      <c r="F1689" s="52" t="s">
        <v>67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">
        <v>331</v>
      </c>
      <c r="B1690" s="52" t="s">
        <v>321</v>
      </c>
      <c r="C1690" s="52" t="s">
        <v>247</v>
      </c>
      <c r="D1690" s="52" t="s">
        <v>7</v>
      </c>
      <c r="E1690" s="52" t="s">
        <v>83</v>
      </c>
      <c r="F1690" s="52" t="s">
        <v>68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">
        <v>331</v>
      </c>
      <c r="B1691" s="52" t="s">
        <v>321</v>
      </c>
      <c r="C1691" s="52" t="s">
        <v>247</v>
      </c>
      <c r="D1691" s="52" t="s">
        <v>7</v>
      </c>
      <c r="E1691" s="52" t="s">
        <v>83</v>
      </c>
      <c r="F1691" s="52" t="s">
        <v>69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">
        <v>331</v>
      </c>
      <c r="B1692" s="52" t="s">
        <v>321</v>
      </c>
      <c r="C1692" s="52" t="s">
        <v>247</v>
      </c>
      <c r="D1692" s="52" t="s">
        <v>7</v>
      </c>
      <c r="E1692" s="52" t="s">
        <v>83</v>
      </c>
      <c r="F1692" s="52" t="s">
        <v>70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">
        <v>331</v>
      </c>
      <c r="B1693" s="52" t="s">
        <v>326</v>
      </c>
      <c r="C1693" s="52" t="s">
        <v>247</v>
      </c>
      <c r="D1693" s="52" t="s">
        <v>7</v>
      </c>
      <c r="E1693" s="52" t="s">
        <v>83</v>
      </c>
      <c r="F1693" s="52" t="s">
        <v>71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">
        <v>331</v>
      </c>
      <c r="B1694" s="52" t="s">
        <v>326</v>
      </c>
      <c r="C1694" s="52" t="s">
        <v>247</v>
      </c>
      <c r="D1694" s="52" t="s">
        <v>7</v>
      </c>
      <c r="E1694" s="52" t="s">
        <v>83</v>
      </c>
      <c r="F1694" s="52" t="s">
        <v>72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">
        <v>331</v>
      </c>
      <c r="B1695" s="52" t="s">
        <v>327</v>
      </c>
      <c r="C1695" s="52" t="s">
        <v>247</v>
      </c>
      <c r="D1695" s="52" t="s">
        <v>7</v>
      </c>
      <c r="E1695" s="52" t="s">
        <v>83</v>
      </c>
      <c r="F1695" s="52" t="s">
        <v>73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">
        <v>331</v>
      </c>
      <c r="B1696" s="52" t="s">
        <v>321</v>
      </c>
      <c r="C1696" s="52" t="s">
        <v>247</v>
      </c>
      <c r="D1696" s="52" t="s">
        <v>7</v>
      </c>
      <c r="E1696" s="52" t="s">
        <v>84</v>
      </c>
      <c r="F1696" s="52" t="s">
        <v>63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">
        <v>331</v>
      </c>
      <c r="B1697" s="52" t="s">
        <v>322</v>
      </c>
      <c r="C1697" s="52" t="s">
        <v>247</v>
      </c>
      <c r="D1697" s="52" t="s">
        <v>7</v>
      </c>
      <c r="E1697" s="52" t="s">
        <v>84</v>
      </c>
      <c r="F1697" s="52" t="s">
        <v>64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">
        <v>331</v>
      </c>
      <c r="B1698" s="52" t="s">
        <v>323</v>
      </c>
      <c r="C1698" s="52" t="s">
        <v>247</v>
      </c>
      <c r="D1698" s="52" t="s">
        <v>7</v>
      </c>
      <c r="E1698" s="52" t="s">
        <v>84</v>
      </c>
      <c r="F1698" s="52" t="s">
        <v>65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">
        <v>331</v>
      </c>
      <c r="B1699" s="52" t="s">
        <v>324</v>
      </c>
      <c r="C1699" s="52" t="s">
        <v>247</v>
      </c>
      <c r="D1699" s="52" t="s">
        <v>7</v>
      </c>
      <c r="E1699" s="52" t="s">
        <v>84</v>
      </c>
      <c r="F1699" s="52" t="s">
        <v>66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">
        <v>331</v>
      </c>
      <c r="B1700" s="52" t="s">
        <v>325</v>
      </c>
      <c r="C1700" s="52" t="s">
        <v>247</v>
      </c>
      <c r="D1700" s="52" t="s">
        <v>7</v>
      </c>
      <c r="E1700" s="52" t="s">
        <v>84</v>
      </c>
      <c r="F1700" s="52" t="s">
        <v>67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">
        <v>331</v>
      </c>
      <c r="B1701" s="52" t="s">
        <v>321</v>
      </c>
      <c r="C1701" s="52" t="s">
        <v>247</v>
      </c>
      <c r="D1701" s="52" t="s">
        <v>7</v>
      </c>
      <c r="E1701" s="52" t="s">
        <v>84</v>
      </c>
      <c r="F1701" s="52" t="s">
        <v>68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">
        <v>331</v>
      </c>
      <c r="B1702" s="52" t="s">
        <v>321</v>
      </c>
      <c r="C1702" s="52" t="s">
        <v>247</v>
      </c>
      <c r="D1702" s="52" t="s">
        <v>7</v>
      </c>
      <c r="E1702" s="52" t="s">
        <v>84</v>
      </c>
      <c r="F1702" s="52" t="s">
        <v>69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">
        <v>331</v>
      </c>
      <c r="B1703" s="52" t="s">
        <v>321</v>
      </c>
      <c r="C1703" s="52" t="s">
        <v>247</v>
      </c>
      <c r="D1703" s="52" t="s">
        <v>7</v>
      </c>
      <c r="E1703" s="52" t="s">
        <v>84</v>
      </c>
      <c r="F1703" s="52" t="s">
        <v>70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">
        <v>331</v>
      </c>
      <c r="B1704" s="52" t="s">
        <v>326</v>
      </c>
      <c r="C1704" s="52" t="s">
        <v>247</v>
      </c>
      <c r="D1704" s="52" t="s">
        <v>7</v>
      </c>
      <c r="E1704" s="52" t="s">
        <v>84</v>
      </c>
      <c r="F1704" s="52" t="s">
        <v>71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">
        <v>331</v>
      </c>
      <c r="B1705" s="52" t="s">
        <v>326</v>
      </c>
      <c r="C1705" s="52" t="s">
        <v>247</v>
      </c>
      <c r="D1705" s="52" t="s">
        <v>7</v>
      </c>
      <c r="E1705" s="52" t="s">
        <v>84</v>
      </c>
      <c r="F1705" s="52" t="s">
        <v>72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">
        <v>331</v>
      </c>
      <c r="B1706" s="52" t="s">
        <v>327</v>
      </c>
      <c r="C1706" s="52" t="s">
        <v>247</v>
      </c>
      <c r="D1706" s="52" t="s">
        <v>7</v>
      </c>
      <c r="E1706" s="52" t="s">
        <v>84</v>
      </c>
      <c r="F1706" s="52" t="s">
        <v>73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">
        <v>333</v>
      </c>
      <c r="B1707" s="52" t="s">
        <v>321</v>
      </c>
      <c r="C1707" s="52" t="s">
        <v>247</v>
      </c>
      <c r="D1707" s="52" t="s">
        <v>7</v>
      </c>
      <c r="E1707" s="52" t="s">
        <v>85</v>
      </c>
      <c r="F1707" s="52" t="s">
        <v>63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">
        <v>333</v>
      </c>
      <c r="B1708" s="52" t="s">
        <v>322</v>
      </c>
      <c r="C1708" s="52" t="s">
        <v>247</v>
      </c>
      <c r="D1708" s="52" t="s">
        <v>7</v>
      </c>
      <c r="E1708" s="52" t="s">
        <v>85</v>
      </c>
      <c r="F1708" s="52" t="s">
        <v>64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">
        <v>333</v>
      </c>
      <c r="B1709" s="52" t="s">
        <v>323</v>
      </c>
      <c r="C1709" s="52" t="s">
        <v>247</v>
      </c>
      <c r="D1709" s="52" t="s">
        <v>7</v>
      </c>
      <c r="E1709" s="52" t="s">
        <v>85</v>
      </c>
      <c r="F1709" s="52" t="s">
        <v>65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">
        <v>333</v>
      </c>
      <c r="B1710" s="52" t="s">
        <v>324</v>
      </c>
      <c r="C1710" s="52" t="s">
        <v>247</v>
      </c>
      <c r="D1710" s="52" t="s">
        <v>7</v>
      </c>
      <c r="E1710" s="52" t="s">
        <v>85</v>
      </c>
      <c r="F1710" s="52" t="s">
        <v>66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">
        <v>333</v>
      </c>
      <c r="B1711" s="52" t="s">
        <v>325</v>
      </c>
      <c r="C1711" s="52" t="s">
        <v>247</v>
      </c>
      <c r="D1711" s="52" t="s">
        <v>7</v>
      </c>
      <c r="E1711" s="52" t="s">
        <v>85</v>
      </c>
      <c r="F1711" s="52" t="s">
        <v>67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">
        <v>333</v>
      </c>
      <c r="B1712" s="52" t="s">
        <v>321</v>
      </c>
      <c r="C1712" s="52" t="s">
        <v>247</v>
      </c>
      <c r="D1712" s="52" t="s">
        <v>7</v>
      </c>
      <c r="E1712" s="52" t="s">
        <v>85</v>
      </c>
      <c r="F1712" s="52" t="s">
        <v>68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">
        <v>333</v>
      </c>
      <c r="B1713" s="52" t="s">
        <v>321</v>
      </c>
      <c r="C1713" s="52" t="s">
        <v>247</v>
      </c>
      <c r="D1713" s="52" t="s">
        <v>7</v>
      </c>
      <c r="E1713" s="52" t="s">
        <v>85</v>
      </c>
      <c r="F1713" s="52" t="s">
        <v>69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">
        <v>333</v>
      </c>
      <c r="B1714" s="52" t="s">
        <v>321</v>
      </c>
      <c r="C1714" s="52" t="s">
        <v>247</v>
      </c>
      <c r="D1714" s="52" t="s">
        <v>7</v>
      </c>
      <c r="E1714" s="52" t="s">
        <v>85</v>
      </c>
      <c r="F1714" s="52" t="s">
        <v>70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">
        <v>333</v>
      </c>
      <c r="B1715" s="52" t="s">
        <v>326</v>
      </c>
      <c r="C1715" s="52" t="s">
        <v>247</v>
      </c>
      <c r="D1715" s="52" t="s">
        <v>7</v>
      </c>
      <c r="E1715" s="52" t="s">
        <v>85</v>
      </c>
      <c r="F1715" s="52" t="s">
        <v>71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">
        <v>333</v>
      </c>
      <c r="B1716" s="52" t="s">
        <v>326</v>
      </c>
      <c r="C1716" s="52" t="s">
        <v>247</v>
      </c>
      <c r="D1716" s="52" t="s">
        <v>7</v>
      </c>
      <c r="E1716" s="52" t="s">
        <v>85</v>
      </c>
      <c r="F1716" s="52" t="s">
        <v>72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">
        <v>333</v>
      </c>
      <c r="B1717" s="52" t="s">
        <v>327</v>
      </c>
      <c r="C1717" s="52" t="s">
        <v>247</v>
      </c>
      <c r="D1717" s="52" t="s">
        <v>7</v>
      </c>
      <c r="E1717" s="52" t="s">
        <v>85</v>
      </c>
      <c r="F1717" s="52" t="s">
        <v>73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">
        <v>320</v>
      </c>
      <c r="B1718" s="52" t="s">
        <v>321</v>
      </c>
      <c r="C1718" s="52" t="s">
        <v>248</v>
      </c>
      <c r="D1718" s="52" t="s">
        <v>7</v>
      </c>
      <c r="E1718" s="52" t="s">
        <v>62</v>
      </c>
      <c r="F1718" s="52" t="s">
        <v>63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">
        <v>320</v>
      </c>
      <c r="B1719" s="52" t="s">
        <v>322</v>
      </c>
      <c r="C1719" s="52" t="s">
        <v>248</v>
      </c>
      <c r="D1719" s="52" t="s">
        <v>7</v>
      </c>
      <c r="E1719" s="52" t="s">
        <v>62</v>
      </c>
      <c r="F1719" s="52" t="s">
        <v>64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">
        <v>320</v>
      </c>
      <c r="B1720" s="52" t="s">
        <v>323</v>
      </c>
      <c r="C1720" s="52" t="s">
        <v>248</v>
      </c>
      <c r="D1720" s="52" t="s">
        <v>7</v>
      </c>
      <c r="E1720" s="52" t="s">
        <v>62</v>
      </c>
      <c r="F1720" s="52" t="s">
        <v>65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">
        <v>320</v>
      </c>
      <c r="B1721" s="52" t="s">
        <v>324</v>
      </c>
      <c r="C1721" s="52" t="s">
        <v>248</v>
      </c>
      <c r="D1721" s="52" t="s">
        <v>7</v>
      </c>
      <c r="E1721" s="52" t="s">
        <v>62</v>
      </c>
      <c r="F1721" s="52" t="s">
        <v>66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">
        <v>320</v>
      </c>
      <c r="B1722" s="52" t="s">
        <v>325</v>
      </c>
      <c r="C1722" s="52" t="s">
        <v>248</v>
      </c>
      <c r="D1722" s="52" t="s">
        <v>7</v>
      </c>
      <c r="E1722" s="52" t="s">
        <v>62</v>
      </c>
      <c r="F1722" s="52" t="s">
        <v>67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">
        <v>320</v>
      </c>
      <c r="B1723" s="52" t="s">
        <v>321</v>
      </c>
      <c r="C1723" s="52" t="s">
        <v>248</v>
      </c>
      <c r="D1723" s="52" t="s">
        <v>7</v>
      </c>
      <c r="E1723" s="52" t="s">
        <v>62</v>
      </c>
      <c r="F1723" s="52" t="s">
        <v>68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">
        <v>320</v>
      </c>
      <c r="B1724" s="52" t="s">
        <v>321</v>
      </c>
      <c r="C1724" s="52" t="s">
        <v>248</v>
      </c>
      <c r="D1724" s="52" t="s">
        <v>7</v>
      </c>
      <c r="E1724" s="52" t="s">
        <v>62</v>
      </c>
      <c r="F1724" s="52" t="s">
        <v>69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">
        <v>320</v>
      </c>
      <c r="B1725" s="52" t="s">
        <v>321</v>
      </c>
      <c r="C1725" s="52" t="s">
        <v>248</v>
      </c>
      <c r="D1725" s="52" t="s">
        <v>7</v>
      </c>
      <c r="E1725" s="52" t="s">
        <v>62</v>
      </c>
      <c r="F1725" s="52" t="s">
        <v>70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">
        <v>320</v>
      </c>
      <c r="B1726" s="52" t="s">
        <v>326</v>
      </c>
      <c r="C1726" s="52" t="s">
        <v>248</v>
      </c>
      <c r="D1726" s="52" t="s">
        <v>7</v>
      </c>
      <c r="E1726" s="52" t="s">
        <v>62</v>
      </c>
      <c r="F1726" s="52" t="s">
        <v>71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">
        <v>320</v>
      </c>
      <c r="B1727" s="52" t="s">
        <v>326</v>
      </c>
      <c r="C1727" s="52" t="s">
        <v>248</v>
      </c>
      <c r="D1727" s="52" t="s">
        <v>7</v>
      </c>
      <c r="E1727" s="52" t="s">
        <v>62</v>
      </c>
      <c r="F1727" s="52" t="s">
        <v>72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">
        <v>320</v>
      </c>
      <c r="B1728" s="52" t="s">
        <v>327</v>
      </c>
      <c r="C1728" s="52" t="s">
        <v>248</v>
      </c>
      <c r="D1728" s="52" t="s">
        <v>7</v>
      </c>
      <c r="E1728" s="52" t="s">
        <v>62</v>
      </c>
      <c r="F1728" s="52" t="s">
        <v>73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">
        <v>328</v>
      </c>
      <c r="B1729" s="52" t="s">
        <v>321</v>
      </c>
      <c r="C1729" s="52" t="s">
        <v>248</v>
      </c>
      <c r="D1729" s="52" t="s">
        <v>7</v>
      </c>
      <c r="E1729" s="52" t="s">
        <v>74</v>
      </c>
      <c r="F1729" s="52" t="s">
        <v>63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">
        <v>328</v>
      </c>
      <c r="B1730" s="52" t="s">
        <v>322</v>
      </c>
      <c r="C1730" s="52" t="s">
        <v>248</v>
      </c>
      <c r="D1730" s="52" t="s">
        <v>7</v>
      </c>
      <c r="E1730" s="52" t="s">
        <v>74</v>
      </c>
      <c r="F1730" s="52" t="s">
        <v>64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">
        <v>328</v>
      </c>
      <c r="B1731" s="52" t="s">
        <v>323</v>
      </c>
      <c r="C1731" s="52" t="s">
        <v>248</v>
      </c>
      <c r="D1731" s="52" t="s">
        <v>7</v>
      </c>
      <c r="E1731" s="52" t="s">
        <v>74</v>
      </c>
      <c r="F1731" s="52" t="s">
        <v>65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">
        <v>328</v>
      </c>
      <c r="B1732" s="52" t="s">
        <v>324</v>
      </c>
      <c r="C1732" s="52" t="s">
        <v>248</v>
      </c>
      <c r="D1732" s="52" t="s">
        <v>7</v>
      </c>
      <c r="E1732" s="52" t="s">
        <v>74</v>
      </c>
      <c r="F1732" s="52" t="s">
        <v>66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">
        <v>328</v>
      </c>
      <c r="B1733" s="52" t="s">
        <v>325</v>
      </c>
      <c r="C1733" s="52" t="s">
        <v>248</v>
      </c>
      <c r="D1733" s="52" t="s">
        <v>7</v>
      </c>
      <c r="E1733" s="52" t="s">
        <v>74</v>
      </c>
      <c r="F1733" s="52" t="s">
        <v>67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">
        <v>328</v>
      </c>
      <c r="B1734" s="52" t="s">
        <v>321</v>
      </c>
      <c r="C1734" s="52" t="s">
        <v>248</v>
      </c>
      <c r="D1734" s="52" t="s">
        <v>7</v>
      </c>
      <c r="E1734" s="52" t="s">
        <v>74</v>
      </c>
      <c r="F1734" s="52" t="s">
        <v>68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">
        <v>328</v>
      </c>
      <c r="B1735" s="52" t="s">
        <v>321</v>
      </c>
      <c r="C1735" s="52" t="s">
        <v>248</v>
      </c>
      <c r="D1735" s="52" t="s">
        <v>7</v>
      </c>
      <c r="E1735" s="52" t="s">
        <v>74</v>
      </c>
      <c r="F1735" s="52" t="s">
        <v>69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">
        <v>328</v>
      </c>
      <c r="B1736" s="52" t="s">
        <v>321</v>
      </c>
      <c r="C1736" s="52" t="s">
        <v>248</v>
      </c>
      <c r="D1736" s="52" t="s">
        <v>7</v>
      </c>
      <c r="E1736" s="52" t="s">
        <v>74</v>
      </c>
      <c r="F1736" s="52" t="s">
        <v>70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">
        <v>328</v>
      </c>
      <c r="B1737" s="52" t="s">
        <v>326</v>
      </c>
      <c r="C1737" s="52" t="s">
        <v>248</v>
      </c>
      <c r="D1737" s="52" t="s">
        <v>7</v>
      </c>
      <c r="E1737" s="52" t="s">
        <v>74</v>
      </c>
      <c r="F1737" s="52" t="s">
        <v>71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">
        <v>328</v>
      </c>
      <c r="B1738" s="52" t="s">
        <v>326</v>
      </c>
      <c r="C1738" s="52" t="s">
        <v>248</v>
      </c>
      <c r="D1738" s="52" t="s">
        <v>7</v>
      </c>
      <c r="E1738" s="52" t="s">
        <v>74</v>
      </c>
      <c r="F1738" s="52" t="s">
        <v>72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">
        <v>328</v>
      </c>
      <c r="B1739" s="52" t="s">
        <v>327</v>
      </c>
      <c r="C1739" s="52" t="s">
        <v>248</v>
      </c>
      <c r="D1739" s="52" t="s">
        <v>7</v>
      </c>
      <c r="E1739" s="52" t="s">
        <v>74</v>
      </c>
      <c r="F1739" s="52" t="s">
        <v>73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">
        <v>329</v>
      </c>
      <c r="B1740" s="52" t="s">
        <v>321</v>
      </c>
      <c r="C1740" s="52" t="s">
        <v>248</v>
      </c>
      <c r="D1740" s="52" t="s">
        <v>7</v>
      </c>
      <c r="E1740" s="52" t="s">
        <v>75</v>
      </c>
      <c r="F1740" s="52" t="s">
        <v>63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">
        <v>329</v>
      </c>
      <c r="B1741" s="52" t="s">
        <v>322</v>
      </c>
      <c r="C1741" s="52" t="s">
        <v>248</v>
      </c>
      <c r="D1741" s="52" t="s">
        <v>7</v>
      </c>
      <c r="E1741" s="52" t="s">
        <v>75</v>
      </c>
      <c r="F1741" s="52" t="s">
        <v>64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">
        <v>329</v>
      </c>
      <c r="B1742" s="52" t="s">
        <v>323</v>
      </c>
      <c r="C1742" s="52" t="s">
        <v>248</v>
      </c>
      <c r="D1742" s="52" t="s">
        <v>7</v>
      </c>
      <c r="E1742" s="52" t="s">
        <v>75</v>
      </c>
      <c r="F1742" s="52" t="s">
        <v>65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">
        <v>329</v>
      </c>
      <c r="B1743" s="52" t="s">
        <v>324</v>
      </c>
      <c r="C1743" s="52" t="s">
        <v>248</v>
      </c>
      <c r="D1743" s="52" t="s">
        <v>7</v>
      </c>
      <c r="E1743" s="52" t="s">
        <v>75</v>
      </c>
      <c r="F1743" s="52" t="s">
        <v>66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">
        <v>329</v>
      </c>
      <c r="B1744" s="52" t="s">
        <v>325</v>
      </c>
      <c r="C1744" s="52" t="s">
        <v>248</v>
      </c>
      <c r="D1744" s="52" t="s">
        <v>7</v>
      </c>
      <c r="E1744" s="52" t="s">
        <v>75</v>
      </c>
      <c r="F1744" s="52" t="s">
        <v>67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">
        <v>329</v>
      </c>
      <c r="B1745" s="52" t="s">
        <v>321</v>
      </c>
      <c r="C1745" s="52" t="s">
        <v>248</v>
      </c>
      <c r="D1745" s="52" t="s">
        <v>7</v>
      </c>
      <c r="E1745" s="52" t="s">
        <v>75</v>
      </c>
      <c r="F1745" s="52" t="s">
        <v>68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">
        <v>329</v>
      </c>
      <c r="B1746" s="52" t="s">
        <v>321</v>
      </c>
      <c r="C1746" s="52" t="s">
        <v>248</v>
      </c>
      <c r="D1746" s="52" t="s">
        <v>7</v>
      </c>
      <c r="E1746" s="52" t="s">
        <v>75</v>
      </c>
      <c r="F1746" s="52" t="s">
        <v>69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">
        <v>329</v>
      </c>
      <c r="B1747" s="52" t="s">
        <v>321</v>
      </c>
      <c r="C1747" s="52" t="s">
        <v>248</v>
      </c>
      <c r="D1747" s="52" t="s">
        <v>7</v>
      </c>
      <c r="E1747" s="52" t="s">
        <v>75</v>
      </c>
      <c r="F1747" s="52" t="s">
        <v>70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">
        <v>329</v>
      </c>
      <c r="B1748" s="52" t="s">
        <v>326</v>
      </c>
      <c r="C1748" s="52" t="s">
        <v>248</v>
      </c>
      <c r="D1748" s="52" t="s">
        <v>7</v>
      </c>
      <c r="E1748" s="52" t="s">
        <v>75</v>
      </c>
      <c r="F1748" s="52" t="s">
        <v>71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">
        <v>329</v>
      </c>
      <c r="B1749" s="52" t="s">
        <v>326</v>
      </c>
      <c r="C1749" s="52" t="s">
        <v>248</v>
      </c>
      <c r="D1749" s="52" t="s">
        <v>7</v>
      </c>
      <c r="E1749" s="52" t="s">
        <v>75</v>
      </c>
      <c r="F1749" s="52" t="s">
        <v>72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">
        <v>329</v>
      </c>
      <c r="B1750" s="52" t="s">
        <v>327</v>
      </c>
      <c r="C1750" s="52" t="s">
        <v>248</v>
      </c>
      <c r="D1750" s="52" t="s">
        <v>7</v>
      </c>
      <c r="E1750" s="52" t="s">
        <v>75</v>
      </c>
      <c r="F1750" s="52" t="s">
        <v>73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">
        <v>330</v>
      </c>
      <c r="B1751" s="52" t="s">
        <v>321</v>
      </c>
      <c r="C1751" s="52" t="s">
        <v>248</v>
      </c>
      <c r="D1751" s="52" t="s">
        <v>7</v>
      </c>
      <c r="E1751" s="52" t="s">
        <v>76</v>
      </c>
      <c r="F1751" s="52" t="s">
        <v>63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">
        <v>330</v>
      </c>
      <c r="B1752" s="52" t="s">
        <v>322</v>
      </c>
      <c r="C1752" s="52" t="s">
        <v>248</v>
      </c>
      <c r="D1752" s="52" t="s">
        <v>7</v>
      </c>
      <c r="E1752" s="52" t="s">
        <v>76</v>
      </c>
      <c r="F1752" s="52" t="s">
        <v>64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">
        <v>330</v>
      </c>
      <c r="B1753" s="52" t="s">
        <v>323</v>
      </c>
      <c r="C1753" s="52" t="s">
        <v>248</v>
      </c>
      <c r="D1753" s="52" t="s">
        <v>7</v>
      </c>
      <c r="E1753" s="52" t="s">
        <v>76</v>
      </c>
      <c r="F1753" s="52" t="s">
        <v>65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">
        <v>330</v>
      </c>
      <c r="B1754" s="52" t="s">
        <v>324</v>
      </c>
      <c r="C1754" s="52" t="s">
        <v>248</v>
      </c>
      <c r="D1754" s="52" t="s">
        <v>7</v>
      </c>
      <c r="E1754" s="52" t="s">
        <v>76</v>
      </c>
      <c r="F1754" s="52" t="s">
        <v>66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">
        <v>330</v>
      </c>
      <c r="B1755" s="52" t="s">
        <v>325</v>
      </c>
      <c r="C1755" s="52" t="s">
        <v>248</v>
      </c>
      <c r="D1755" s="52" t="s">
        <v>7</v>
      </c>
      <c r="E1755" s="52" t="s">
        <v>76</v>
      </c>
      <c r="F1755" s="52" t="s">
        <v>67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">
        <v>330</v>
      </c>
      <c r="B1756" s="52" t="s">
        <v>321</v>
      </c>
      <c r="C1756" s="52" t="s">
        <v>248</v>
      </c>
      <c r="D1756" s="52" t="s">
        <v>7</v>
      </c>
      <c r="E1756" s="52" t="s">
        <v>76</v>
      </c>
      <c r="F1756" s="52" t="s">
        <v>68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">
        <v>330</v>
      </c>
      <c r="B1757" s="52" t="s">
        <v>321</v>
      </c>
      <c r="C1757" s="52" t="s">
        <v>248</v>
      </c>
      <c r="D1757" s="52" t="s">
        <v>7</v>
      </c>
      <c r="E1757" s="52" t="s">
        <v>76</v>
      </c>
      <c r="F1757" s="52" t="s">
        <v>69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">
        <v>330</v>
      </c>
      <c r="B1758" s="52" t="s">
        <v>321</v>
      </c>
      <c r="C1758" s="52" t="s">
        <v>248</v>
      </c>
      <c r="D1758" s="52" t="s">
        <v>7</v>
      </c>
      <c r="E1758" s="52" t="s">
        <v>76</v>
      </c>
      <c r="F1758" s="52" t="s">
        <v>70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">
        <v>330</v>
      </c>
      <c r="B1759" s="52" t="s">
        <v>326</v>
      </c>
      <c r="C1759" s="52" t="s">
        <v>248</v>
      </c>
      <c r="D1759" s="52" t="s">
        <v>7</v>
      </c>
      <c r="E1759" s="52" t="s">
        <v>76</v>
      </c>
      <c r="F1759" s="52" t="s">
        <v>71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">
        <v>330</v>
      </c>
      <c r="B1760" s="52" t="s">
        <v>326</v>
      </c>
      <c r="C1760" s="52" t="s">
        <v>248</v>
      </c>
      <c r="D1760" s="52" t="s">
        <v>7</v>
      </c>
      <c r="E1760" s="52" t="s">
        <v>76</v>
      </c>
      <c r="F1760" s="52" t="s">
        <v>72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">
        <v>330</v>
      </c>
      <c r="B1761" s="52" t="s">
        <v>327</v>
      </c>
      <c r="C1761" s="52" t="s">
        <v>248</v>
      </c>
      <c r="D1761" s="52" t="s">
        <v>7</v>
      </c>
      <c r="E1761" s="52" t="s">
        <v>76</v>
      </c>
      <c r="F1761" s="52" t="s">
        <v>73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">
        <v>331</v>
      </c>
      <c r="B1762" s="52" t="s">
        <v>321</v>
      </c>
      <c r="C1762" s="52" t="s">
        <v>248</v>
      </c>
      <c r="D1762" s="52" t="s">
        <v>7</v>
      </c>
      <c r="E1762" s="52" t="s">
        <v>77</v>
      </c>
      <c r="F1762" s="52" t="s">
        <v>63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">
        <v>331</v>
      </c>
      <c r="B1763" s="52" t="s">
        <v>322</v>
      </c>
      <c r="C1763" s="52" t="s">
        <v>248</v>
      </c>
      <c r="D1763" s="52" t="s">
        <v>7</v>
      </c>
      <c r="E1763" s="52" t="s">
        <v>77</v>
      </c>
      <c r="F1763" s="52" t="s">
        <v>64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">
        <v>331</v>
      </c>
      <c r="B1764" s="52" t="s">
        <v>323</v>
      </c>
      <c r="C1764" s="52" t="s">
        <v>248</v>
      </c>
      <c r="D1764" s="52" t="s">
        <v>7</v>
      </c>
      <c r="E1764" s="52" t="s">
        <v>77</v>
      </c>
      <c r="F1764" s="52" t="s">
        <v>65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">
        <v>331</v>
      </c>
      <c r="B1765" s="52" t="s">
        <v>324</v>
      </c>
      <c r="C1765" s="52" t="s">
        <v>248</v>
      </c>
      <c r="D1765" s="52" t="s">
        <v>7</v>
      </c>
      <c r="E1765" s="52" t="s">
        <v>77</v>
      </c>
      <c r="F1765" s="52" t="s">
        <v>66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">
        <v>331</v>
      </c>
      <c r="B1766" s="52" t="s">
        <v>325</v>
      </c>
      <c r="C1766" s="52" t="s">
        <v>248</v>
      </c>
      <c r="D1766" s="52" t="s">
        <v>7</v>
      </c>
      <c r="E1766" s="52" t="s">
        <v>77</v>
      </c>
      <c r="F1766" s="52" t="s">
        <v>67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">
        <v>331</v>
      </c>
      <c r="B1767" s="52" t="s">
        <v>321</v>
      </c>
      <c r="C1767" s="52" t="s">
        <v>248</v>
      </c>
      <c r="D1767" s="52" t="s">
        <v>7</v>
      </c>
      <c r="E1767" s="52" t="s">
        <v>77</v>
      </c>
      <c r="F1767" s="52" t="s">
        <v>68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">
        <v>331</v>
      </c>
      <c r="B1768" s="52" t="s">
        <v>321</v>
      </c>
      <c r="C1768" s="52" t="s">
        <v>248</v>
      </c>
      <c r="D1768" s="52" t="s">
        <v>7</v>
      </c>
      <c r="E1768" s="52" t="s">
        <v>77</v>
      </c>
      <c r="F1768" s="52" t="s">
        <v>69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">
        <v>331</v>
      </c>
      <c r="B1769" s="52" t="s">
        <v>321</v>
      </c>
      <c r="C1769" s="52" t="s">
        <v>248</v>
      </c>
      <c r="D1769" s="52" t="s">
        <v>7</v>
      </c>
      <c r="E1769" s="52" t="s">
        <v>77</v>
      </c>
      <c r="F1769" s="52" t="s">
        <v>70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">
        <v>331</v>
      </c>
      <c r="B1770" s="52" t="s">
        <v>326</v>
      </c>
      <c r="C1770" s="52" t="s">
        <v>248</v>
      </c>
      <c r="D1770" s="52" t="s">
        <v>7</v>
      </c>
      <c r="E1770" s="52" t="s">
        <v>77</v>
      </c>
      <c r="F1770" s="52" t="s">
        <v>71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">
        <v>331</v>
      </c>
      <c r="B1771" s="52" t="s">
        <v>326</v>
      </c>
      <c r="C1771" s="52" t="s">
        <v>248</v>
      </c>
      <c r="D1771" s="52" t="s">
        <v>7</v>
      </c>
      <c r="E1771" s="52" t="s">
        <v>77</v>
      </c>
      <c r="F1771" s="52" t="s">
        <v>72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">
        <v>331</v>
      </c>
      <c r="B1772" s="52" t="s">
        <v>327</v>
      </c>
      <c r="C1772" s="52" t="s">
        <v>248</v>
      </c>
      <c r="D1772" s="52" t="s">
        <v>7</v>
      </c>
      <c r="E1772" s="52" t="s">
        <v>77</v>
      </c>
      <c r="F1772" s="52" t="s">
        <v>73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">
        <v>331</v>
      </c>
      <c r="B1773" s="52" t="s">
        <v>321</v>
      </c>
      <c r="C1773" s="52" t="s">
        <v>248</v>
      </c>
      <c r="D1773" s="52" t="s">
        <v>7</v>
      </c>
      <c r="E1773" s="52" t="s">
        <v>78</v>
      </c>
      <c r="F1773" s="52" t="s">
        <v>63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">
        <v>331</v>
      </c>
      <c r="B1774" s="52" t="s">
        <v>322</v>
      </c>
      <c r="C1774" s="52" t="s">
        <v>248</v>
      </c>
      <c r="D1774" s="52" t="s">
        <v>7</v>
      </c>
      <c r="E1774" s="52" t="s">
        <v>78</v>
      </c>
      <c r="F1774" s="52" t="s">
        <v>64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">
        <v>331</v>
      </c>
      <c r="B1775" s="52" t="s">
        <v>323</v>
      </c>
      <c r="C1775" s="52" t="s">
        <v>248</v>
      </c>
      <c r="D1775" s="52" t="s">
        <v>7</v>
      </c>
      <c r="E1775" s="52" t="s">
        <v>78</v>
      </c>
      <c r="F1775" s="52" t="s">
        <v>65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">
        <v>331</v>
      </c>
      <c r="B1776" s="52" t="s">
        <v>324</v>
      </c>
      <c r="C1776" s="52" t="s">
        <v>248</v>
      </c>
      <c r="D1776" s="52" t="s">
        <v>7</v>
      </c>
      <c r="E1776" s="52" t="s">
        <v>78</v>
      </c>
      <c r="F1776" s="52" t="s">
        <v>66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">
        <v>331</v>
      </c>
      <c r="B1777" s="52" t="s">
        <v>325</v>
      </c>
      <c r="C1777" s="52" t="s">
        <v>248</v>
      </c>
      <c r="D1777" s="52" t="s">
        <v>7</v>
      </c>
      <c r="E1777" s="52" t="s">
        <v>78</v>
      </c>
      <c r="F1777" s="52" t="s">
        <v>67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">
        <v>331</v>
      </c>
      <c r="B1778" s="52" t="s">
        <v>321</v>
      </c>
      <c r="C1778" s="52" t="s">
        <v>248</v>
      </c>
      <c r="D1778" s="52" t="s">
        <v>7</v>
      </c>
      <c r="E1778" s="52" t="s">
        <v>78</v>
      </c>
      <c r="F1778" s="52" t="s">
        <v>68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">
        <v>331</v>
      </c>
      <c r="B1779" s="52" t="s">
        <v>321</v>
      </c>
      <c r="C1779" s="52" t="s">
        <v>248</v>
      </c>
      <c r="D1779" s="52" t="s">
        <v>7</v>
      </c>
      <c r="E1779" s="52" t="s">
        <v>78</v>
      </c>
      <c r="F1779" s="52" t="s">
        <v>69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">
        <v>331</v>
      </c>
      <c r="B1780" s="52" t="s">
        <v>321</v>
      </c>
      <c r="C1780" s="52" t="s">
        <v>248</v>
      </c>
      <c r="D1780" s="52" t="s">
        <v>7</v>
      </c>
      <c r="E1780" s="52" t="s">
        <v>78</v>
      </c>
      <c r="F1780" s="52" t="s">
        <v>70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">
        <v>331</v>
      </c>
      <c r="B1781" s="52" t="s">
        <v>326</v>
      </c>
      <c r="C1781" s="52" t="s">
        <v>248</v>
      </c>
      <c r="D1781" s="52" t="s">
        <v>7</v>
      </c>
      <c r="E1781" s="52" t="s">
        <v>78</v>
      </c>
      <c r="F1781" s="52" t="s">
        <v>71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">
        <v>331</v>
      </c>
      <c r="B1782" s="52" t="s">
        <v>326</v>
      </c>
      <c r="C1782" s="52" t="s">
        <v>248</v>
      </c>
      <c r="D1782" s="52" t="s">
        <v>7</v>
      </c>
      <c r="E1782" s="52" t="s">
        <v>78</v>
      </c>
      <c r="F1782" s="52" t="s">
        <v>72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">
        <v>331</v>
      </c>
      <c r="B1783" s="52" t="s">
        <v>327</v>
      </c>
      <c r="C1783" s="52" t="s">
        <v>248</v>
      </c>
      <c r="D1783" s="52" t="s">
        <v>7</v>
      </c>
      <c r="E1783" s="52" t="s">
        <v>78</v>
      </c>
      <c r="F1783" s="52" t="s">
        <v>73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">
        <v>113</v>
      </c>
      <c r="B1784" s="52" t="s">
        <v>321</v>
      </c>
      <c r="C1784" s="52" t="s">
        <v>248</v>
      </c>
      <c r="D1784" s="52" t="s">
        <v>7</v>
      </c>
      <c r="E1784" s="52" t="s">
        <v>79</v>
      </c>
      <c r="F1784" s="52" t="s">
        <v>63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">
        <v>113</v>
      </c>
      <c r="B1785" s="52" t="s">
        <v>322</v>
      </c>
      <c r="C1785" s="52" t="s">
        <v>248</v>
      </c>
      <c r="D1785" s="52" t="s">
        <v>7</v>
      </c>
      <c r="E1785" s="52" t="s">
        <v>79</v>
      </c>
      <c r="F1785" s="52" t="s">
        <v>64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">
        <v>113</v>
      </c>
      <c r="B1786" s="52" t="s">
        <v>323</v>
      </c>
      <c r="C1786" s="52" t="s">
        <v>248</v>
      </c>
      <c r="D1786" s="52" t="s">
        <v>7</v>
      </c>
      <c r="E1786" s="52" t="s">
        <v>79</v>
      </c>
      <c r="F1786" s="52" t="s">
        <v>65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">
        <v>113</v>
      </c>
      <c r="B1787" s="52" t="s">
        <v>324</v>
      </c>
      <c r="C1787" s="52" t="s">
        <v>248</v>
      </c>
      <c r="D1787" s="52" t="s">
        <v>7</v>
      </c>
      <c r="E1787" s="52" t="s">
        <v>79</v>
      </c>
      <c r="F1787" s="52" t="s">
        <v>66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">
        <v>113</v>
      </c>
      <c r="B1788" s="52" t="s">
        <v>325</v>
      </c>
      <c r="C1788" s="52" t="s">
        <v>248</v>
      </c>
      <c r="D1788" s="52" t="s">
        <v>7</v>
      </c>
      <c r="E1788" s="52" t="s">
        <v>79</v>
      </c>
      <c r="F1788" s="52" t="s">
        <v>67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">
        <v>113</v>
      </c>
      <c r="B1789" s="52" t="s">
        <v>321</v>
      </c>
      <c r="C1789" s="52" t="s">
        <v>248</v>
      </c>
      <c r="D1789" s="52" t="s">
        <v>7</v>
      </c>
      <c r="E1789" s="52" t="s">
        <v>79</v>
      </c>
      <c r="F1789" s="52" t="s">
        <v>68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">
        <v>113</v>
      </c>
      <c r="B1790" s="52" t="s">
        <v>321</v>
      </c>
      <c r="C1790" s="52" t="s">
        <v>248</v>
      </c>
      <c r="D1790" s="52" t="s">
        <v>7</v>
      </c>
      <c r="E1790" s="52" t="s">
        <v>79</v>
      </c>
      <c r="F1790" s="52" t="s">
        <v>69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">
        <v>113</v>
      </c>
      <c r="B1791" s="52" t="s">
        <v>321</v>
      </c>
      <c r="C1791" s="52" t="s">
        <v>248</v>
      </c>
      <c r="D1791" s="52" t="s">
        <v>7</v>
      </c>
      <c r="E1791" s="52" t="s">
        <v>79</v>
      </c>
      <c r="F1791" s="52" t="s">
        <v>70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">
        <v>113</v>
      </c>
      <c r="B1792" s="52" t="s">
        <v>326</v>
      </c>
      <c r="C1792" s="52" t="s">
        <v>248</v>
      </c>
      <c r="D1792" s="52" t="s">
        <v>7</v>
      </c>
      <c r="E1792" s="52" t="s">
        <v>79</v>
      </c>
      <c r="F1792" s="52" t="s">
        <v>71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">
        <v>113</v>
      </c>
      <c r="B1793" s="52" t="s">
        <v>326</v>
      </c>
      <c r="C1793" s="52" t="s">
        <v>248</v>
      </c>
      <c r="D1793" s="52" t="s">
        <v>7</v>
      </c>
      <c r="E1793" s="52" t="s">
        <v>79</v>
      </c>
      <c r="F1793" s="52" t="s">
        <v>72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">
        <v>113</v>
      </c>
      <c r="B1794" s="52" t="s">
        <v>327</v>
      </c>
      <c r="C1794" s="52" t="s">
        <v>248</v>
      </c>
      <c r="D1794" s="52" t="s">
        <v>7</v>
      </c>
      <c r="E1794" s="52" t="s">
        <v>79</v>
      </c>
      <c r="F1794" s="52" t="s">
        <v>73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">
        <v>331</v>
      </c>
      <c r="B1795" s="52" t="s">
        <v>321</v>
      </c>
      <c r="C1795" s="52" t="s">
        <v>248</v>
      </c>
      <c r="D1795" s="52" t="s">
        <v>7</v>
      </c>
      <c r="E1795" s="52" t="s">
        <v>80</v>
      </c>
      <c r="F1795" s="52" t="s">
        <v>63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">
        <v>331</v>
      </c>
      <c r="B1796" s="52" t="s">
        <v>322</v>
      </c>
      <c r="C1796" s="52" t="s">
        <v>248</v>
      </c>
      <c r="D1796" s="52" t="s">
        <v>7</v>
      </c>
      <c r="E1796" s="52" t="s">
        <v>80</v>
      </c>
      <c r="F1796" s="52" t="s">
        <v>64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">
        <v>331</v>
      </c>
      <c r="B1797" s="52" t="s">
        <v>323</v>
      </c>
      <c r="C1797" s="52" t="s">
        <v>248</v>
      </c>
      <c r="D1797" s="52" t="s">
        <v>7</v>
      </c>
      <c r="E1797" s="52" t="s">
        <v>80</v>
      </c>
      <c r="F1797" s="52" t="s">
        <v>65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">
        <v>331</v>
      </c>
      <c r="B1798" s="52" t="s">
        <v>324</v>
      </c>
      <c r="C1798" s="52" t="s">
        <v>248</v>
      </c>
      <c r="D1798" s="52" t="s">
        <v>7</v>
      </c>
      <c r="E1798" s="52" t="s">
        <v>80</v>
      </c>
      <c r="F1798" s="52" t="s">
        <v>66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">
        <v>331</v>
      </c>
      <c r="B1799" s="52" t="s">
        <v>325</v>
      </c>
      <c r="C1799" s="52" t="s">
        <v>248</v>
      </c>
      <c r="D1799" s="52" t="s">
        <v>7</v>
      </c>
      <c r="E1799" s="52" t="s">
        <v>80</v>
      </c>
      <c r="F1799" s="52" t="s">
        <v>67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">
        <v>331</v>
      </c>
      <c r="B1800" s="52" t="s">
        <v>321</v>
      </c>
      <c r="C1800" s="52" t="s">
        <v>248</v>
      </c>
      <c r="D1800" s="52" t="s">
        <v>7</v>
      </c>
      <c r="E1800" s="52" t="s">
        <v>80</v>
      </c>
      <c r="F1800" s="52" t="s">
        <v>68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">
        <v>331</v>
      </c>
      <c r="B1801" s="52" t="s">
        <v>321</v>
      </c>
      <c r="C1801" s="52" t="s">
        <v>248</v>
      </c>
      <c r="D1801" s="52" t="s">
        <v>7</v>
      </c>
      <c r="E1801" s="52" t="s">
        <v>80</v>
      </c>
      <c r="F1801" s="52" t="s">
        <v>69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">
        <v>331</v>
      </c>
      <c r="B1802" s="52" t="s">
        <v>321</v>
      </c>
      <c r="C1802" s="52" t="s">
        <v>248</v>
      </c>
      <c r="D1802" s="52" t="s">
        <v>7</v>
      </c>
      <c r="E1802" s="52" t="s">
        <v>80</v>
      </c>
      <c r="F1802" s="52" t="s">
        <v>70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">
        <v>331</v>
      </c>
      <c r="B1803" s="52" t="s">
        <v>326</v>
      </c>
      <c r="C1803" s="52" t="s">
        <v>248</v>
      </c>
      <c r="D1803" s="52" t="s">
        <v>7</v>
      </c>
      <c r="E1803" s="52" t="s">
        <v>80</v>
      </c>
      <c r="F1803" s="52" t="s">
        <v>71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">
        <v>331</v>
      </c>
      <c r="B1804" s="52" t="s">
        <v>326</v>
      </c>
      <c r="C1804" s="52" t="s">
        <v>248</v>
      </c>
      <c r="D1804" s="52" t="s">
        <v>7</v>
      </c>
      <c r="E1804" s="52" t="s">
        <v>80</v>
      </c>
      <c r="F1804" s="52" t="s">
        <v>72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">
        <v>331</v>
      </c>
      <c r="B1805" s="52" t="s">
        <v>327</v>
      </c>
      <c r="C1805" s="52" t="s">
        <v>248</v>
      </c>
      <c r="D1805" s="52" t="s">
        <v>7</v>
      </c>
      <c r="E1805" s="52" t="s">
        <v>80</v>
      </c>
      <c r="F1805" s="52" t="s">
        <v>73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">
        <v>332</v>
      </c>
      <c r="B1806" s="52" t="s">
        <v>321</v>
      </c>
      <c r="C1806" s="52" t="s">
        <v>248</v>
      </c>
      <c r="D1806" s="52" t="s">
        <v>7</v>
      </c>
      <c r="E1806" s="52" t="s">
        <v>81</v>
      </c>
      <c r="F1806" s="52" t="s">
        <v>63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">
        <v>332</v>
      </c>
      <c r="B1807" s="52" t="s">
        <v>322</v>
      </c>
      <c r="C1807" s="52" t="s">
        <v>248</v>
      </c>
      <c r="D1807" s="52" t="s">
        <v>7</v>
      </c>
      <c r="E1807" s="52" t="s">
        <v>81</v>
      </c>
      <c r="F1807" s="52" t="s">
        <v>64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">
        <v>332</v>
      </c>
      <c r="B1808" s="52" t="s">
        <v>323</v>
      </c>
      <c r="C1808" s="52" t="s">
        <v>248</v>
      </c>
      <c r="D1808" s="52" t="s">
        <v>7</v>
      </c>
      <c r="E1808" s="52" t="s">
        <v>81</v>
      </c>
      <c r="F1808" s="52" t="s">
        <v>65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">
        <v>332</v>
      </c>
      <c r="B1809" s="52" t="s">
        <v>324</v>
      </c>
      <c r="C1809" s="52" t="s">
        <v>248</v>
      </c>
      <c r="D1809" s="52" t="s">
        <v>7</v>
      </c>
      <c r="E1809" s="52" t="s">
        <v>81</v>
      </c>
      <c r="F1809" s="52" t="s">
        <v>66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">
        <v>332</v>
      </c>
      <c r="B1810" s="52" t="s">
        <v>325</v>
      </c>
      <c r="C1810" s="52" t="s">
        <v>248</v>
      </c>
      <c r="D1810" s="52" t="s">
        <v>7</v>
      </c>
      <c r="E1810" s="52" t="s">
        <v>81</v>
      </c>
      <c r="F1810" s="52" t="s">
        <v>67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">
        <v>332</v>
      </c>
      <c r="B1811" s="52" t="s">
        <v>321</v>
      </c>
      <c r="C1811" s="52" t="s">
        <v>248</v>
      </c>
      <c r="D1811" s="52" t="s">
        <v>7</v>
      </c>
      <c r="E1811" s="52" t="s">
        <v>81</v>
      </c>
      <c r="F1811" s="52" t="s">
        <v>68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">
        <v>332</v>
      </c>
      <c r="B1812" s="52" t="s">
        <v>321</v>
      </c>
      <c r="C1812" s="52" t="s">
        <v>248</v>
      </c>
      <c r="D1812" s="52" t="s">
        <v>7</v>
      </c>
      <c r="E1812" s="52" t="s">
        <v>81</v>
      </c>
      <c r="F1812" s="52" t="s">
        <v>69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">
        <v>332</v>
      </c>
      <c r="B1813" s="52" t="s">
        <v>321</v>
      </c>
      <c r="C1813" s="52" t="s">
        <v>248</v>
      </c>
      <c r="D1813" s="52" t="s">
        <v>7</v>
      </c>
      <c r="E1813" s="52" t="s">
        <v>81</v>
      </c>
      <c r="F1813" s="52" t="s">
        <v>70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">
        <v>332</v>
      </c>
      <c r="B1814" s="52" t="s">
        <v>326</v>
      </c>
      <c r="C1814" s="52" t="s">
        <v>248</v>
      </c>
      <c r="D1814" s="52" t="s">
        <v>7</v>
      </c>
      <c r="E1814" s="52" t="s">
        <v>81</v>
      </c>
      <c r="F1814" s="52" t="s">
        <v>71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">
        <v>332</v>
      </c>
      <c r="B1815" s="52" t="s">
        <v>326</v>
      </c>
      <c r="C1815" s="52" t="s">
        <v>248</v>
      </c>
      <c r="D1815" s="52" t="s">
        <v>7</v>
      </c>
      <c r="E1815" s="52" t="s">
        <v>81</v>
      </c>
      <c r="F1815" s="52" t="s">
        <v>72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">
        <v>332</v>
      </c>
      <c r="B1816" s="52" t="s">
        <v>327</v>
      </c>
      <c r="C1816" s="52" t="s">
        <v>248</v>
      </c>
      <c r="D1816" s="52" t="s">
        <v>7</v>
      </c>
      <c r="E1816" s="52" t="s">
        <v>81</v>
      </c>
      <c r="F1816" s="52" t="s">
        <v>73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">
        <v>331</v>
      </c>
      <c r="B1817" s="52" t="s">
        <v>321</v>
      </c>
      <c r="C1817" s="52" t="s">
        <v>248</v>
      </c>
      <c r="D1817" s="52" t="s">
        <v>7</v>
      </c>
      <c r="E1817" s="52" t="s">
        <v>82</v>
      </c>
      <c r="F1817" s="52" t="s">
        <v>63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">
        <v>331</v>
      </c>
      <c r="B1818" s="52" t="s">
        <v>322</v>
      </c>
      <c r="C1818" s="52" t="s">
        <v>248</v>
      </c>
      <c r="D1818" s="52" t="s">
        <v>7</v>
      </c>
      <c r="E1818" s="52" t="s">
        <v>82</v>
      </c>
      <c r="F1818" s="52" t="s">
        <v>64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">
        <v>331</v>
      </c>
      <c r="B1819" s="52" t="s">
        <v>323</v>
      </c>
      <c r="C1819" s="52" t="s">
        <v>248</v>
      </c>
      <c r="D1819" s="52" t="s">
        <v>7</v>
      </c>
      <c r="E1819" s="52" t="s">
        <v>82</v>
      </c>
      <c r="F1819" s="52" t="s">
        <v>65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">
        <v>331</v>
      </c>
      <c r="B1820" s="52" t="s">
        <v>324</v>
      </c>
      <c r="C1820" s="52" t="s">
        <v>248</v>
      </c>
      <c r="D1820" s="52" t="s">
        <v>7</v>
      </c>
      <c r="E1820" s="52" t="s">
        <v>82</v>
      </c>
      <c r="F1820" s="52" t="s">
        <v>66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">
        <v>331</v>
      </c>
      <c r="B1821" s="52" t="s">
        <v>325</v>
      </c>
      <c r="C1821" s="52" t="s">
        <v>248</v>
      </c>
      <c r="D1821" s="52" t="s">
        <v>7</v>
      </c>
      <c r="E1821" s="52" t="s">
        <v>82</v>
      </c>
      <c r="F1821" s="52" t="s">
        <v>67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">
        <v>331</v>
      </c>
      <c r="B1822" s="52" t="s">
        <v>321</v>
      </c>
      <c r="C1822" s="52" t="s">
        <v>248</v>
      </c>
      <c r="D1822" s="52" t="s">
        <v>7</v>
      </c>
      <c r="E1822" s="52" t="s">
        <v>82</v>
      </c>
      <c r="F1822" s="52" t="s">
        <v>68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">
        <v>331</v>
      </c>
      <c r="B1823" s="52" t="s">
        <v>321</v>
      </c>
      <c r="C1823" s="52" t="s">
        <v>248</v>
      </c>
      <c r="D1823" s="52" t="s">
        <v>7</v>
      </c>
      <c r="E1823" s="52" t="s">
        <v>82</v>
      </c>
      <c r="F1823" s="52" t="s">
        <v>69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">
        <v>331</v>
      </c>
      <c r="B1824" s="52" t="s">
        <v>321</v>
      </c>
      <c r="C1824" s="52" t="s">
        <v>248</v>
      </c>
      <c r="D1824" s="52" t="s">
        <v>7</v>
      </c>
      <c r="E1824" s="52" t="s">
        <v>82</v>
      </c>
      <c r="F1824" s="52" t="s">
        <v>70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">
        <v>331</v>
      </c>
      <c r="B1825" s="52" t="s">
        <v>326</v>
      </c>
      <c r="C1825" s="52" t="s">
        <v>248</v>
      </c>
      <c r="D1825" s="52" t="s">
        <v>7</v>
      </c>
      <c r="E1825" s="52" t="s">
        <v>82</v>
      </c>
      <c r="F1825" s="52" t="s">
        <v>71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">
        <v>331</v>
      </c>
      <c r="B1826" s="52" t="s">
        <v>326</v>
      </c>
      <c r="C1826" s="52" t="s">
        <v>248</v>
      </c>
      <c r="D1826" s="52" t="s">
        <v>7</v>
      </c>
      <c r="E1826" s="52" t="s">
        <v>82</v>
      </c>
      <c r="F1826" s="52" t="s">
        <v>72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">
        <v>331</v>
      </c>
      <c r="B1827" s="52" t="s">
        <v>327</v>
      </c>
      <c r="C1827" s="52" t="s">
        <v>248</v>
      </c>
      <c r="D1827" s="52" t="s">
        <v>7</v>
      </c>
      <c r="E1827" s="52" t="s">
        <v>82</v>
      </c>
      <c r="F1827" s="52" t="s">
        <v>73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">
        <v>331</v>
      </c>
      <c r="B1828" s="52" t="s">
        <v>321</v>
      </c>
      <c r="C1828" s="52" t="s">
        <v>248</v>
      </c>
      <c r="D1828" s="52" t="s">
        <v>7</v>
      </c>
      <c r="E1828" s="52" t="s">
        <v>83</v>
      </c>
      <c r="F1828" s="52" t="s">
        <v>63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">
        <v>331</v>
      </c>
      <c r="B1829" s="52" t="s">
        <v>322</v>
      </c>
      <c r="C1829" s="52" t="s">
        <v>248</v>
      </c>
      <c r="D1829" s="52" t="s">
        <v>7</v>
      </c>
      <c r="E1829" s="52" t="s">
        <v>83</v>
      </c>
      <c r="F1829" s="52" t="s">
        <v>64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">
        <v>331</v>
      </c>
      <c r="B1830" s="52" t="s">
        <v>323</v>
      </c>
      <c r="C1830" s="52" t="s">
        <v>248</v>
      </c>
      <c r="D1830" s="52" t="s">
        <v>7</v>
      </c>
      <c r="E1830" s="52" t="s">
        <v>83</v>
      </c>
      <c r="F1830" s="52" t="s">
        <v>65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">
        <v>331</v>
      </c>
      <c r="B1831" s="52" t="s">
        <v>324</v>
      </c>
      <c r="C1831" s="52" t="s">
        <v>248</v>
      </c>
      <c r="D1831" s="52" t="s">
        <v>7</v>
      </c>
      <c r="E1831" s="52" t="s">
        <v>83</v>
      </c>
      <c r="F1831" s="52" t="s">
        <v>66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">
        <v>331</v>
      </c>
      <c r="B1832" s="52" t="s">
        <v>325</v>
      </c>
      <c r="C1832" s="52" t="s">
        <v>248</v>
      </c>
      <c r="D1832" s="52" t="s">
        <v>7</v>
      </c>
      <c r="E1832" s="52" t="s">
        <v>83</v>
      </c>
      <c r="F1832" s="52" t="s">
        <v>67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">
        <v>331</v>
      </c>
      <c r="B1833" s="52" t="s">
        <v>321</v>
      </c>
      <c r="C1833" s="52" t="s">
        <v>248</v>
      </c>
      <c r="D1833" s="52" t="s">
        <v>7</v>
      </c>
      <c r="E1833" s="52" t="s">
        <v>83</v>
      </c>
      <c r="F1833" s="52" t="s">
        <v>68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">
        <v>331</v>
      </c>
      <c r="B1834" s="52" t="s">
        <v>321</v>
      </c>
      <c r="C1834" s="52" t="s">
        <v>248</v>
      </c>
      <c r="D1834" s="52" t="s">
        <v>7</v>
      </c>
      <c r="E1834" s="52" t="s">
        <v>83</v>
      </c>
      <c r="F1834" s="52" t="s">
        <v>69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">
        <v>331</v>
      </c>
      <c r="B1835" s="52" t="s">
        <v>321</v>
      </c>
      <c r="C1835" s="52" t="s">
        <v>248</v>
      </c>
      <c r="D1835" s="52" t="s">
        <v>7</v>
      </c>
      <c r="E1835" s="52" t="s">
        <v>83</v>
      </c>
      <c r="F1835" s="52" t="s">
        <v>70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">
        <v>331</v>
      </c>
      <c r="B1836" s="52" t="s">
        <v>326</v>
      </c>
      <c r="C1836" s="52" t="s">
        <v>248</v>
      </c>
      <c r="D1836" s="52" t="s">
        <v>7</v>
      </c>
      <c r="E1836" s="52" t="s">
        <v>83</v>
      </c>
      <c r="F1836" s="52" t="s">
        <v>71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">
        <v>331</v>
      </c>
      <c r="B1837" s="52" t="s">
        <v>326</v>
      </c>
      <c r="C1837" s="52" t="s">
        <v>248</v>
      </c>
      <c r="D1837" s="52" t="s">
        <v>7</v>
      </c>
      <c r="E1837" s="52" t="s">
        <v>83</v>
      </c>
      <c r="F1837" s="52" t="s">
        <v>72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">
        <v>331</v>
      </c>
      <c r="B1838" s="52" t="s">
        <v>327</v>
      </c>
      <c r="C1838" s="52" t="s">
        <v>248</v>
      </c>
      <c r="D1838" s="52" t="s">
        <v>7</v>
      </c>
      <c r="E1838" s="52" t="s">
        <v>83</v>
      </c>
      <c r="F1838" s="52" t="s">
        <v>73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">
        <v>331</v>
      </c>
      <c r="B1839" s="52" t="s">
        <v>321</v>
      </c>
      <c r="C1839" s="52" t="s">
        <v>248</v>
      </c>
      <c r="D1839" s="52" t="s">
        <v>7</v>
      </c>
      <c r="E1839" s="52" t="s">
        <v>84</v>
      </c>
      <c r="F1839" s="52" t="s">
        <v>63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">
        <v>331</v>
      </c>
      <c r="B1840" s="52" t="s">
        <v>322</v>
      </c>
      <c r="C1840" s="52" t="s">
        <v>248</v>
      </c>
      <c r="D1840" s="52" t="s">
        <v>7</v>
      </c>
      <c r="E1840" s="52" t="s">
        <v>84</v>
      </c>
      <c r="F1840" s="52" t="s">
        <v>64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">
        <v>331</v>
      </c>
      <c r="B1841" s="52" t="s">
        <v>323</v>
      </c>
      <c r="C1841" s="52" t="s">
        <v>248</v>
      </c>
      <c r="D1841" s="52" t="s">
        <v>7</v>
      </c>
      <c r="E1841" s="52" t="s">
        <v>84</v>
      </c>
      <c r="F1841" s="52" t="s">
        <v>65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">
        <v>331</v>
      </c>
      <c r="B1842" s="52" t="s">
        <v>324</v>
      </c>
      <c r="C1842" s="52" t="s">
        <v>248</v>
      </c>
      <c r="D1842" s="52" t="s">
        <v>7</v>
      </c>
      <c r="E1842" s="52" t="s">
        <v>84</v>
      </c>
      <c r="F1842" s="52" t="s">
        <v>66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">
        <v>331</v>
      </c>
      <c r="B1843" s="52" t="s">
        <v>325</v>
      </c>
      <c r="C1843" s="52" t="s">
        <v>248</v>
      </c>
      <c r="D1843" s="52" t="s">
        <v>7</v>
      </c>
      <c r="E1843" s="52" t="s">
        <v>84</v>
      </c>
      <c r="F1843" s="52" t="s">
        <v>67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">
        <v>331</v>
      </c>
      <c r="B1844" s="52" t="s">
        <v>321</v>
      </c>
      <c r="C1844" s="52" t="s">
        <v>248</v>
      </c>
      <c r="D1844" s="52" t="s">
        <v>7</v>
      </c>
      <c r="E1844" s="52" t="s">
        <v>84</v>
      </c>
      <c r="F1844" s="52" t="s">
        <v>68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">
        <v>331</v>
      </c>
      <c r="B1845" s="52" t="s">
        <v>321</v>
      </c>
      <c r="C1845" s="52" t="s">
        <v>248</v>
      </c>
      <c r="D1845" s="52" t="s">
        <v>7</v>
      </c>
      <c r="E1845" s="52" t="s">
        <v>84</v>
      </c>
      <c r="F1845" s="52" t="s">
        <v>69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">
        <v>331</v>
      </c>
      <c r="B1846" s="52" t="s">
        <v>321</v>
      </c>
      <c r="C1846" s="52" t="s">
        <v>248</v>
      </c>
      <c r="D1846" s="52" t="s">
        <v>7</v>
      </c>
      <c r="E1846" s="52" t="s">
        <v>84</v>
      </c>
      <c r="F1846" s="52" t="s">
        <v>70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">
        <v>331</v>
      </c>
      <c r="B1847" s="52" t="s">
        <v>326</v>
      </c>
      <c r="C1847" s="52" t="s">
        <v>248</v>
      </c>
      <c r="D1847" s="52" t="s">
        <v>7</v>
      </c>
      <c r="E1847" s="52" t="s">
        <v>84</v>
      </c>
      <c r="F1847" s="52" t="s">
        <v>71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">
        <v>331</v>
      </c>
      <c r="B1848" s="52" t="s">
        <v>326</v>
      </c>
      <c r="C1848" s="52" t="s">
        <v>248</v>
      </c>
      <c r="D1848" s="52" t="s">
        <v>7</v>
      </c>
      <c r="E1848" s="52" t="s">
        <v>84</v>
      </c>
      <c r="F1848" s="52" t="s">
        <v>72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">
        <v>331</v>
      </c>
      <c r="B1849" s="52" t="s">
        <v>327</v>
      </c>
      <c r="C1849" s="52" t="s">
        <v>248</v>
      </c>
      <c r="D1849" s="52" t="s">
        <v>7</v>
      </c>
      <c r="E1849" s="52" t="s">
        <v>84</v>
      </c>
      <c r="F1849" s="52" t="s">
        <v>73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">
        <v>333</v>
      </c>
      <c r="B1850" s="52" t="s">
        <v>321</v>
      </c>
      <c r="C1850" s="52" t="s">
        <v>248</v>
      </c>
      <c r="D1850" s="52" t="s">
        <v>7</v>
      </c>
      <c r="E1850" s="52" t="s">
        <v>85</v>
      </c>
      <c r="F1850" s="52" t="s">
        <v>63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">
        <v>333</v>
      </c>
      <c r="B1851" s="52" t="s">
        <v>322</v>
      </c>
      <c r="C1851" s="52" t="s">
        <v>248</v>
      </c>
      <c r="D1851" s="52" t="s">
        <v>7</v>
      </c>
      <c r="E1851" s="52" t="s">
        <v>85</v>
      </c>
      <c r="F1851" s="52" t="s">
        <v>64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">
        <v>333</v>
      </c>
      <c r="B1852" s="52" t="s">
        <v>323</v>
      </c>
      <c r="C1852" s="52" t="s">
        <v>248</v>
      </c>
      <c r="D1852" s="52" t="s">
        <v>7</v>
      </c>
      <c r="E1852" s="52" t="s">
        <v>85</v>
      </c>
      <c r="F1852" s="52" t="s">
        <v>65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">
        <v>333</v>
      </c>
      <c r="B1853" s="52" t="s">
        <v>324</v>
      </c>
      <c r="C1853" s="52" t="s">
        <v>248</v>
      </c>
      <c r="D1853" s="52" t="s">
        <v>7</v>
      </c>
      <c r="E1853" s="52" t="s">
        <v>85</v>
      </c>
      <c r="F1853" s="52" t="s">
        <v>66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">
        <v>333</v>
      </c>
      <c r="B1854" s="52" t="s">
        <v>325</v>
      </c>
      <c r="C1854" s="52" t="s">
        <v>248</v>
      </c>
      <c r="D1854" s="52" t="s">
        <v>7</v>
      </c>
      <c r="E1854" s="52" t="s">
        <v>85</v>
      </c>
      <c r="F1854" s="52" t="s">
        <v>67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">
        <v>333</v>
      </c>
      <c r="B1855" s="52" t="s">
        <v>321</v>
      </c>
      <c r="C1855" s="52" t="s">
        <v>248</v>
      </c>
      <c r="D1855" s="52" t="s">
        <v>7</v>
      </c>
      <c r="E1855" s="52" t="s">
        <v>85</v>
      </c>
      <c r="F1855" s="52" t="s">
        <v>68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">
        <v>333</v>
      </c>
      <c r="B1856" s="52" t="s">
        <v>321</v>
      </c>
      <c r="C1856" s="52" t="s">
        <v>248</v>
      </c>
      <c r="D1856" s="52" t="s">
        <v>7</v>
      </c>
      <c r="E1856" s="52" t="s">
        <v>85</v>
      </c>
      <c r="F1856" s="52" t="s">
        <v>69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">
        <v>333</v>
      </c>
      <c r="B1857" s="52" t="s">
        <v>321</v>
      </c>
      <c r="C1857" s="52" t="s">
        <v>248</v>
      </c>
      <c r="D1857" s="52" t="s">
        <v>7</v>
      </c>
      <c r="E1857" s="52" t="s">
        <v>85</v>
      </c>
      <c r="F1857" s="52" t="s">
        <v>70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">
        <v>333</v>
      </c>
      <c r="B1858" s="52" t="s">
        <v>326</v>
      </c>
      <c r="C1858" s="52" t="s">
        <v>248</v>
      </c>
      <c r="D1858" s="52" t="s">
        <v>7</v>
      </c>
      <c r="E1858" s="52" t="s">
        <v>85</v>
      </c>
      <c r="F1858" s="52" t="s">
        <v>71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">
        <v>333</v>
      </c>
      <c r="B1859" s="52" t="s">
        <v>326</v>
      </c>
      <c r="C1859" s="52" t="s">
        <v>248</v>
      </c>
      <c r="D1859" s="52" t="s">
        <v>7</v>
      </c>
      <c r="E1859" s="52" t="s">
        <v>85</v>
      </c>
      <c r="F1859" s="52" t="s">
        <v>72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">
        <v>333</v>
      </c>
      <c r="B1860" s="52" t="s">
        <v>327</v>
      </c>
      <c r="C1860" s="52" t="s">
        <v>248</v>
      </c>
      <c r="D1860" s="52" t="s">
        <v>7</v>
      </c>
      <c r="E1860" s="52" t="s">
        <v>85</v>
      </c>
      <c r="F1860" s="52" t="s">
        <v>73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">
        <v>320</v>
      </c>
      <c r="B1861" s="52" t="s">
        <v>321</v>
      </c>
      <c r="C1861" s="52" t="s">
        <v>249</v>
      </c>
      <c r="D1861" s="52" t="s">
        <v>7</v>
      </c>
      <c r="E1861" s="52" t="s">
        <v>62</v>
      </c>
      <c r="F1861" s="52" t="s">
        <v>63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">
        <v>320</v>
      </c>
      <c r="B1862" s="52" t="s">
        <v>322</v>
      </c>
      <c r="C1862" s="52" t="s">
        <v>249</v>
      </c>
      <c r="D1862" s="52" t="s">
        <v>7</v>
      </c>
      <c r="E1862" s="52" t="s">
        <v>62</v>
      </c>
      <c r="F1862" s="52" t="s">
        <v>64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">
        <v>320</v>
      </c>
      <c r="B1863" s="52" t="s">
        <v>323</v>
      </c>
      <c r="C1863" s="52" t="s">
        <v>249</v>
      </c>
      <c r="D1863" s="52" t="s">
        <v>7</v>
      </c>
      <c r="E1863" s="52" t="s">
        <v>62</v>
      </c>
      <c r="F1863" s="52" t="s">
        <v>65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">
        <v>320</v>
      </c>
      <c r="B1864" s="52" t="s">
        <v>324</v>
      </c>
      <c r="C1864" s="52" t="s">
        <v>249</v>
      </c>
      <c r="D1864" s="52" t="s">
        <v>7</v>
      </c>
      <c r="E1864" s="52" t="s">
        <v>62</v>
      </c>
      <c r="F1864" s="52" t="s">
        <v>66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">
        <v>320</v>
      </c>
      <c r="B1865" s="52" t="s">
        <v>325</v>
      </c>
      <c r="C1865" s="52" t="s">
        <v>249</v>
      </c>
      <c r="D1865" s="52" t="s">
        <v>7</v>
      </c>
      <c r="E1865" s="52" t="s">
        <v>62</v>
      </c>
      <c r="F1865" s="52" t="s">
        <v>67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">
        <v>320</v>
      </c>
      <c r="B1866" s="52" t="s">
        <v>321</v>
      </c>
      <c r="C1866" s="52" t="s">
        <v>249</v>
      </c>
      <c r="D1866" s="52" t="s">
        <v>7</v>
      </c>
      <c r="E1866" s="52" t="s">
        <v>62</v>
      </c>
      <c r="F1866" s="52" t="s">
        <v>68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">
        <v>320</v>
      </c>
      <c r="B1867" s="52" t="s">
        <v>321</v>
      </c>
      <c r="C1867" s="52" t="s">
        <v>249</v>
      </c>
      <c r="D1867" s="52" t="s">
        <v>7</v>
      </c>
      <c r="E1867" s="52" t="s">
        <v>62</v>
      </c>
      <c r="F1867" s="52" t="s">
        <v>69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">
        <v>320</v>
      </c>
      <c r="B1868" s="52" t="s">
        <v>321</v>
      </c>
      <c r="C1868" s="52" t="s">
        <v>249</v>
      </c>
      <c r="D1868" s="52" t="s">
        <v>7</v>
      </c>
      <c r="E1868" s="52" t="s">
        <v>62</v>
      </c>
      <c r="F1868" s="52" t="s">
        <v>70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">
        <v>320</v>
      </c>
      <c r="B1869" s="52" t="s">
        <v>326</v>
      </c>
      <c r="C1869" s="52" t="s">
        <v>249</v>
      </c>
      <c r="D1869" s="52" t="s">
        <v>7</v>
      </c>
      <c r="E1869" s="52" t="s">
        <v>62</v>
      </c>
      <c r="F1869" s="52" t="s">
        <v>71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">
        <v>320</v>
      </c>
      <c r="B1870" s="52" t="s">
        <v>326</v>
      </c>
      <c r="C1870" s="52" t="s">
        <v>249</v>
      </c>
      <c r="D1870" s="52" t="s">
        <v>7</v>
      </c>
      <c r="E1870" s="52" t="s">
        <v>62</v>
      </c>
      <c r="F1870" s="52" t="s">
        <v>72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">
        <v>320</v>
      </c>
      <c r="B1871" s="52" t="s">
        <v>327</v>
      </c>
      <c r="C1871" s="52" t="s">
        <v>249</v>
      </c>
      <c r="D1871" s="52" t="s">
        <v>7</v>
      </c>
      <c r="E1871" s="52" t="s">
        <v>62</v>
      </c>
      <c r="F1871" s="52" t="s">
        <v>73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">
        <v>328</v>
      </c>
      <c r="B1872" s="52" t="s">
        <v>321</v>
      </c>
      <c r="C1872" s="52" t="s">
        <v>249</v>
      </c>
      <c r="D1872" s="52" t="s">
        <v>7</v>
      </c>
      <c r="E1872" s="52" t="s">
        <v>74</v>
      </c>
      <c r="F1872" s="52" t="s">
        <v>63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">
        <v>328</v>
      </c>
      <c r="B1873" s="52" t="s">
        <v>322</v>
      </c>
      <c r="C1873" s="52" t="s">
        <v>249</v>
      </c>
      <c r="D1873" s="52" t="s">
        <v>7</v>
      </c>
      <c r="E1873" s="52" t="s">
        <v>74</v>
      </c>
      <c r="F1873" s="52" t="s">
        <v>64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">
        <v>328</v>
      </c>
      <c r="B1874" s="52" t="s">
        <v>323</v>
      </c>
      <c r="C1874" s="52" t="s">
        <v>249</v>
      </c>
      <c r="D1874" s="52" t="s">
        <v>7</v>
      </c>
      <c r="E1874" s="52" t="s">
        <v>74</v>
      </c>
      <c r="F1874" s="52" t="s">
        <v>65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">
        <v>328</v>
      </c>
      <c r="B1875" s="52" t="s">
        <v>324</v>
      </c>
      <c r="C1875" s="52" t="s">
        <v>249</v>
      </c>
      <c r="D1875" s="52" t="s">
        <v>7</v>
      </c>
      <c r="E1875" s="52" t="s">
        <v>74</v>
      </c>
      <c r="F1875" s="52" t="s">
        <v>66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">
        <v>328</v>
      </c>
      <c r="B1876" s="52" t="s">
        <v>325</v>
      </c>
      <c r="C1876" s="52" t="s">
        <v>249</v>
      </c>
      <c r="D1876" s="52" t="s">
        <v>7</v>
      </c>
      <c r="E1876" s="52" t="s">
        <v>74</v>
      </c>
      <c r="F1876" s="52" t="s">
        <v>67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">
        <v>328</v>
      </c>
      <c r="B1877" s="52" t="s">
        <v>321</v>
      </c>
      <c r="C1877" s="52" t="s">
        <v>249</v>
      </c>
      <c r="D1877" s="52" t="s">
        <v>7</v>
      </c>
      <c r="E1877" s="52" t="s">
        <v>74</v>
      </c>
      <c r="F1877" s="52" t="s">
        <v>68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">
        <v>328</v>
      </c>
      <c r="B1878" s="52" t="s">
        <v>321</v>
      </c>
      <c r="C1878" s="52" t="s">
        <v>249</v>
      </c>
      <c r="D1878" s="52" t="s">
        <v>7</v>
      </c>
      <c r="E1878" s="52" t="s">
        <v>74</v>
      </c>
      <c r="F1878" s="52" t="s">
        <v>69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">
        <v>328</v>
      </c>
      <c r="B1879" s="52" t="s">
        <v>321</v>
      </c>
      <c r="C1879" s="52" t="s">
        <v>249</v>
      </c>
      <c r="D1879" s="52" t="s">
        <v>7</v>
      </c>
      <c r="E1879" s="52" t="s">
        <v>74</v>
      </c>
      <c r="F1879" s="52" t="s">
        <v>70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">
        <v>328</v>
      </c>
      <c r="B1880" s="52" t="s">
        <v>326</v>
      </c>
      <c r="C1880" s="52" t="s">
        <v>249</v>
      </c>
      <c r="D1880" s="52" t="s">
        <v>7</v>
      </c>
      <c r="E1880" s="52" t="s">
        <v>74</v>
      </c>
      <c r="F1880" s="52" t="s">
        <v>71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">
        <v>328</v>
      </c>
      <c r="B1881" s="52" t="s">
        <v>326</v>
      </c>
      <c r="C1881" s="52" t="s">
        <v>249</v>
      </c>
      <c r="D1881" s="52" t="s">
        <v>7</v>
      </c>
      <c r="E1881" s="52" t="s">
        <v>74</v>
      </c>
      <c r="F1881" s="52" t="s">
        <v>72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">
        <v>328</v>
      </c>
      <c r="B1882" s="52" t="s">
        <v>327</v>
      </c>
      <c r="C1882" s="52" t="s">
        <v>249</v>
      </c>
      <c r="D1882" s="52" t="s">
        <v>7</v>
      </c>
      <c r="E1882" s="52" t="s">
        <v>74</v>
      </c>
      <c r="F1882" s="52" t="s">
        <v>73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">
        <v>329</v>
      </c>
      <c r="B1883" s="52" t="s">
        <v>321</v>
      </c>
      <c r="C1883" s="52" t="s">
        <v>249</v>
      </c>
      <c r="D1883" s="52" t="s">
        <v>7</v>
      </c>
      <c r="E1883" s="52" t="s">
        <v>75</v>
      </c>
      <c r="F1883" s="52" t="s">
        <v>63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">
        <v>329</v>
      </c>
      <c r="B1884" s="52" t="s">
        <v>322</v>
      </c>
      <c r="C1884" s="52" t="s">
        <v>249</v>
      </c>
      <c r="D1884" s="52" t="s">
        <v>7</v>
      </c>
      <c r="E1884" s="52" t="s">
        <v>75</v>
      </c>
      <c r="F1884" s="52" t="s">
        <v>64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">
        <v>329</v>
      </c>
      <c r="B1885" s="52" t="s">
        <v>323</v>
      </c>
      <c r="C1885" s="52" t="s">
        <v>249</v>
      </c>
      <c r="D1885" s="52" t="s">
        <v>7</v>
      </c>
      <c r="E1885" s="52" t="s">
        <v>75</v>
      </c>
      <c r="F1885" s="52" t="s">
        <v>65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">
        <v>329</v>
      </c>
      <c r="B1886" s="52" t="s">
        <v>324</v>
      </c>
      <c r="C1886" s="52" t="s">
        <v>249</v>
      </c>
      <c r="D1886" s="52" t="s">
        <v>7</v>
      </c>
      <c r="E1886" s="52" t="s">
        <v>75</v>
      </c>
      <c r="F1886" s="52" t="s">
        <v>66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">
        <v>329</v>
      </c>
      <c r="B1887" s="52" t="s">
        <v>325</v>
      </c>
      <c r="C1887" s="52" t="s">
        <v>249</v>
      </c>
      <c r="D1887" s="52" t="s">
        <v>7</v>
      </c>
      <c r="E1887" s="52" t="s">
        <v>75</v>
      </c>
      <c r="F1887" s="52" t="s">
        <v>67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">
        <v>329</v>
      </c>
      <c r="B1888" s="52" t="s">
        <v>321</v>
      </c>
      <c r="C1888" s="52" t="s">
        <v>249</v>
      </c>
      <c r="D1888" s="52" t="s">
        <v>7</v>
      </c>
      <c r="E1888" s="52" t="s">
        <v>75</v>
      </c>
      <c r="F1888" s="52" t="s">
        <v>68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">
        <v>329</v>
      </c>
      <c r="B1889" s="52" t="s">
        <v>321</v>
      </c>
      <c r="C1889" s="52" t="s">
        <v>249</v>
      </c>
      <c r="D1889" s="52" t="s">
        <v>7</v>
      </c>
      <c r="E1889" s="52" t="s">
        <v>75</v>
      </c>
      <c r="F1889" s="52" t="s">
        <v>69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">
        <v>329</v>
      </c>
      <c r="B1890" s="52" t="s">
        <v>321</v>
      </c>
      <c r="C1890" s="52" t="s">
        <v>249</v>
      </c>
      <c r="D1890" s="52" t="s">
        <v>7</v>
      </c>
      <c r="E1890" s="52" t="s">
        <v>75</v>
      </c>
      <c r="F1890" s="52" t="s">
        <v>70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">
        <v>329</v>
      </c>
      <c r="B1891" s="52" t="s">
        <v>326</v>
      </c>
      <c r="C1891" s="52" t="s">
        <v>249</v>
      </c>
      <c r="D1891" s="52" t="s">
        <v>7</v>
      </c>
      <c r="E1891" s="52" t="s">
        <v>75</v>
      </c>
      <c r="F1891" s="52" t="s">
        <v>71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">
        <v>329</v>
      </c>
      <c r="B1892" s="52" t="s">
        <v>326</v>
      </c>
      <c r="C1892" s="52" t="s">
        <v>249</v>
      </c>
      <c r="D1892" s="52" t="s">
        <v>7</v>
      </c>
      <c r="E1892" s="52" t="s">
        <v>75</v>
      </c>
      <c r="F1892" s="52" t="s">
        <v>72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">
        <v>329</v>
      </c>
      <c r="B1893" s="52" t="s">
        <v>327</v>
      </c>
      <c r="C1893" s="52" t="s">
        <v>249</v>
      </c>
      <c r="D1893" s="52" t="s">
        <v>7</v>
      </c>
      <c r="E1893" s="52" t="s">
        <v>75</v>
      </c>
      <c r="F1893" s="52" t="s">
        <v>73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">
        <v>330</v>
      </c>
      <c r="B1894" s="52" t="s">
        <v>321</v>
      </c>
      <c r="C1894" s="52" t="s">
        <v>249</v>
      </c>
      <c r="D1894" s="52" t="s">
        <v>7</v>
      </c>
      <c r="E1894" s="52" t="s">
        <v>76</v>
      </c>
      <c r="F1894" s="52" t="s">
        <v>63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">
        <v>330</v>
      </c>
      <c r="B1895" s="52" t="s">
        <v>322</v>
      </c>
      <c r="C1895" s="52" t="s">
        <v>249</v>
      </c>
      <c r="D1895" s="52" t="s">
        <v>7</v>
      </c>
      <c r="E1895" s="52" t="s">
        <v>76</v>
      </c>
      <c r="F1895" s="52" t="s">
        <v>64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">
        <v>330</v>
      </c>
      <c r="B1896" s="52" t="s">
        <v>323</v>
      </c>
      <c r="C1896" s="52" t="s">
        <v>249</v>
      </c>
      <c r="D1896" s="52" t="s">
        <v>7</v>
      </c>
      <c r="E1896" s="52" t="s">
        <v>76</v>
      </c>
      <c r="F1896" s="52" t="s">
        <v>65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">
        <v>330</v>
      </c>
      <c r="B1897" s="52" t="s">
        <v>324</v>
      </c>
      <c r="C1897" s="52" t="s">
        <v>249</v>
      </c>
      <c r="D1897" s="52" t="s">
        <v>7</v>
      </c>
      <c r="E1897" s="52" t="s">
        <v>76</v>
      </c>
      <c r="F1897" s="52" t="s">
        <v>66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">
        <v>330</v>
      </c>
      <c r="B1898" s="52" t="s">
        <v>325</v>
      </c>
      <c r="C1898" s="52" t="s">
        <v>249</v>
      </c>
      <c r="D1898" s="52" t="s">
        <v>7</v>
      </c>
      <c r="E1898" s="52" t="s">
        <v>76</v>
      </c>
      <c r="F1898" s="52" t="s">
        <v>67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">
        <v>330</v>
      </c>
      <c r="B1899" s="52" t="s">
        <v>321</v>
      </c>
      <c r="C1899" s="52" t="s">
        <v>249</v>
      </c>
      <c r="D1899" s="52" t="s">
        <v>7</v>
      </c>
      <c r="E1899" s="52" t="s">
        <v>76</v>
      </c>
      <c r="F1899" s="52" t="s">
        <v>68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">
        <v>330</v>
      </c>
      <c r="B1900" s="52" t="s">
        <v>321</v>
      </c>
      <c r="C1900" s="52" t="s">
        <v>249</v>
      </c>
      <c r="D1900" s="52" t="s">
        <v>7</v>
      </c>
      <c r="E1900" s="52" t="s">
        <v>76</v>
      </c>
      <c r="F1900" s="52" t="s">
        <v>69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">
        <v>330</v>
      </c>
      <c r="B1901" s="52" t="s">
        <v>321</v>
      </c>
      <c r="C1901" s="52" t="s">
        <v>249</v>
      </c>
      <c r="D1901" s="52" t="s">
        <v>7</v>
      </c>
      <c r="E1901" s="52" t="s">
        <v>76</v>
      </c>
      <c r="F1901" s="52" t="s">
        <v>70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">
        <v>330</v>
      </c>
      <c r="B1902" s="52" t="s">
        <v>326</v>
      </c>
      <c r="C1902" s="52" t="s">
        <v>249</v>
      </c>
      <c r="D1902" s="52" t="s">
        <v>7</v>
      </c>
      <c r="E1902" s="52" t="s">
        <v>76</v>
      </c>
      <c r="F1902" s="52" t="s">
        <v>71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">
        <v>330</v>
      </c>
      <c r="B1903" s="52" t="s">
        <v>326</v>
      </c>
      <c r="C1903" s="52" t="s">
        <v>249</v>
      </c>
      <c r="D1903" s="52" t="s">
        <v>7</v>
      </c>
      <c r="E1903" s="52" t="s">
        <v>76</v>
      </c>
      <c r="F1903" s="52" t="s">
        <v>72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">
        <v>330</v>
      </c>
      <c r="B1904" s="52" t="s">
        <v>327</v>
      </c>
      <c r="C1904" s="52" t="s">
        <v>249</v>
      </c>
      <c r="D1904" s="52" t="s">
        <v>7</v>
      </c>
      <c r="E1904" s="52" t="s">
        <v>76</v>
      </c>
      <c r="F1904" s="52" t="s">
        <v>73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">
        <v>331</v>
      </c>
      <c r="B1905" s="52" t="s">
        <v>321</v>
      </c>
      <c r="C1905" s="52" t="s">
        <v>249</v>
      </c>
      <c r="D1905" s="52" t="s">
        <v>7</v>
      </c>
      <c r="E1905" s="52" t="s">
        <v>77</v>
      </c>
      <c r="F1905" s="52" t="s">
        <v>63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">
        <v>331</v>
      </c>
      <c r="B1906" s="52" t="s">
        <v>322</v>
      </c>
      <c r="C1906" s="52" t="s">
        <v>249</v>
      </c>
      <c r="D1906" s="52" t="s">
        <v>7</v>
      </c>
      <c r="E1906" s="52" t="s">
        <v>77</v>
      </c>
      <c r="F1906" s="52" t="s">
        <v>64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">
        <v>331</v>
      </c>
      <c r="B1907" s="52" t="s">
        <v>323</v>
      </c>
      <c r="C1907" s="52" t="s">
        <v>249</v>
      </c>
      <c r="D1907" s="52" t="s">
        <v>7</v>
      </c>
      <c r="E1907" s="52" t="s">
        <v>77</v>
      </c>
      <c r="F1907" s="52" t="s">
        <v>65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">
        <v>331</v>
      </c>
      <c r="B1908" s="52" t="s">
        <v>324</v>
      </c>
      <c r="C1908" s="52" t="s">
        <v>249</v>
      </c>
      <c r="D1908" s="52" t="s">
        <v>7</v>
      </c>
      <c r="E1908" s="52" t="s">
        <v>77</v>
      </c>
      <c r="F1908" s="52" t="s">
        <v>66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">
        <v>331</v>
      </c>
      <c r="B1909" s="52" t="s">
        <v>325</v>
      </c>
      <c r="C1909" s="52" t="s">
        <v>249</v>
      </c>
      <c r="D1909" s="52" t="s">
        <v>7</v>
      </c>
      <c r="E1909" s="52" t="s">
        <v>77</v>
      </c>
      <c r="F1909" s="52" t="s">
        <v>67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">
        <v>331</v>
      </c>
      <c r="B1910" s="52" t="s">
        <v>321</v>
      </c>
      <c r="C1910" s="52" t="s">
        <v>249</v>
      </c>
      <c r="D1910" s="52" t="s">
        <v>7</v>
      </c>
      <c r="E1910" s="52" t="s">
        <v>77</v>
      </c>
      <c r="F1910" s="52" t="s">
        <v>68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">
        <v>331</v>
      </c>
      <c r="B1911" s="52" t="s">
        <v>321</v>
      </c>
      <c r="C1911" s="52" t="s">
        <v>249</v>
      </c>
      <c r="D1911" s="52" t="s">
        <v>7</v>
      </c>
      <c r="E1911" s="52" t="s">
        <v>77</v>
      </c>
      <c r="F1911" s="52" t="s">
        <v>69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">
        <v>331</v>
      </c>
      <c r="B1912" s="52" t="s">
        <v>321</v>
      </c>
      <c r="C1912" s="52" t="s">
        <v>249</v>
      </c>
      <c r="D1912" s="52" t="s">
        <v>7</v>
      </c>
      <c r="E1912" s="52" t="s">
        <v>77</v>
      </c>
      <c r="F1912" s="52" t="s">
        <v>70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">
        <v>331</v>
      </c>
      <c r="B1913" s="52" t="s">
        <v>326</v>
      </c>
      <c r="C1913" s="52" t="s">
        <v>249</v>
      </c>
      <c r="D1913" s="52" t="s">
        <v>7</v>
      </c>
      <c r="E1913" s="52" t="s">
        <v>77</v>
      </c>
      <c r="F1913" s="52" t="s">
        <v>71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">
        <v>331</v>
      </c>
      <c r="B1914" s="52" t="s">
        <v>326</v>
      </c>
      <c r="C1914" s="52" t="s">
        <v>249</v>
      </c>
      <c r="D1914" s="52" t="s">
        <v>7</v>
      </c>
      <c r="E1914" s="52" t="s">
        <v>77</v>
      </c>
      <c r="F1914" s="52" t="s">
        <v>72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">
        <v>331</v>
      </c>
      <c r="B1915" s="52" t="s">
        <v>327</v>
      </c>
      <c r="C1915" s="52" t="s">
        <v>249</v>
      </c>
      <c r="D1915" s="52" t="s">
        <v>7</v>
      </c>
      <c r="E1915" s="52" t="s">
        <v>77</v>
      </c>
      <c r="F1915" s="52" t="s">
        <v>73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">
        <v>331</v>
      </c>
      <c r="B1916" s="52" t="s">
        <v>321</v>
      </c>
      <c r="C1916" s="52" t="s">
        <v>249</v>
      </c>
      <c r="D1916" s="52" t="s">
        <v>7</v>
      </c>
      <c r="E1916" s="52" t="s">
        <v>78</v>
      </c>
      <c r="F1916" s="52" t="s">
        <v>63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">
        <v>331</v>
      </c>
      <c r="B1917" s="52" t="s">
        <v>322</v>
      </c>
      <c r="C1917" s="52" t="s">
        <v>249</v>
      </c>
      <c r="D1917" s="52" t="s">
        <v>7</v>
      </c>
      <c r="E1917" s="52" t="s">
        <v>78</v>
      </c>
      <c r="F1917" s="52" t="s">
        <v>64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">
        <v>331</v>
      </c>
      <c r="B1918" s="52" t="s">
        <v>323</v>
      </c>
      <c r="C1918" s="52" t="s">
        <v>249</v>
      </c>
      <c r="D1918" s="52" t="s">
        <v>7</v>
      </c>
      <c r="E1918" s="52" t="s">
        <v>78</v>
      </c>
      <c r="F1918" s="52" t="s">
        <v>65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">
        <v>331</v>
      </c>
      <c r="B1919" s="52" t="s">
        <v>324</v>
      </c>
      <c r="C1919" s="52" t="s">
        <v>249</v>
      </c>
      <c r="D1919" s="52" t="s">
        <v>7</v>
      </c>
      <c r="E1919" s="52" t="s">
        <v>78</v>
      </c>
      <c r="F1919" s="52" t="s">
        <v>66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">
        <v>331</v>
      </c>
      <c r="B1920" s="52" t="s">
        <v>325</v>
      </c>
      <c r="C1920" s="52" t="s">
        <v>249</v>
      </c>
      <c r="D1920" s="52" t="s">
        <v>7</v>
      </c>
      <c r="E1920" s="52" t="s">
        <v>78</v>
      </c>
      <c r="F1920" s="52" t="s">
        <v>67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">
        <v>331</v>
      </c>
      <c r="B1921" s="52" t="s">
        <v>321</v>
      </c>
      <c r="C1921" s="52" t="s">
        <v>249</v>
      </c>
      <c r="D1921" s="52" t="s">
        <v>7</v>
      </c>
      <c r="E1921" s="52" t="s">
        <v>78</v>
      </c>
      <c r="F1921" s="52" t="s">
        <v>68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">
        <v>331</v>
      </c>
      <c r="B1922" s="52" t="s">
        <v>321</v>
      </c>
      <c r="C1922" s="52" t="s">
        <v>249</v>
      </c>
      <c r="D1922" s="52" t="s">
        <v>7</v>
      </c>
      <c r="E1922" s="52" t="s">
        <v>78</v>
      </c>
      <c r="F1922" s="52" t="s">
        <v>69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">
        <v>331</v>
      </c>
      <c r="B1923" s="52" t="s">
        <v>321</v>
      </c>
      <c r="C1923" s="52" t="s">
        <v>249</v>
      </c>
      <c r="D1923" s="52" t="s">
        <v>7</v>
      </c>
      <c r="E1923" s="52" t="s">
        <v>78</v>
      </c>
      <c r="F1923" s="52" t="s">
        <v>70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">
        <v>331</v>
      </c>
      <c r="B1924" s="52" t="s">
        <v>326</v>
      </c>
      <c r="C1924" s="52" t="s">
        <v>249</v>
      </c>
      <c r="D1924" s="52" t="s">
        <v>7</v>
      </c>
      <c r="E1924" s="52" t="s">
        <v>78</v>
      </c>
      <c r="F1924" s="52" t="s">
        <v>71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">
        <v>331</v>
      </c>
      <c r="B1925" s="52" t="s">
        <v>326</v>
      </c>
      <c r="C1925" s="52" t="s">
        <v>249</v>
      </c>
      <c r="D1925" s="52" t="s">
        <v>7</v>
      </c>
      <c r="E1925" s="52" t="s">
        <v>78</v>
      </c>
      <c r="F1925" s="52" t="s">
        <v>72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">
        <v>331</v>
      </c>
      <c r="B1926" s="52" t="s">
        <v>327</v>
      </c>
      <c r="C1926" s="52" t="s">
        <v>249</v>
      </c>
      <c r="D1926" s="52" t="s">
        <v>7</v>
      </c>
      <c r="E1926" s="52" t="s">
        <v>78</v>
      </c>
      <c r="F1926" s="52" t="s">
        <v>73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">
        <v>113</v>
      </c>
      <c r="B1927" s="52" t="s">
        <v>321</v>
      </c>
      <c r="C1927" s="52" t="s">
        <v>249</v>
      </c>
      <c r="D1927" s="52" t="s">
        <v>7</v>
      </c>
      <c r="E1927" s="52" t="s">
        <v>79</v>
      </c>
      <c r="F1927" s="52" t="s">
        <v>63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">
        <v>113</v>
      </c>
      <c r="B1928" s="52" t="s">
        <v>322</v>
      </c>
      <c r="C1928" s="52" t="s">
        <v>249</v>
      </c>
      <c r="D1928" s="52" t="s">
        <v>7</v>
      </c>
      <c r="E1928" s="52" t="s">
        <v>79</v>
      </c>
      <c r="F1928" s="52" t="s">
        <v>64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">
        <v>113</v>
      </c>
      <c r="B1929" s="52" t="s">
        <v>323</v>
      </c>
      <c r="C1929" s="52" t="s">
        <v>249</v>
      </c>
      <c r="D1929" s="52" t="s">
        <v>7</v>
      </c>
      <c r="E1929" s="52" t="s">
        <v>79</v>
      </c>
      <c r="F1929" s="52" t="s">
        <v>65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">
        <v>113</v>
      </c>
      <c r="B1930" s="52" t="s">
        <v>324</v>
      </c>
      <c r="C1930" s="52" t="s">
        <v>249</v>
      </c>
      <c r="D1930" s="52" t="s">
        <v>7</v>
      </c>
      <c r="E1930" s="52" t="s">
        <v>79</v>
      </c>
      <c r="F1930" s="52" t="s">
        <v>66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">
        <v>113</v>
      </c>
      <c r="B1931" s="52" t="s">
        <v>325</v>
      </c>
      <c r="C1931" s="52" t="s">
        <v>249</v>
      </c>
      <c r="D1931" s="52" t="s">
        <v>7</v>
      </c>
      <c r="E1931" s="52" t="s">
        <v>79</v>
      </c>
      <c r="F1931" s="52" t="s">
        <v>67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">
        <v>113</v>
      </c>
      <c r="B1932" s="52" t="s">
        <v>321</v>
      </c>
      <c r="C1932" s="52" t="s">
        <v>249</v>
      </c>
      <c r="D1932" s="52" t="s">
        <v>7</v>
      </c>
      <c r="E1932" s="52" t="s">
        <v>79</v>
      </c>
      <c r="F1932" s="52" t="s">
        <v>68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">
        <v>113</v>
      </c>
      <c r="B1933" s="52" t="s">
        <v>321</v>
      </c>
      <c r="C1933" s="52" t="s">
        <v>249</v>
      </c>
      <c r="D1933" s="52" t="s">
        <v>7</v>
      </c>
      <c r="E1933" s="52" t="s">
        <v>79</v>
      </c>
      <c r="F1933" s="52" t="s">
        <v>69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">
        <v>113</v>
      </c>
      <c r="B1934" s="52" t="s">
        <v>321</v>
      </c>
      <c r="C1934" s="52" t="s">
        <v>249</v>
      </c>
      <c r="D1934" s="52" t="s">
        <v>7</v>
      </c>
      <c r="E1934" s="52" t="s">
        <v>79</v>
      </c>
      <c r="F1934" s="52" t="s">
        <v>70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">
        <v>113</v>
      </c>
      <c r="B1935" s="52" t="s">
        <v>326</v>
      </c>
      <c r="C1935" s="52" t="s">
        <v>249</v>
      </c>
      <c r="D1935" s="52" t="s">
        <v>7</v>
      </c>
      <c r="E1935" s="52" t="s">
        <v>79</v>
      </c>
      <c r="F1935" s="52" t="s">
        <v>71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">
        <v>113</v>
      </c>
      <c r="B1936" s="52" t="s">
        <v>326</v>
      </c>
      <c r="C1936" s="52" t="s">
        <v>249</v>
      </c>
      <c r="D1936" s="52" t="s">
        <v>7</v>
      </c>
      <c r="E1936" s="52" t="s">
        <v>79</v>
      </c>
      <c r="F1936" s="52" t="s">
        <v>72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">
        <v>113</v>
      </c>
      <c r="B1937" s="52" t="s">
        <v>327</v>
      </c>
      <c r="C1937" s="52" t="s">
        <v>249</v>
      </c>
      <c r="D1937" s="52" t="s">
        <v>7</v>
      </c>
      <c r="E1937" s="52" t="s">
        <v>79</v>
      </c>
      <c r="F1937" s="52" t="s">
        <v>73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">
        <v>331</v>
      </c>
      <c r="B1938" s="52" t="s">
        <v>321</v>
      </c>
      <c r="C1938" s="52" t="s">
        <v>249</v>
      </c>
      <c r="D1938" s="52" t="s">
        <v>7</v>
      </c>
      <c r="E1938" s="52" t="s">
        <v>80</v>
      </c>
      <c r="F1938" s="52" t="s">
        <v>63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">
        <v>331</v>
      </c>
      <c r="B1939" s="52" t="s">
        <v>322</v>
      </c>
      <c r="C1939" s="52" t="s">
        <v>249</v>
      </c>
      <c r="D1939" s="52" t="s">
        <v>7</v>
      </c>
      <c r="E1939" s="52" t="s">
        <v>80</v>
      </c>
      <c r="F1939" s="52" t="s">
        <v>64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">
        <v>331</v>
      </c>
      <c r="B1940" s="52" t="s">
        <v>323</v>
      </c>
      <c r="C1940" s="52" t="s">
        <v>249</v>
      </c>
      <c r="D1940" s="52" t="s">
        <v>7</v>
      </c>
      <c r="E1940" s="52" t="s">
        <v>80</v>
      </c>
      <c r="F1940" s="52" t="s">
        <v>65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">
        <v>331</v>
      </c>
      <c r="B1941" s="52" t="s">
        <v>324</v>
      </c>
      <c r="C1941" s="52" t="s">
        <v>249</v>
      </c>
      <c r="D1941" s="52" t="s">
        <v>7</v>
      </c>
      <c r="E1941" s="52" t="s">
        <v>80</v>
      </c>
      <c r="F1941" s="52" t="s">
        <v>66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">
        <v>331</v>
      </c>
      <c r="B1942" s="52" t="s">
        <v>325</v>
      </c>
      <c r="C1942" s="52" t="s">
        <v>249</v>
      </c>
      <c r="D1942" s="52" t="s">
        <v>7</v>
      </c>
      <c r="E1942" s="52" t="s">
        <v>80</v>
      </c>
      <c r="F1942" s="52" t="s">
        <v>67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">
        <v>331</v>
      </c>
      <c r="B1943" s="52" t="s">
        <v>321</v>
      </c>
      <c r="C1943" s="52" t="s">
        <v>249</v>
      </c>
      <c r="D1943" s="52" t="s">
        <v>7</v>
      </c>
      <c r="E1943" s="52" t="s">
        <v>80</v>
      </c>
      <c r="F1943" s="52" t="s">
        <v>68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">
        <v>331</v>
      </c>
      <c r="B1944" s="52" t="s">
        <v>321</v>
      </c>
      <c r="C1944" s="52" t="s">
        <v>249</v>
      </c>
      <c r="D1944" s="52" t="s">
        <v>7</v>
      </c>
      <c r="E1944" s="52" t="s">
        <v>80</v>
      </c>
      <c r="F1944" s="52" t="s">
        <v>69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">
        <v>331</v>
      </c>
      <c r="B1945" s="52" t="s">
        <v>321</v>
      </c>
      <c r="C1945" s="52" t="s">
        <v>249</v>
      </c>
      <c r="D1945" s="52" t="s">
        <v>7</v>
      </c>
      <c r="E1945" s="52" t="s">
        <v>80</v>
      </c>
      <c r="F1945" s="52" t="s">
        <v>70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">
        <v>331</v>
      </c>
      <c r="B1946" s="52" t="s">
        <v>326</v>
      </c>
      <c r="C1946" s="52" t="s">
        <v>249</v>
      </c>
      <c r="D1946" s="52" t="s">
        <v>7</v>
      </c>
      <c r="E1946" s="52" t="s">
        <v>80</v>
      </c>
      <c r="F1946" s="52" t="s">
        <v>71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">
        <v>331</v>
      </c>
      <c r="B1947" s="52" t="s">
        <v>326</v>
      </c>
      <c r="C1947" s="52" t="s">
        <v>249</v>
      </c>
      <c r="D1947" s="52" t="s">
        <v>7</v>
      </c>
      <c r="E1947" s="52" t="s">
        <v>80</v>
      </c>
      <c r="F1947" s="52" t="s">
        <v>72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">
        <v>331</v>
      </c>
      <c r="B1948" s="52" t="s">
        <v>327</v>
      </c>
      <c r="C1948" s="52" t="s">
        <v>249</v>
      </c>
      <c r="D1948" s="52" t="s">
        <v>7</v>
      </c>
      <c r="E1948" s="52" t="s">
        <v>80</v>
      </c>
      <c r="F1948" s="52" t="s">
        <v>73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">
        <v>332</v>
      </c>
      <c r="B1949" s="52" t="s">
        <v>321</v>
      </c>
      <c r="C1949" s="52" t="s">
        <v>249</v>
      </c>
      <c r="D1949" s="52" t="s">
        <v>7</v>
      </c>
      <c r="E1949" s="52" t="s">
        <v>81</v>
      </c>
      <c r="F1949" s="52" t="s">
        <v>63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">
        <v>332</v>
      </c>
      <c r="B1950" s="52" t="s">
        <v>322</v>
      </c>
      <c r="C1950" s="52" t="s">
        <v>249</v>
      </c>
      <c r="D1950" s="52" t="s">
        <v>7</v>
      </c>
      <c r="E1950" s="52" t="s">
        <v>81</v>
      </c>
      <c r="F1950" s="52" t="s">
        <v>64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">
        <v>332</v>
      </c>
      <c r="B1951" s="52" t="s">
        <v>323</v>
      </c>
      <c r="C1951" s="52" t="s">
        <v>249</v>
      </c>
      <c r="D1951" s="52" t="s">
        <v>7</v>
      </c>
      <c r="E1951" s="52" t="s">
        <v>81</v>
      </c>
      <c r="F1951" s="52" t="s">
        <v>65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">
        <v>332</v>
      </c>
      <c r="B1952" s="52" t="s">
        <v>324</v>
      </c>
      <c r="C1952" s="52" t="s">
        <v>249</v>
      </c>
      <c r="D1952" s="52" t="s">
        <v>7</v>
      </c>
      <c r="E1952" s="52" t="s">
        <v>81</v>
      </c>
      <c r="F1952" s="52" t="s">
        <v>66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">
        <v>332</v>
      </c>
      <c r="B1953" s="52" t="s">
        <v>325</v>
      </c>
      <c r="C1953" s="52" t="s">
        <v>249</v>
      </c>
      <c r="D1953" s="52" t="s">
        <v>7</v>
      </c>
      <c r="E1953" s="52" t="s">
        <v>81</v>
      </c>
      <c r="F1953" s="52" t="s">
        <v>67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">
        <v>332</v>
      </c>
      <c r="B1954" s="52" t="s">
        <v>321</v>
      </c>
      <c r="C1954" s="52" t="s">
        <v>249</v>
      </c>
      <c r="D1954" s="52" t="s">
        <v>7</v>
      </c>
      <c r="E1954" s="52" t="s">
        <v>81</v>
      </c>
      <c r="F1954" s="52" t="s">
        <v>68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">
        <v>332</v>
      </c>
      <c r="B1955" s="52" t="s">
        <v>321</v>
      </c>
      <c r="C1955" s="52" t="s">
        <v>249</v>
      </c>
      <c r="D1955" s="52" t="s">
        <v>7</v>
      </c>
      <c r="E1955" s="52" t="s">
        <v>81</v>
      </c>
      <c r="F1955" s="52" t="s">
        <v>69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">
        <v>332</v>
      </c>
      <c r="B1956" s="52" t="s">
        <v>321</v>
      </c>
      <c r="C1956" s="52" t="s">
        <v>249</v>
      </c>
      <c r="D1956" s="52" t="s">
        <v>7</v>
      </c>
      <c r="E1956" s="52" t="s">
        <v>81</v>
      </c>
      <c r="F1956" s="52" t="s">
        <v>70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">
        <v>332</v>
      </c>
      <c r="B1957" s="52" t="s">
        <v>326</v>
      </c>
      <c r="C1957" s="52" t="s">
        <v>249</v>
      </c>
      <c r="D1957" s="52" t="s">
        <v>7</v>
      </c>
      <c r="E1957" s="52" t="s">
        <v>81</v>
      </c>
      <c r="F1957" s="52" t="s">
        <v>71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">
        <v>332</v>
      </c>
      <c r="B1958" s="52" t="s">
        <v>326</v>
      </c>
      <c r="C1958" s="52" t="s">
        <v>249</v>
      </c>
      <c r="D1958" s="52" t="s">
        <v>7</v>
      </c>
      <c r="E1958" s="52" t="s">
        <v>81</v>
      </c>
      <c r="F1958" s="52" t="s">
        <v>72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">
        <v>332</v>
      </c>
      <c r="B1959" s="52" t="s">
        <v>327</v>
      </c>
      <c r="C1959" s="52" t="s">
        <v>249</v>
      </c>
      <c r="D1959" s="52" t="s">
        <v>7</v>
      </c>
      <c r="E1959" s="52" t="s">
        <v>81</v>
      </c>
      <c r="F1959" s="52" t="s">
        <v>73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">
        <v>331</v>
      </c>
      <c r="B1960" s="52" t="s">
        <v>321</v>
      </c>
      <c r="C1960" s="52" t="s">
        <v>249</v>
      </c>
      <c r="D1960" s="52" t="s">
        <v>7</v>
      </c>
      <c r="E1960" s="52" t="s">
        <v>82</v>
      </c>
      <c r="F1960" s="52" t="s">
        <v>63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">
        <v>331</v>
      </c>
      <c r="B1961" s="52" t="s">
        <v>322</v>
      </c>
      <c r="C1961" s="52" t="s">
        <v>249</v>
      </c>
      <c r="D1961" s="52" t="s">
        <v>7</v>
      </c>
      <c r="E1961" s="52" t="s">
        <v>82</v>
      </c>
      <c r="F1961" s="52" t="s">
        <v>64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">
        <v>331</v>
      </c>
      <c r="B1962" s="52" t="s">
        <v>323</v>
      </c>
      <c r="C1962" s="52" t="s">
        <v>249</v>
      </c>
      <c r="D1962" s="52" t="s">
        <v>7</v>
      </c>
      <c r="E1962" s="52" t="s">
        <v>82</v>
      </c>
      <c r="F1962" s="52" t="s">
        <v>65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">
        <v>331</v>
      </c>
      <c r="B1963" s="52" t="s">
        <v>324</v>
      </c>
      <c r="C1963" s="52" t="s">
        <v>249</v>
      </c>
      <c r="D1963" s="52" t="s">
        <v>7</v>
      </c>
      <c r="E1963" s="52" t="s">
        <v>82</v>
      </c>
      <c r="F1963" s="52" t="s">
        <v>66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">
        <v>331</v>
      </c>
      <c r="B1964" s="52" t="s">
        <v>325</v>
      </c>
      <c r="C1964" s="52" t="s">
        <v>249</v>
      </c>
      <c r="D1964" s="52" t="s">
        <v>7</v>
      </c>
      <c r="E1964" s="52" t="s">
        <v>82</v>
      </c>
      <c r="F1964" s="52" t="s">
        <v>67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">
        <v>331</v>
      </c>
      <c r="B1965" s="52" t="s">
        <v>321</v>
      </c>
      <c r="C1965" s="52" t="s">
        <v>249</v>
      </c>
      <c r="D1965" s="52" t="s">
        <v>7</v>
      </c>
      <c r="E1965" s="52" t="s">
        <v>82</v>
      </c>
      <c r="F1965" s="52" t="s">
        <v>68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">
        <v>331</v>
      </c>
      <c r="B1966" s="52" t="s">
        <v>321</v>
      </c>
      <c r="C1966" s="52" t="s">
        <v>249</v>
      </c>
      <c r="D1966" s="52" t="s">
        <v>7</v>
      </c>
      <c r="E1966" s="52" t="s">
        <v>82</v>
      </c>
      <c r="F1966" s="52" t="s">
        <v>69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">
        <v>331</v>
      </c>
      <c r="B1967" s="52" t="s">
        <v>321</v>
      </c>
      <c r="C1967" s="52" t="s">
        <v>249</v>
      </c>
      <c r="D1967" s="52" t="s">
        <v>7</v>
      </c>
      <c r="E1967" s="52" t="s">
        <v>82</v>
      </c>
      <c r="F1967" s="52" t="s">
        <v>70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">
        <v>331</v>
      </c>
      <c r="B1968" s="52" t="s">
        <v>326</v>
      </c>
      <c r="C1968" s="52" t="s">
        <v>249</v>
      </c>
      <c r="D1968" s="52" t="s">
        <v>7</v>
      </c>
      <c r="E1968" s="52" t="s">
        <v>82</v>
      </c>
      <c r="F1968" s="52" t="s">
        <v>71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">
        <v>331</v>
      </c>
      <c r="B1969" s="52" t="s">
        <v>326</v>
      </c>
      <c r="C1969" s="52" t="s">
        <v>249</v>
      </c>
      <c r="D1969" s="52" t="s">
        <v>7</v>
      </c>
      <c r="E1969" s="52" t="s">
        <v>82</v>
      </c>
      <c r="F1969" s="52" t="s">
        <v>72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">
        <v>331</v>
      </c>
      <c r="B1970" s="52" t="s">
        <v>327</v>
      </c>
      <c r="C1970" s="52" t="s">
        <v>249</v>
      </c>
      <c r="D1970" s="52" t="s">
        <v>7</v>
      </c>
      <c r="E1970" s="52" t="s">
        <v>82</v>
      </c>
      <c r="F1970" s="52" t="s">
        <v>73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">
        <v>331</v>
      </c>
      <c r="B1971" s="52" t="s">
        <v>321</v>
      </c>
      <c r="C1971" s="52" t="s">
        <v>249</v>
      </c>
      <c r="D1971" s="52" t="s">
        <v>7</v>
      </c>
      <c r="E1971" s="52" t="s">
        <v>83</v>
      </c>
      <c r="F1971" s="52" t="s">
        <v>63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">
        <v>331</v>
      </c>
      <c r="B1972" s="52" t="s">
        <v>322</v>
      </c>
      <c r="C1972" s="52" t="s">
        <v>249</v>
      </c>
      <c r="D1972" s="52" t="s">
        <v>7</v>
      </c>
      <c r="E1972" s="52" t="s">
        <v>83</v>
      </c>
      <c r="F1972" s="52" t="s">
        <v>64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">
        <v>331</v>
      </c>
      <c r="B1973" s="52" t="s">
        <v>323</v>
      </c>
      <c r="C1973" s="52" t="s">
        <v>249</v>
      </c>
      <c r="D1973" s="52" t="s">
        <v>7</v>
      </c>
      <c r="E1973" s="52" t="s">
        <v>83</v>
      </c>
      <c r="F1973" s="52" t="s">
        <v>65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">
        <v>331</v>
      </c>
      <c r="B1974" s="52" t="s">
        <v>324</v>
      </c>
      <c r="C1974" s="52" t="s">
        <v>249</v>
      </c>
      <c r="D1974" s="52" t="s">
        <v>7</v>
      </c>
      <c r="E1974" s="52" t="s">
        <v>83</v>
      </c>
      <c r="F1974" s="52" t="s">
        <v>66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">
        <v>331</v>
      </c>
      <c r="B1975" s="52" t="s">
        <v>325</v>
      </c>
      <c r="C1975" s="52" t="s">
        <v>249</v>
      </c>
      <c r="D1975" s="52" t="s">
        <v>7</v>
      </c>
      <c r="E1975" s="52" t="s">
        <v>83</v>
      </c>
      <c r="F1975" s="52" t="s">
        <v>67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">
        <v>331</v>
      </c>
      <c r="B1976" s="52" t="s">
        <v>321</v>
      </c>
      <c r="C1976" s="52" t="s">
        <v>249</v>
      </c>
      <c r="D1976" s="52" t="s">
        <v>7</v>
      </c>
      <c r="E1976" s="52" t="s">
        <v>83</v>
      </c>
      <c r="F1976" s="52" t="s">
        <v>68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">
        <v>331</v>
      </c>
      <c r="B1977" s="52" t="s">
        <v>321</v>
      </c>
      <c r="C1977" s="52" t="s">
        <v>249</v>
      </c>
      <c r="D1977" s="52" t="s">
        <v>7</v>
      </c>
      <c r="E1977" s="52" t="s">
        <v>83</v>
      </c>
      <c r="F1977" s="52" t="s">
        <v>69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">
        <v>331</v>
      </c>
      <c r="B1978" s="52" t="s">
        <v>321</v>
      </c>
      <c r="C1978" s="52" t="s">
        <v>249</v>
      </c>
      <c r="D1978" s="52" t="s">
        <v>7</v>
      </c>
      <c r="E1978" s="52" t="s">
        <v>83</v>
      </c>
      <c r="F1978" s="52" t="s">
        <v>70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">
        <v>331</v>
      </c>
      <c r="B1979" s="52" t="s">
        <v>326</v>
      </c>
      <c r="C1979" s="52" t="s">
        <v>249</v>
      </c>
      <c r="D1979" s="52" t="s">
        <v>7</v>
      </c>
      <c r="E1979" s="52" t="s">
        <v>83</v>
      </c>
      <c r="F1979" s="52" t="s">
        <v>71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">
        <v>331</v>
      </c>
      <c r="B1980" s="52" t="s">
        <v>326</v>
      </c>
      <c r="C1980" s="52" t="s">
        <v>249</v>
      </c>
      <c r="D1980" s="52" t="s">
        <v>7</v>
      </c>
      <c r="E1980" s="52" t="s">
        <v>83</v>
      </c>
      <c r="F1980" s="52" t="s">
        <v>72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">
        <v>331</v>
      </c>
      <c r="B1981" s="52" t="s">
        <v>327</v>
      </c>
      <c r="C1981" s="52" t="s">
        <v>249</v>
      </c>
      <c r="D1981" s="52" t="s">
        <v>7</v>
      </c>
      <c r="E1981" s="52" t="s">
        <v>83</v>
      </c>
      <c r="F1981" s="52" t="s">
        <v>73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">
        <v>331</v>
      </c>
      <c r="B1982" s="52" t="s">
        <v>321</v>
      </c>
      <c r="C1982" s="52" t="s">
        <v>249</v>
      </c>
      <c r="D1982" s="52" t="s">
        <v>7</v>
      </c>
      <c r="E1982" s="52" t="s">
        <v>84</v>
      </c>
      <c r="F1982" s="52" t="s">
        <v>63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">
        <v>331</v>
      </c>
      <c r="B1983" s="52" t="s">
        <v>322</v>
      </c>
      <c r="C1983" s="52" t="s">
        <v>249</v>
      </c>
      <c r="D1983" s="52" t="s">
        <v>7</v>
      </c>
      <c r="E1983" s="52" t="s">
        <v>84</v>
      </c>
      <c r="F1983" s="52" t="s">
        <v>64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">
        <v>331</v>
      </c>
      <c r="B1984" s="52" t="s">
        <v>323</v>
      </c>
      <c r="C1984" s="52" t="s">
        <v>249</v>
      </c>
      <c r="D1984" s="52" t="s">
        <v>7</v>
      </c>
      <c r="E1984" s="52" t="s">
        <v>84</v>
      </c>
      <c r="F1984" s="52" t="s">
        <v>65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">
        <v>331</v>
      </c>
      <c r="B1985" s="52" t="s">
        <v>324</v>
      </c>
      <c r="C1985" s="52" t="s">
        <v>249</v>
      </c>
      <c r="D1985" s="52" t="s">
        <v>7</v>
      </c>
      <c r="E1985" s="52" t="s">
        <v>84</v>
      </c>
      <c r="F1985" s="52" t="s">
        <v>66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">
        <v>331</v>
      </c>
      <c r="B1986" s="52" t="s">
        <v>325</v>
      </c>
      <c r="C1986" s="52" t="s">
        <v>249</v>
      </c>
      <c r="D1986" s="52" t="s">
        <v>7</v>
      </c>
      <c r="E1986" s="52" t="s">
        <v>84</v>
      </c>
      <c r="F1986" s="52" t="s">
        <v>67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">
        <v>331</v>
      </c>
      <c r="B1987" s="52" t="s">
        <v>321</v>
      </c>
      <c r="C1987" s="52" t="s">
        <v>249</v>
      </c>
      <c r="D1987" s="52" t="s">
        <v>7</v>
      </c>
      <c r="E1987" s="52" t="s">
        <v>84</v>
      </c>
      <c r="F1987" s="52" t="s">
        <v>68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">
        <v>331</v>
      </c>
      <c r="B1988" s="52" t="s">
        <v>321</v>
      </c>
      <c r="C1988" s="52" t="s">
        <v>249</v>
      </c>
      <c r="D1988" s="52" t="s">
        <v>7</v>
      </c>
      <c r="E1988" s="52" t="s">
        <v>84</v>
      </c>
      <c r="F1988" s="52" t="s">
        <v>69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">
        <v>331</v>
      </c>
      <c r="B1989" s="52" t="s">
        <v>321</v>
      </c>
      <c r="C1989" s="52" t="s">
        <v>249</v>
      </c>
      <c r="D1989" s="52" t="s">
        <v>7</v>
      </c>
      <c r="E1989" s="52" t="s">
        <v>84</v>
      </c>
      <c r="F1989" s="52" t="s">
        <v>70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">
        <v>331</v>
      </c>
      <c r="B1990" s="52" t="s">
        <v>326</v>
      </c>
      <c r="C1990" s="52" t="s">
        <v>249</v>
      </c>
      <c r="D1990" s="52" t="s">
        <v>7</v>
      </c>
      <c r="E1990" s="52" t="s">
        <v>84</v>
      </c>
      <c r="F1990" s="52" t="s">
        <v>71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">
        <v>331</v>
      </c>
      <c r="B1991" s="52" t="s">
        <v>326</v>
      </c>
      <c r="C1991" s="52" t="s">
        <v>249</v>
      </c>
      <c r="D1991" s="52" t="s">
        <v>7</v>
      </c>
      <c r="E1991" s="52" t="s">
        <v>84</v>
      </c>
      <c r="F1991" s="52" t="s">
        <v>72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">
        <v>331</v>
      </c>
      <c r="B1992" s="52" t="s">
        <v>327</v>
      </c>
      <c r="C1992" s="52" t="s">
        <v>249</v>
      </c>
      <c r="D1992" s="52" t="s">
        <v>7</v>
      </c>
      <c r="E1992" s="52" t="s">
        <v>84</v>
      </c>
      <c r="F1992" s="52" t="s">
        <v>73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">
        <v>333</v>
      </c>
      <c r="B1993" s="52" t="s">
        <v>321</v>
      </c>
      <c r="C1993" s="52" t="s">
        <v>249</v>
      </c>
      <c r="D1993" s="52" t="s">
        <v>7</v>
      </c>
      <c r="E1993" s="52" t="s">
        <v>85</v>
      </c>
      <c r="F1993" s="52" t="s">
        <v>63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">
        <v>333</v>
      </c>
      <c r="B1994" s="52" t="s">
        <v>322</v>
      </c>
      <c r="C1994" s="52" t="s">
        <v>249</v>
      </c>
      <c r="D1994" s="52" t="s">
        <v>7</v>
      </c>
      <c r="E1994" s="52" t="s">
        <v>85</v>
      </c>
      <c r="F1994" s="52" t="s">
        <v>64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">
        <v>333</v>
      </c>
      <c r="B1995" s="52" t="s">
        <v>323</v>
      </c>
      <c r="C1995" s="52" t="s">
        <v>249</v>
      </c>
      <c r="D1995" s="52" t="s">
        <v>7</v>
      </c>
      <c r="E1995" s="52" t="s">
        <v>85</v>
      </c>
      <c r="F1995" s="52" t="s">
        <v>65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">
        <v>333</v>
      </c>
      <c r="B1996" s="52" t="s">
        <v>324</v>
      </c>
      <c r="C1996" s="52" t="s">
        <v>249</v>
      </c>
      <c r="D1996" s="52" t="s">
        <v>7</v>
      </c>
      <c r="E1996" s="52" t="s">
        <v>85</v>
      </c>
      <c r="F1996" s="52" t="s">
        <v>66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">
        <v>333</v>
      </c>
      <c r="B1997" s="52" t="s">
        <v>325</v>
      </c>
      <c r="C1997" s="52" t="s">
        <v>249</v>
      </c>
      <c r="D1997" s="52" t="s">
        <v>7</v>
      </c>
      <c r="E1997" s="52" t="s">
        <v>85</v>
      </c>
      <c r="F1997" s="52" t="s">
        <v>67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">
        <v>333</v>
      </c>
      <c r="B1998" s="52" t="s">
        <v>321</v>
      </c>
      <c r="C1998" s="52" t="s">
        <v>249</v>
      </c>
      <c r="D1998" s="52" t="s">
        <v>7</v>
      </c>
      <c r="E1998" s="52" t="s">
        <v>85</v>
      </c>
      <c r="F1998" s="52" t="s">
        <v>68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">
        <v>333</v>
      </c>
      <c r="B1999" s="52" t="s">
        <v>321</v>
      </c>
      <c r="C1999" s="52" t="s">
        <v>249</v>
      </c>
      <c r="D1999" s="52" t="s">
        <v>7</v>
      </c>
      <c r="E1999" s="52" t="s">
        <v>85</v>
      </c>
      <c r="F1999" s="52" t="s">
        <v>69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">
        <v>333</v>
      </c>
      <c r="B2000" s="52" t="s">
        <v>321</v>
      </c>
      <c r="C2000" s="52" t="s">
        <v>249</v>
      </c>
      <c r="D2000" s="52" t="s">
        <v>7</v>
      </c>
      <c r="E2000" s="52" t="s">
        <v>85</v>
      </c>
      <c r="F2000" s="52" t="s">
        <v>70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">
        <v>333</v>
      </c>
      <c r="B2001" s="52" t="s">
        <v>326</v>
      </c>
      <c r="C2001" s="52" t="s">
        <v>249</v>
      </c>
      <c r="D2001" s="52" t="s">
        <v>7</v>
      </c>
      <c r="E2001" s="52" t="s">
        <v>85</v>
      </c>
      <c r="F2001" s="52" t="s">
        <v>71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">
        <v>333</v>
      </c>
      <c r="B2002" s="52" t="s">
        <v>326</v>
      </c>
      <c r="C2002" s="52" t="s">
        <v>249</v>
      </c>
      <c r="D2002" s="52" t="s">
        <v>7</v>
      </c>
      <c r="E2002" s="52" t="s">
        <v>85</v>
      </c>
      <c r="F2002" s="52" t="s">
        <v>72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">
        <v>333</v>
      </c>
      <c r="B2003" s="52" t="s">
        <v>327</v>
      </c>
      <c r="C2003" s="52" t="s">
        <v>249</v>
      </c>
      <c r="D2003" s="52" t="s">
        <v>7</v>
      </c>
      <c r="E2003" s="52" t="s">
        <v>85</v>
      </c>
      <c r="F2003" s="52" t="s">
        <v>73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">
        <v>320</v>
      </c>
      <c r="B2004" s="52" t="s">
        <v>321</v>
      </c>
      <c r="C2004" s="52" t="s">
        <v>250</v>
      </c>
      <c r="D2004" s="52" t="s">
        <v>7</v>
      </c>
      <c r="E2004" s="52" t="s">
        <v>62</v>
      </c>
      <c r="F2004" s="52" t="s">
        <v>63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">
        <v>320</v>
      </c>
      <c r="B2005" s="52" t="s">
        <v>322</v>
      </c>
      <c r="C2005" s="52" t="s">
        <v>250</v>
      </c>
      <c r="D2005" s="52" t="s">
        <v>7</v>
      </c>
      <c r="E2005" s="52" t="s">
        <v>62</v>
      </c>
      <c r="F2005" s="52" t="s">
        <v>64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">
        <v>320</v>
      </c>
      <c r="B2006" s="52" t="s">
        <v>323</v>
      </c>
      <c r="C2006" s="52" t="s">
        <v>250</v>
      </c>
      <c r="D2006" s="52" t="s">
        <v>7</v>
      </c>
      <c r="E2006" s="52" t="s">
        <v>62</v>
      </c>
      <c r="F2006" s="52" t="s">
        <v>65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">
        <v>320</v>
      </c>
      <c r="B2007" s="52" t="s">
        <v>324</v>
      </c>
      <c r="C2007" s="52" t="s">
        <v>250</v>
      </c>
      <c r="D2007" s="52" t="s">
        <v>7</v>
      </c>
      <c r="E2007" s="52" t="s">
        <v>62</v>
      </c>
      <c r="F2007" s="52" t="s">
        <v>66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">
        <v>320</v>
      </c>
      <c r="B2008" s="52" t="s">
        <v>325</v>
      </c>
      <c r="C2008" s="52" t="s">
        <v>250</v>
      </c>
      <c r="D2008" s="52" t="s">
        <v>7</v>
      </c>
      <c r="E2008" s="52" t="s">
        <v>62</v>
      </c>
      <c r="F2008" s="52" t="s">
        <v>67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">
        <v>320</v>
      </c>
      <c r="B2009" s="52" t="s">
        <v>321</v>
      </c>
      <c r="C2009" s="52" t="s">
        <v>250</v>
      </c>
      <c r="D2009" s="52" t="s">
        <v>7</v>
      </c>
      <c r="E2009" s="52" t="s">
        <v>62</v>
      </c>
      <c r="F2009" s="52" t="s">
        <v>68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">
        <v>320</v>
      </c>
      <c r="B2010" s="52" t="s">
        <v>321</v>
      </c>
      <c r="C2010" s="52" t="s">
        <v>250</v>
      </c>
      <c r="D2010" s="52" t="s">
        <v>7</v>
      </c>
      <c r="E2010" s="52" t="s">
        <v>62</v>
      </c>
      <c r="F2010" s="52" t="s">
        <v>69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">
        <v>320</v>
      </c>
      <c r="B2011" s="52" t="s">
        <v>321</v>
      </c>
      <c r="C2011" s="52" t="s">
        <v>250</v>
      </c>
      <c r="D2011" s="52" t="s">
        <v>7</v>
      </c>
      <c r="E2011" s="52" t="s">
        <v>62</v>
      </c>
      <c r="F2011" s="52" t="s">
        <v>70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">
        <v>320</v>
      </c>
      <c r="B2012" s="52" t="s">
        <v>326</v>
      </c>
      <c r="C2012" s="52" t="s">
        <v>250</v>
      </c>
      <c r="D2012" s="52" t="s">
        <v>7</v>
      </c>
      <c r="E2012" s="52" t="s">
        <v>62</v>
      </c>
      <c r="F2012" s="52" t="s">
        <v>71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">
        <v>320</v>
      </c>
      <c r="B2013" s="52" t="s">
        <v>326</v>
      </c>
      <c r="C2013" s="52" t="s">
        <v>250</v>
      </c>
      <c r="D2013" s="52" t="s">
        <v>7</v>
      </c>
      <c r="E2013" s="52" t="s">
        <v>62</v>
      </c>
      <c r="F2013" s="52" t="s">
        <v>72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">
        <v>320</v>
      </c>
      <c r="B2014" s="52" t="s">
        <v>327</v>
      </c>
      <c r="C2014" s="52" t="s">
        <v>250</v>
      </c>
      <c r="D2014" s="52" t="s">
        <v>7</v>
      </c>
      <c r="E2014" s="52" t="s">
        <v>62</v>
      </c>
      <c r="F2014" s="52" t="s">
        <v>73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">
        <v>328</v>
      </c>
      <c r="B2015" s="52" t="s">
        <v>321</v>
      </c>
      <c r="C2015" s="52" t="s">
        <v>250</v>
      </c>
      <c r="D2015" s="52" t="s">
        <v>7</v>
      </c>
      <c r="E2015" s="52" t="s">
        <v>74</v>
      </c>
      <c r="F2015" s="52" t="s">
        <v>63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">
        <v>328</v>
      </c>
      <c r="B2016" s="52" t="s">
        <v>322</v>
      </c>
      <c r="C2016" s="52" t="s">
        <v>250</v>
      </c>
      <c r="D2016" s="52" t="s">
        <v>7</v>
      </c>
      <c r="E2016" s="52" t="s">
        <v>74</v>
      </c>
      <c r="F2016" s="52" t="s">
        <v>64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">
        <v>328</v>
      </c>
      <c r="B2017" s="52" t="s">
        <v>323</v>
      </c>
      <c r="C2017" s="52" t="s">
        <v>250</v>
      </c>
      <c r="D2017" s="52" t="s">
        <v>7</v>
      </c>
      <c r="E2017" s="52" t="s">
        <v>74</v>
      </c>
      <c r="F2017" s="52" t="s">
        <v>65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">
        <v>328</v>
      </c>
      <c r="B2018" s="52" t="s">
        <v>324</v>
      </c>
      <c r="C2018" s="52" t="s">
        <v>250</v>
      </c>
      <c r="D2018" s="52" t="s">
        <v>7</v>
      </c>
      <c r="E2018" s="52" t="s">
        <v>74</v>
      </c>
      <c r="F2018" s="52" t="s">
        <v>66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">
        <v>328</v>
      </c>
      <c r="B2019" s="52" t="s">
        <v>325</v>
      </c>
      <c r="C2019" s="52" t="s">
        <v>250</v>
      </c>
      <c r="D2019" s="52" t="s">
        <v>7</v>
      </c>
      <c r="E2019" s="52" t="s">
        <v>74</v>
      </c>
      <c r="F2019" s="52" t="s">
        <v>67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">
        <v>328</v>
      </c>
      <c r="B2020" s="52" t="s">
        <v>321</v>
      </c>
      <c r="C2020" s="52" t="s">
        <v>250</v>
      </c>
      <c r="D2020" s="52" t="s">
        <v>7</v>
      </c>
      <c r="E2020" s="52" t="s">
        <v>74</v>
      </c>
      <c r="F2020" s="52" t="s">
        <v>68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">
        <v>328</v>
      </c>
      <c r="B2021" s="52" t="s">
        <v>321</v>
      </c>
      <c r="C2021" s="52" t="s">
        <v>250</v>
      </c>
      <c r="D2021" s="52" t="s">
        <v>7</v>
      </c>
      <c r="E2021" s="52" t="s">
        <v>74</v>
      </c>
      <c r="F2021" s="52" t="s">
        <v>69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">
        <v>328</v>
      </c>
      <c r="B2022" s="52" t="s">
        <v>321</v>
      </c>
      <c r="C2022" s="52" t="s">
        <v>250</v>
      </c>
      <c r="D2022" s="52" t="s">
        <v>7</v>
      </c>
      <c r="E2022" s="52" t="s">
        <v>74</v>
      </c>
      <c r="F2022" s="52" t="s">
        <v>70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">
        <v>328</v>
      </c>
      <c r="B2023" s="52" t="s">
        <v>326</v>
      </c>
      <c r="C2023" s="52" t="s">
        <v>250</v>
      </c>
      <c r="D2023" s="52" t="s">
        <v>7</v>
      </c>
      <c r="E2023" s="52" t="s">
        <v>74</v>
      </c>
      <c r="F2023" s="52" t="s">
        <v>71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">
        <v>328</v>
      </c>
      <c r="B2024" s="52" t="s">
        <v>326</v>
      </c>
      <c r="C2024" s="52" t="s">
        <v>250</v>
      </c>
      <c r="D2024" s="52" t="s">
        <v>7</v>
      </c>
      <c r="E2024" s="52" t="s">
        <v>74</v>
      </c>
      <c r="F2024" s="52" t="s">
        <v>72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">
        <v>328</v>
      </c>
      <c r="B2025" s="52" t="s">
        <v>327</v>
      </c>
      <c r="C2025" s="52" t="s">
        <v>250</v>
      </c>
      <c r="D2025" s="52" t="s">
        <v>7</v>
      </c>
      <c r="E2025" s="52" t="s">
        <v>74</v>
      </c>
      <c r="F2025" s="52" t="s">
        <v>73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">
        <v>329</v>
      </c>
      <c r="B2026" s="52" t="s">
        <v>321</v>
      </c>
      <c r="C2026" s="52" t="s">
        <v>250</v>
      </c>
      <c r="D2026" s="52" t="s">
        <v>7</v>
      </c>
      <c r="E2026" s="52" t="s">
        <v>75</v>
      </c>
      <c r="F2026" s="52" t="s">
        <v>63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">
        <v>329</v>
      </c>
      <c r="B2027" s="52" t="s">
        <v>322</v>
      </c>
      <c r="C2027" s="52" t="s">
        <v>250</v>
      </c>
      <c r="D2027" s="52" t="s">
        <v>7</v>
      </c>
      <c r="E2027" s="52" t="s">
        <v>75</v>
      </c>
      <c r="F2027" s="52" t="s">
        <v>64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">
        <v>329</v>
      </c>
      <c r="B2028" s="52" t="s">
        <v>323</v>
      </c>
      <c r="C2028" s="52" t="s">
        <v>250</v>
      </c>
      <c r="D2028" s="52" t="s">
        <v>7</v>
      </c>
      <c r="E2028" s="52" t="s">
        <v>75</v>
      </c>
      <c r="F2028" s="52" t="s">
        <v>65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">
        <v>329</v>
      </c>
      <c r="B2029" s="52" t="s">
        <v>324</v>
      </c>
      <c r="C2029" s="52" t="s">
        <v>250</v>
      </c>
      <c r="D2029" s="52" t="s">
        <v>7</v>
      </c>
      <c r="E2029" s="52" t="s">
        <v>75</v>
      </c>
      <c r="F2029" s="52" t="s">
        <v>66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">
        <v>329</v>
      </c>
      <c r="B2030" s="52" t="s">
        <v>325</v>
      </c>
      <c r="C2030" s="52" t="s">
        <v>250</v>
      </c>
      <c r="D2030" s="52" t="s">
        <v>7</v>
      </c>
      <c r="E2030" s="52" t="s">
        <v>75</v>
      </c>
      <c r="F2030" s="52" t="s">
        <v>67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">
        <v>329</v>
      </c>
      <c r="B2031" s="52" t="s">
        <v>321</v>
      </c>
      <c r="C2031" s="52" t="s">
        <v>250</v>
      </c>
      <c r="D2031" s="52" t="s">
        <v>7</v>
      </c>
      <c r="E2031" s="52" t="s">
        <v>75</v>
      </c>
      <c r="F2031" s="52" t="s">
        <v>68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">
        <v>329</v>
      </c>
      <c r="B2032" s="52" t="s">
        <v>321</v>
      </c>
      <c r="C2032" s="52" t="s">
        <v>250</v>
      </c>
      <c r="D2032" s="52" t="s">
        <v>7</v>
      </c>
      <c r="E2032" s="52" t="s">
        <v>75</v>
      </c>
      <c r="F2032" s="52" t="s">
        <v>69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">
        <v>329</v>
      </c>
      <c r="B2033" s="52" t="s">
        <v>321</v>
      </c>
      <c r="C2033" s="52" t="s">
        <v>250</v>
      </c>
      <c r="D2033" s="52" t="s">
        <v>7</v>
      </c>
      <c r="E2033" s="52" t="s">
        <v>75</v>
      </c>
      <c r="F2033" s="52" t="s">
        <v>70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">
        <v>329</v>
      </c>
      <c r="B2034" s="52" t="s">
        <v>326</v>
      </c>
      <c r="C2034" s="52" t="s">
        <v>250</v>
      </c>
      <c r="D2034" s="52" t="s">
        <v>7</v>
      </c>
      <c r="E2034" s="52" t="s">
        <v>75</v>
      </c>
      <c r="F2034" s="52" t="s">
        <v>71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">
        <v>329</v>
      </c>
      <c r="B2035" s="52" t="s">
        <v>326</v>
      </c>
      <c r="C2035" s="52" t="s">
        <v>250</v>
      </c>
      <c r="D2035" s="52" t="s">
        <v>7</v>
      </c>
      <c r="E2035" s="52" t="s">
        <v>75</v>
      </c>
      <c r="F2035" s="52" t="s">
        <v>72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">
        <v>329</v>
      </c>
      <c r="B2036" s="52" t="s">
        <v>327</v>
      </c>
      <c r="C2036" s="52" t="s">
        <v>250</v>
      </c>
      <c r="D2036" s="52" t="s">
        <v>7</v>
      </c>
      <c r="E2036" s="52" t="s">
        <v>75</v>
      </c>
      <c r="F2036" s="52" t="s">
        <v>73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">
        <v>330</v>
      </c>
      <c r="B2037" s="52" t="s">
        <v>321</v>
      </c>
      <c r="C2037" s="52" t="s">
        <v>250</v>
      </c>
      <c r="D2037" s="52" t="s">
        <v>7</v>
      </c>
      <c r="E2037" s="52" t="s">
        <v>76</v>
      </c>
      <c r="F2037" s="52" t="s">
        <v>63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">
        <v>330</v>
      </c>
      <c r="B2038" s="52" t="s">
        <v>322</v>
      </c>
      <c r="C2038" s="52" t="s">
        <v>250</v>
      </c>
      <c r="D2038" s="52" t="s">
        <v>7</v>
      </c>
      <c r="E2038" s="52" t="s">
        <v>76</v>
      </c>
      <c r="F2038" s="52" t="s">
        <v>64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">
        <v>330</v>
      </c>
      <c r="B2039" s="52" t="s">
        <v>323</v>
      </c>
      <c r="C2039" s="52" t="s">
        <v>250</v>
      </c>
      <c r="D2039" s="52" t="s">
        <v>7</v>
      </c>
      <c r="E2039" s="52" t="s">
        <v>76</v>
      </c>
      <c r="F2039" s="52" t="s">
        <v>65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">
        <v>330</v>
      </c>
      <c r="B2040" s="52" t="s">
        <v>324</v>
      </c>
      <c r="C2040" s="52" t="s">
        <v>250</v>
      </c>
      <c r="D2040" s="52" t="s">
        <v>7</v>
      </c>
      <c r="E2040" s="52" t="s">
        <v>76</v>
      </c>
      <c r="F2040" s="52" t="s">
        <v>66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">
        <v>330</v>
      </c>
      <c r="B2041" s="52" t="s">
        <v>325</v>
      </c>
      <c r="C2041" s="52" t="s">
        <v>250</v>
      </c>
      <c r="D2041" s="52" t="s">
        <v>7</v>
      </c>
      <c r="E2041" s="52" t="s">
        <v>76</v>
      </c>
      <c r="F2041" s="52" t="s">
        <v>67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">
        <v>330</v>
      </c>
      <c r="B2042" s="52" t="s">
        <v>321</v>
      </c>
      <c r="C2042" s="52" t="s">
        <v>250</v>
      </c>
      <c r="D2042" s="52" t="s">
        <v>7</v>
      </c>
      <c r="E2042" s="52" t="s">
        <v>76</v>
      </c>
      <c r="F2042" s="52" t="s">
        <v>68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">
        <v>330</v>
      </c>
      <c r="B2043" s="52" t="s">
        <v>321</v>
      </c>
      <c r="C2043" s="52" t="s">
        <v>250</v>
      </c>
      <c r="D2043" s="52" t="s">
        <v>7</v>
      </c>
      <c r="E2043" s="52" t="s">
        <v>76</v>
      </c>
      <c r="F2043" s="52" t="s">
        <v>69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">
        <v>330</v>
      </c>
      <c r="B2044" s="52" t="s">
        <v>321</v>
      </c>
      <c r="C2044" s="52" t="s">
        <v>250</v>
      </c>
      <c r="D2044" s="52" t="s">
        <v>7</v>
      </c>
      <c r="E2044" s="52" t="s">
        <v>76</v>
      </c>
      <c r="F2044" s="52" t="s">
        <v>70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">
        <v>330</v>
      </c>
      <c r="B2045" s="52" t="s">
        <v>326</v>
      </c>
      <c r="C2045" s="52" t="s">
        <v>250</v>
      </c>
      <c r="D2045" s="52" t="s">
        <v>7</v>
      </c>
      <c r="E2045" s="52" t="s">
        <v>76</v>
      </c>
      <c r="F2045" s="52" t="s">
        <v>71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">
        <v>330</v>
      </c>
      <c r="B2046" s="52" t="s">
        <v>326</v>
      </c>
      <c r="C2046" s="52" t="s">
        <v>250</v>
      </c>
      <c r="D2046" s="52" t="s">
        <v>7</v>
      </c>
      <c r="E2046" s="52" t="s">
        <v>76</v>
      </c>
      <c r="F2046" s="52" t="s">
        <v>72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">
        <v>330</v>
      </c>
      <c r="B2047" s="52" t="s">
        <v>327</v>
      </c>
      <c r="C2047" s="52" t="s">
        <v>250</v>
      </c>
      <c r="D2047" s="52" t="s">
        <v>7</v>
      </c>
      <c r="E2047" s="52" t="s">
        <v>76</v>
      </c>
      <c r="F2047" s="52" t="s">
        <v>73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">
        <v>331</v>
      </c>
      <c r="B2048" s="52" t="s">
        <v>321</v>
      </c>
      <c r="C2048" s="52" t="s">
        <v>250</v>
      </c>
      <c r="D2048" s="52" t="s">
        <v>7</v>
      </c>
      <c r="E2048" s="52" t="s">
        <v>77</v>
      </c>
      <c r="F2048" s="52" t="s">
        <v>63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">
        <v>331</v>
      </c>
      <c r="B2049" s="52" t="s">
        <v>322</v>
      </c>
      <c r="C2049" s="52" t="s">
        <v>250</v>
      </c>
      <c r="D2049" s="52" t="s">
        <v>7</v>
      </c>
      <c r="E2049" s="52" t="s">
        <v>77</v>
      </c>
      <c r="F2049" s="52" t="s">
        <v>64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">
        <v>331</v>
      </c>
      <c r="B2050" s="52" t="s">
        <v>323</v>
      </c>
      <c r="C2050" s="52" t="s">
        <v>250</v>
      </c>
      <c r="D2050" s="52" t="s">
        <v>7</v>
      </c>
      <c r="E2050" s="52" t="s">
        <v>77</v>
      </c>
      <c r="F2050" s="52" t="s">
        <v>65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">
        <v>331</v>
      </c>
      <c r="B2051" s="52" t="s">
        <v>324</v>
      </c>
      <c r="C2051" s="52" t="s">
        <v>250</v>
      </c>
      <c r="D2051" s="52" t="s">
        <v>7</v>
      </c>
      <c r="E2051" s="52" t="s">
        <v>77</v>
      </c>
      <c r="F2051" s="52" t="s">
        <v>66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">
        <v>331</v>
      </c>
      <c r="B2052" s="52" t="s">
        <v>325</v>
      </c>
      <c r="C2052" s="52" t="s">
        <v>250</v>
      </c>
      <c r="D2052" s="52" t="s">
        <v>7</v>
      </c>
      <c r="E2052" s="52" t="s">
        <v>77</v>
      </c>
      <c r="F2052" s="52" t="s">
        <v>67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">
        <v>331</v>
      </c>
      <c r="B2053" s="52" t="s">
        <v>321</v>
      </c>
      <c r="C2053" s="52" t="s">
        <v>250</v>
      </c>
      <c r="D2053" s="52" t="s">
        <v>7</v>
      </c>
      <c r="E2053" s="52" t="s">
        <v>77</v>
      </c>
      <c r="F2053" s="52" t="s">
        <v>68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">
        <v>331</v>
      </c>
      <c r="B2054" s="52" t="s">
        <v>321</v>
      </c>
      <c r="C2054" s="52" t="s">
        <v>250</v>
      </c>
      <c r="D2054" s="52" t="s">
        <v>7</v>
      </c>
      <c r="E2054" s="52" t="s">
        <v>77</v>
      </c>
      <c r="F2054" s="52" t="s">
        <v>69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">
        <v>331</v>
      </c>
      <c r="B2055" s="52" t="s">
        <v>321</v>
      </c>
      <c r="C2055" s="52" t="s">
        <v>250</v>
      </c>
      <c r="D2055" s="52" t="s">
        <v>7</v>
      </c>
      <c r="E2055" s="52" t="s">
        <v>77</v>
      </c>
      <c r="F2055" s="52" t="s">
        <v>70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">
        <v>331</v>
      </c>
      <c r="B2056" s="52" t="s">
        <v>326</v>
      </c>
      <c r="C2056" s="52" t="s">
        <v>250</v>
      </c>
      <c r="D2056" s="52" t="s">
        <v>7</v>
      </c>
      <c r="E2056" s="52" t="s">
        <v>77</v>
      </c>
      <c r="F2056" s="52" t="s">
        <v>71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">
        <v>331</v>
      </c>
      <c r="B2057" s="52" t="s">
        <v>326</v>
      </c>
      <c r="C2057" s="52" t="s">
        <v>250</v>
      </c>
      <c r="D2057" s="52" t="s">
        <v>7</v>
      </c>
      <c r="E2057" s="52" t="s">
        <v>77</v>
      </c>
      <c r="F2057" s="52" t="s">
        <v>72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">
        <v>331</v>
      </c>
      <c r="B2058" s="52" t="s">
        <v>327</v>
      </c>
      <c r="C2058" s="52" t="s">
        <v>250</v>
      </c>
      <c r="D2058" s="52" t="s">
        <v>7</v>
      </c>
      <c r="E2058" s="52" t="s">
        <v>77</v>
      </c>
      <c r="F2058" s="52" t="s">
        <v>73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">
        <v>331</v>
      </c>
      <c r="B2059" s="52" t="s">
        <v>321</v>
      </c>
      <c r="C2059" s="52" t="s">
        <v>250</v>
      </c>
      <c r="D2059" s="52" t="s">
        <v>7</v>
      </c>
      <c r="E2059" s="52" t="s">
        <v>78</v>
      </c>
      <c r="F2059" s="52" t="s">
        <v>63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">
        <v>331</v>
      </c>
      <c r="B2060" s="52" t="s">
        <v>322</v>
      </c>
      <c r="C2060" s="52" t="s">
        <v>250</v>
      </c>
      <c r="D2060" s="52" t="s">
        <v>7</v>
      </c>
      <c r="E2060" s="52" t="s">
        <v>78</v>
      </c>
      <c r="F2060" s="52" t="s">
        <v>64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">
        <v>331</v>
      </c>
      <c r="B2061" s="52" t="s">
        <v>323</v>
      </c>
      <c r="C2061" s="52" t="s">
        <v>250</v>
      </c>
      <c r="D2061" s="52" t="s">
        <v>7</v>
      </c>
      <c r="E2061" s="52" t="s">
        <v>78</v>
      </c>
      <c r="F2061" s="52" t="s">
        <v>65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">
        <v>331</v>
      </c>
      <c r="B2062" s="52" t="s">
        <v>324</v>
      </c>
      <c r="C2062" s="52" t="s">
        <v>250</v>
      </c>
      <c r="D2062" s="52" t="s">
        <v>7</v>
      </c>
      <c r="E2062" s="52" t="s">
        <v>78</v>
      </c>
      <c r="F2062" s="52" t="s">
        <v>66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">
        <v>331</v>
      </c>
      <c r="B2063" s="52" t="s">
        <v>325</v>
      </c>
      <c r="C2063" s="52" t="s">
        <v>250</v>
      </c>
      <c r="D2063" s="52" t="s">
        <v>7</v>
      </c>
      <c r="E2063" s="52" t="s">
        <v>78</v>
      </c>
      <c r="F2063" s="52" t="s">
        <v>67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">
        <v>331</v>
      </c>
      <c r="B2064" s="52" t="s">
        <v>321</v>
      </c>
      <c r="C2064" s="52" t="s">
        <v>250</v>
      </c>
      <c r="D2064" s="52" t="s">
        <v>7</v>
      </c>
      <c r="E2064" s="52" t="s">
        <v>78</v>
      </c>
      <c r="F2064" s="52" t="s">
        <v>68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">
        <v>331</v>
      </c>
      <c r="B2065" s="52" t="s">
        <v>321</v>
      </c>
      <c r="C2065" s="52" t="s">
        <v>250</v>
      </c>
      <c r="D2065" s="52" t="s">
        <v>7</v>
      </c>
      <c r="E2065" s="52" t="s">
        <v>78</v>
      </c>
      <c r="F2065" s="52" t="s">
        <v>69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">
        <v>331</v>
      </c>
      <c r="B2066" s="52" t="s">
        <v>321</v>
      </c>
      <c r="C2066" s="52" t="s">
        <v>250</v>
      </c>
      <c r="D2066" s="52" t="s">
        <v>7</v>
      </c>
      <c r="E2066" s="52" t="s">
        <v>78</v>
      </c>
      <c r="F2066" s="52" t="s">
        <v>70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">
        <v>331</v>
      </c>
      <c r="B2067" s="52" t="s">
        <v>326</v>
      </c>
      <c r="C2067" s="52" t="s">
        <v>250</v>
      </c>
      <c r="D2067" s="52" t="s">
        <v>7</v>
      </c>
      <c r="E2067" s="52" t="s">
        <v>78</v>
      </c>
      <c r="F2067" s="52" t="s">
        <v>71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">
        <v>331</v>
      </c>
      <c r="B2068" s="52" t="s">
        <v>326</v>
      </c>
      <c r="C2068" s="52" t="s">
        <v>250</v>
      </c>
      <c r="D2068" s="52" t="s">
        <v>7</v>
      </c>
      <c r="E2068" s="52" t="s">
        <v>78</v>
      </c>
      <c r="F2068" s="52" t="s">
        <v>72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">
        <v>331</v>
      </c>
      <c r="B2069" s="52" t="s">
        <v>327</v>
      </c>
      <c r="C2069" s="52" t="s">
        <v>250</v>
      </c>
      <c r="D2069" s="52" t="s">
        <v>7</v>
      </c>
      <c r="E2069" s="52" t="s">
        <v>78</v>
      </c>
      <c r="F2069" s="52" t="s">
        <v>73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">
        <v>113</v>
      </c>
      <c r="B2070" s="52" t="s">
        <v>321</v>
      </c>
      <c r="C2070" s="52" t="s">
        <v>250</v>
      </c>
      <c r="D2070" s="52" t="s">
        <v>7</v>
      </c>
      <c r="E2070" s="52" t="s">
        <v>79</v>
      </c>
      <c r="F2070" s="52" t="s">
        <v>63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">
        <v>113</v>
      </c>
      <c r="B2071" s="52" t="s">
        <v>322</v>
      </c>
      <c r="C2071" s="52" t="s">
        <v>250</v>
      </c>
      <c r="D2071" s="52" t="s">
        <v>7</v>
      </c>
      <c r="E2071" s="52" t="s">
        <v>79</v>
      </c>
      <c r="F2071" s="52" t="s">
        <v>64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">
        <v>113</v>
      </c>
      <c r="B2072" s="52" t="s">
        <v>323</v>
      </c>
      <c r="C2072" s="52" t="s">
        <v>250</v>
      </c>
      <c r="D2072" s="52" t="s">
        <v>7</v>
      </c>
      <c r="E2072" s="52" t="s">
        <v>79</v>
      </c>
      <c r="F2072" s="52" t="s">
        <v>65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">
        <v>113</v>
      </c>
      <c r="B2073" s="52" t="s">
        <v>324</v>
      </c>
      <c r="C2073" s="52" t="s">
        <v>250</v>
      </c>
      <c r="D2073" s="52" t="s">
        <v>7</v>
      </c>
      <c r="E2073" s="52" t="s">
        <v>79</v>
      </c>
      <c r="F2073" s="52" t="s">
        <v>66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">
        <v>113</v>
      </c>
      <c r="B2074" s="52" t="s">
        <v>325</v>
      </c>
      <c r="C2074" s="52" t="s">
        <v>250</v>
      </c>
      <c r="D2074" s="52" t="s">
        <v>7</v>
      </c>
      <c r="E2074" s="52" t="s">
        <v>79</v>
      </c>
      <c r="F2074" s="52" t="s">
        <v>67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">
        <v>113</v>
      </c>
      <c r="B2075" s="52" t="s">
        <v>321</v>
      </c>
      <c r="C2075" s="52" t="s">
        <v>250</v>
      </c>
      <c r="D2075" s="52" t="s">
        <v>7</v>
      </c>
      <c r="E2075" s="52" t="s">
        <v>79</v>
      </c>
      <c r="F2075" s="52" t="s">
        <v>68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">
        <v>113</v>
      </c>
      <c r="B2076" s="52" t="s">
        <v>321</v>
      </c>
      <c r="C2076" s="52" t="s">
        <v>250</v>
      </c>
      <c r="D2076" s="52" t="s">
        <v>7</v>
      </c>
      <c r="E2076" s="52" t="s">
        <v>79</v>
      </c>
      <c r="F2076" s="52" t="s">
        <v>69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">
        <v>113</v>
      </c>
      <c r="B2077" s="52" t="s">
        <v>321</v>
      </c>
      <c r="C2077" s="52" t="s">
        <v>250</v>
      </c>
      <c r="D2077" s="52" t="s">
        <v>7</v>
      </c>
      <c r="E2077" s="52" t="s">
        <v>79</v>
      </c>
      <c r="F2077" s="52" t="s">
        <v>70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">
        <v>113</v>
      </c>
      <c r="B2078" s="52" t="s">
        <v>326</v>
      </c>
      <c r="C2078" s="52" t="s">
        <v>250</v>
      </c>
      <c r="D2078" s="52" t="s">
        <v>7</v>
      </c>
      <c r="E2078" s="52" t="s">
        <v>79</v>
      </c>
      <c r="F2078" s="52" t="s">
        <v>71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">
        <v>113</v>
      </c>
      <c r="B2079" s="52" t="s">
        <v>326</v>
      </c>
      <c r="C2079" s="52" t="s">
        <v>250</v>
      </c>
      <c r="D2079" s="52" t="s">
        <v>7</v>
      </c>
      <c r="E2079" s="52" t="s">
        <v>79</v>
      </c>
      <c r="F2079" s="52" t="s">
        <v>72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">
        <v>113</v>
      </c>
      <c r="B2080" s="52" t="s">
        <v>327</v>
      </c>
      <c r="C2080" s="52" t="s">
        <v>250</v>
      </c>
      <c r="D2080" s="52" t="s">
        <v>7</v>
      </c>
      <c r="E2080" s="52" t="s">
        <v>79</v>
      </c>
      <c r="F2080" s="52" t="s">
        <v>73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">
        <v>331</v>
      </c>
      <c r="B2081" s="52" t="s">
        <v>321</v>
      </c>
      <c r="C2081" s="52" t="s">
        <v>250</v>
      </c>
      <c r="D2081" s="52" t="s">
        <v>7</v>
      </c>
      <c r="E2081" s="52" t="s">
        <v>80</v>
      </c>
      <c r="F2081" s="52" t="s">
        <v>63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">
        <v>331</v>
      </c>
      <c r="B2082" s="52" t="s">
        <v>322</v>
      </c>
      <c r="C2082" s="52" t="s">
        <v>250</v>
      </c>
      <c r="D2082" s="52" t="s">
        <v>7</v>
      </c>
      <c r="E2082" s="52" t="s">
        <v>80</v>
      </c>
      <c r="F2082" s="52" t="s">
        <v>64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">
        <v>331</v>
      </c>
      <c r="B2083" s="52" t="s">
        <v>323</v>
      </c>
      <c r="C2083" s="52" t="s">
        <v>250</v>
      </c>
      <c r="D2083" s="52" t="s">
        <v>7</v>
      </c>
      <c r="E2083" s="52" t="s">
        <v>80</v>
      </c>
      <c r="F2083" s="52" t="s">
        <v>65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">
        <v>331</v>
      </c>
      <c r="B2084" s="52" t="s">
        <v>324</v>
      </c>
      <c r="C2084" s="52" t="s">
        <v>250</v>
      </c>
      <c r="D2084" s="52" t="s">
        <v>7</v>
      </c>
      <c r="E2084" s="52" t="s">
        <v>80</v>
      </c>
      <c r="F2084" s="52" t="s">
        <v>66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">
        <v>331</v>
      </c>
      <c r="B2085" s="52" t="s">
        <v>325</v>
      </c>
      <c r="C2085" s="52" t="s">
        <v>250</v>
      </c>
      <c r="D2085" s="52" t="s">
        <v>7</v>
      </c>
      <c r="E2085" s="52" t="s">
        <v>80</v>
      </c>
      <c r="F2085" s="52" t="s">
        <v>67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">
        <v>331</v>
      </c>
      <c r="B2086" s="52" t="s">
        <v>321</v>
      </c>
      <c r="C2086" s="52" t="s">
        <v>250</v>
      </c>
      <c r="D2086" s="52" t="s">
        <v>7</v>
      </c>
      <c r="E2086" s="52" t="s">
        <v>80</v>
      </c>
      <c r="F2086" s="52" t="s">
        <v>68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">
        <v>331</v>
      </c>
      <c r="B2087" s="52" t="s">
        <v>321</v>
      </c>
      <c r="C2087" s="52" t="s">
        <v>250</v>
      </c>
      <c r="D2087" s="52" t="s">
        <v>7</v>
      </c>
      <c r="E2087" s="52" t="s">
        <v>80</v>
      </c>
      <c r="F2087" s="52" t="s">
        <v>69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">
        <v>331</v>
      </c>
      <c r="B2088" s="52" t="s">
        <v>321</v>
      </c>
      <c r="C2088" s="52" t="s">
        <v>250</v>
      </c>
      <c r="D2088" s="52" t="s">
        <v>7</v>
      </c>
      <c r="E2088" s="52" t="s">
        <v>80</v>
      </c>
      <c r="F2088" s="52" t="s">
        <v>70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">
        <v>331</v>
      </c>
      <c r="B2089" s="52" t="s">
        <v>326</v>
      </c>
      <c r="C2089" s="52" t="s">
        <v>250</v>
      </c>
      <c r="D2089" s="52" t="s">
        <v>7</v>
      </c>
      <c r="E2089" s="52" t="s">
        <v>80</v>
      </c>
      <c r="F2089" s="52" t="s">
        <v>71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">
        <v>331</v>
      </c>
      <c r="B2090" s="52" t="s">
        <v>326</v>
      </c>
      <c r="C2090" s="52" t="s">
        <v>250</v>
      </c>
      <c r="D2090" s="52" t="s">
        <v>7</v>
      </c>
      <c r="E2090" s="52" t="s">
        <v>80</v>
      </c>
      <c r="F2090" s="52" t="s">
        <v>72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">
        <v>331</v>
      </c>
      <c r="B2091" s="52" t="s">
        <v>327</v>
      </c>
      <c r="C2091" s="52" t="s">
        <v>250</v>
      </c>
      <c r="D2091" s="52" t="s">
        <v>7</v>
      </c>
      <c r="E2091" s="52" t="s">
        <v>80</v>
      </c>
      <c r="F2091" s="52" t="s">
        <v>73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">
        <v>332</v>
      </c>
      <c r="B2092" s="52" t="s">
        <v>321</v>
      </c>
      <c r="C2092" s="52" t="s">
        <v>250</v>
      </c>
      <c r="D2092" s="52" t="s">
        <v>7</v>
      </c>
      <c r="E2092" s="52" t="s">
        <v>81</v>
      </c>
      <c r="F2092" s="52" t="s">
        <v>63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">
        <v>332</v>
      </c>
      <c r="B2093" s="52" t="s">
        <v>322</v>
      </c>
      <c r="C2093" s="52" t="s">
        <v>250</v>
      </c>
      <c r="D2093" s="52" t="s">
        <v>7</v>
      </c>
      <c r="E2093" s="52" t="s">
        <v>81</v>
      </c>
      <c r="F2093" s="52" t="s">
        <v>64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">
        <v>332</v>
      </c>
      <c r="B2094" s="52" t="s">
        <v>323</v>
      </c>
      <c r="C2094" s="52" t="s">
        <v>250</v>
      </c>
      <c r="D2094" s="52" t="s">
        <v>7</v>
      </c>
      <c r="E2094" s="52" t="s">
        <v>81</v>
      </c>
      <c r="F2094" s="52" t="s">
        <v>65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">
        <v>332</v>
      </c>
      <c r="B2095" s="52" t="s">
        <v>324</v>
      </c>
      <c r="C2095" s="52" t="s">
        <v>250</v>
      </c>
      <c r="D2095" s="52" t="s">
        <v>7</v>
      </c>
      <c r="E2095" s="52" t="s">
        <v>81</v>
      </c>
      <c r="F2095" s="52" t="s">
        <v>66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">
        <v>332</v>
      </c>
      <c r="B2096" s="52" t="s">
        <v>325</v>
      </c>
      <c r="C2096" s="52" t="s">
        <v>250</v>
      </c>
      <c r="D2096" s="52" t="s">
        <v>7</v>
      </c>
      <c r="E2096" s="52" t="s">
        <v>81</v>
      </c>
      <c r="F2096" s="52" t="s">
        <v>67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">
        <v>332</v>
      </c>
      <c r="B2097" s="52" t="s">
        <v>321</v>
      </c>
      <c r="C2097" s="52" t="s">
        <v>250</v>
      </c>
      <c r="D2097" s="52" t="s">
        <v>7</v>
      </c>
      <c r="E2097" s="52" t="s">
        <v>81</v>
      </c>
      <c r="F2097" s="52" t="s">
        <v>68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">
        <v>332</v>
      </c>
      <c r="B2098" s="52" t="s">
        <v>321</v>
      </c>
      <c r="C2098" s="52" t="s">
        <v>250</v>
      </c>
      <c r="D2098" s="52" t="s">
        <v>7</v>
      </c>
      <c r="E2098" s="52" t="s">
        <v>81</v>
      </c>
      <c r="F2098" s="52" t="s">
        <v>69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">
        <v>332</v>
      </c>
      <c r="B2099" s="52" t="s">
        <v>321</v>
      </c>
      <c r="C2099" s="52" t="s">
        <v>250</v>
      </c>
      <c r="D2099" s="52" t="s">
        <v>7</v>
      </c>
      <c r="E2099" s="52" t="s">
        <v>81</v>
      </c>
      <c r="F2099" s="52" t="s">
        <v>70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">
        <v>332</v>
      </c>
      <c r="B2100" s="52" t="s">
        <v>326</v>
      </c>
      <c r="C2100" s="52" t="s">
        <v>250</v>
      </c>
      <c r="D2100" s="52" t="s">
        <v>7</v>
      </c>
      <c r="E2100" s="52" t="s">
        <v>81</v>
      </c>
      <c r="F2100" s="52" t="s">
        <v>71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">
        <v>332</v>
      </c>
      <c r="B2101" s="52" t="s">
        <v>326</v>
      </c>
      <c r="C2101" s="52" t="s">
        <v>250</v>
      </c>
      <c r="D2101" s="52" t="s">
        <v>7</v>
      </c>
      <c r="E2101" s="52" t="s">
        <v>81</v>
      </c>
      <c r="F2101" s="52" t="s">
        <v>72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">
        <v>332</v>
      </c>
      <c r="B2102" s="52" t="s">
        <v>327</v>
      </c>
      <c r="C2102" s="52" t="s">
        <v>250</v>
      </c>
      <c r="D2102" s="52" t="s">
        <v>7</v>
      </c>
      <c r="E2102" s="52" t="s">
        <v>81</v>
      </c>
      <c r="F2102" s="52" t="s">
        <v>73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">
        <v>331</v>
      </c>
      <c r="B2103" s="52" t="s">
        <v>321</v>
      </c>
      <c r="C2103" s="52" t="s">
        <v>250</v>
      </c>
      <c r="D2103" s="52" t="s">
        <v>7</v>
      </c>
      <c r="E2103" s="52" t="s">
        <v>82</v>
      </c>
      <c r="F2103" s="52" t="s">
        <v>63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">
        <v>331</v>
      </c>
      <c r="B2104" s="52" t="s">
        <v>322</v>
      </c>
      <c r="C2104" s="52" t="s">
        <v>250</v>
      </c>
      <c r="D2104" s="52" t="s">
        <v>7</v>
      </c>
      <c r="E2104" s="52" t="s">
        <v>82</v>
      </c>
      <c r="F2104" s="52" t="s">
        <v>64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">
        <v>331</v>
      </c>
      <c r="B2105" s="52" t="s">
        <v>323</v>
      </c>
      <c r="C2105" s="52" t="s">
        <v>250</v>
      </c>
      <c r="D2105" s="52" t="s">
        <v>7</v>
      </c>
      <c r="E2105" s="52" t="s">
        <v>82</v>
      </c>
      <c r="F2105" s="52" t="s">
        <v>65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">
        <v>331</v>
      </c>
      <c r="B2106" s="52" t="s">
        <v>324</v>
      </c>
      <c r="C2106" s="52" t="s">
        <v>250</v>
      </c>
      <c r="D2106" s="52" t="s">
        <v>7</v>
      </c>
      <c r="E2106" s="52" t="s">
        <v>82</v>
      </c>
      <c r="F2106" s="52" t="s">
        <v>66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">
        <v>331</v>
      </c>
      <c r="B2107" s="52" t="s">
        <v>325</v>
      </c>
      <c r="C2107" s="52" t="s">
        <v>250</v>
      </c>
      <c r="D2107" s="52" t="s">
        <v>7</v>
      </c>
      <c r="E2107" s="52" t="s">
        <v>82</v>
      </c>
      <c r="F2107" s="52" t="s">
        <v>67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">
        <v>331</v>
      </c>
      <c r="B2108" s="52" t="s">
        <v>321</v>
      </c>
      <c r="C2108" s="52" t="s">
        <v>250</v>
      </c>
      <c r="D2108" s="52" t="s">
        <v>7</v>
      </c>
      <c r="E2108" s="52" t="s">
        <v>82</v>
      </c>
      <c r="F2108" s="52" t="s">
        <v>68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">
        <v>331</v>
      </c>
      <c r="B2109" s="52" t="s">
        <v>321</v>
      </c>
      <c r="C2109" s="52" t="s">
        <v>250</v>
      </c>
      <c r="D2109" s="52" t="s">
        <v>7</v>
      </c>
      <c r="E2109" s="52" t="s">
        <v>82</v>
      </c>
      <c r="F2109" s="52" t="s">
        <v>69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">
        <v>331</v>
      </c>
      <c r="B2110" s="52" t="s">
        <v>321</v>
      </c>
      <c r="C2110" s="52" t="s">
        <v>250</v>
      </c>
      <c r="D2110" s="52" t="s">
        <v>7</v>
      </c>
      <c r="E2110" s="52" t="s">
        <v>82</v>
      </c>
      <c r="F2110" s="52" t="s">
        <v>70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">
        <v>331</v>
      </c>
      <c r="B2111" s="52" t="s">
        <v>326</v>
      </c>
      <c r="C2111" s="52" t="s">
        <v>250</v>
      </c>
      <c r="D2111" s="52" t="s">
        <v>7</v>
      </c>
      <c r="E2111" s="52" t="s">
        <v>82</v>
      </c>
      <c r="F2111" s="52" t="s">
        <v>71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">
        <v>331</v>
      </c>
      <c r="B2112" s="52" t="s">
        <v>326</v>
      </c>
      <c r="C2112" s="52" t="s">
        <v>250</v>
      </c>
      <c r="D2112" s="52" t="s">
        <v>7</v>
      </c>
      <c r="E2112" s="52" t="s">
        <v>82</v>
      </c>
      <c r="F2112" s="52" t="s">
        <v>72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">
        <v>331</v>
      </c>
      <c r="B2113" s="52" t="s">
        <v>327</v>
      </c>
      <c r="C2113" s="52" t="s">
        <v>250</v>
      </c>
      <c r="D2113" s="52" t="s">
        <v>7</v>
      </c>
      <c r="E2113" s="52" t="s">
        <v>82</v>
      </c>
      <c r="F2113" s="52" t="s">
        <v>73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">
        <v>331</v>
      </c>
      <c r="B2114" s="52" t="s">
        <v>321</v>
      </c>
      <c r="C2114" s="52" t="s">
        <v>250</v>
      </c>
      <c r="D2114" s="52" t="s">
        <v>7</v>
      </c>
      <c r="E2114" s="52" t="s">
        <v>83</v>
      </c>
      <c r="F2114" s="52" t="s">
        <v>63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">
        <v>331</v>
      </c>
      <c r="B2115" s="52" t="s">
        <v>322</v>
      </c>
      <c r="C2115" s="52" t="s">
        <v>250</v>
      </c>
      <c r="D2115" s="52" t="s">
        <v>7</v>
      </c>
      <c r="E2115" s="52" t="s">
        <v>83</v>
      </c>
      <c r="F2115" s="52" t="s">
        <v>64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">
        <v>331</v>
      </c>
      <c r="B2116" s="52" t="s">
        <v>323</v>
      </c>
      <c r="C2116" s="52" t="s">
        <v>250</v>
      </c>
      <c r="D2116" s="52" t="s">
        <v>7</v>
      </c>
      <c r="E2116" s="52" t="s">
        <v>83</v>
      </c>
      <c r="F2116" s="52" t="s">
        <v>65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">
        <v>331</v>
      </c>
      <c r="B2117" s="52" t="s">
        <v>324</v>
      </c>
      <c r="C2117" s="52" t="s">
        <v>250</v>
      </c>
      <c r="D2117" s="52" t="s">
        <v>7</v>
      </c>
      <c r="E2117" s="52" t="s">
        <v>83</v>
      </c>
      <c r="F2117" s="52" t="s">
        <v>66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">
        <v>331</v>
      </c>
      <c r="B2118" s="52" t="s">
        <v>325</v>
      </c>
      <c r="C2118" s="52" t="s">
        <v>250</v>
      </c>
      <c r="D2118" s="52" t="s">
        <v>7</v>
      </c>
      <c r="E2118" s="52" t="s">
        <v>83</v>
      </c>
      <c r="F2118" s="52" t="s">
        <v>67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">
        <v>331</v>
      </c>
      <c r="B2119" s="52" t="s">
        <v>321</v>
      </c>
      <c r="C2119" s="52" t="s">
        <v>250</v>
      </c>
      <c r="D2119" s="52" t="s">
        <v>7</v>
      </c>
      <c r="E2119" s="52" t="s">
        <v>83</v>
      </c>
      <c r="F2119" s="52" t="s">
        <v>68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">
        <v>331</v>
      </c>
      <c r="B2120" s="52" t="s">
        <v>321</v>
      </c>
      <c r="C2120" s="52" t="s">
        <v>250</v>
      </c>
      <c r="D2120" s="52" t="s">
        <v>7</v>
      </c>
      <c r="E2120" s="52" t="s">
        <v>83</v>
      </c>
      <c r="F2120" s="52" t="s">
        <v>69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">
        <v>331</v>
      </c>
      <c r="B2121" s="52" t="s">
        <v>321</v>
      </c>
      <c r="C2121" s="52" t="s">
        <v>250</v>
      </c>
      <c r="D2121" s="52" t="s">
        <v>7</v>
      </c>
      <c r="E2121" s="52" t="s">
        <v>83</v>
      </c>
      <c r="F2121" s="52" t="s">
        <v>70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">
        <v>331</v>
      </c>
      <c r="B2122" s="52" t="s">
        <v>326</v>
      </c>
      <c r="C2122" s="52" t="s">
        <v>250</v>
      </c>
      <c r="D2122" s="52" t="s">
        <v>7</v>
      </c>
      <c r="E2122" s="52" t="s">
        <v>83</v>
      </c>
      <c r="F2122" s="52" t="s">
        <v>71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">
        <v>331</v>
      </c>
      <c r="B2123" s="52" t="s">
        <v>326</v>
      </c>
      <c r="C2123" s="52" t="s">
        <v>250</v>
      </c>
      <c r="D2123" s="52" t="s">
        <v>7</v>
      </c>
      <c r="E2123" s="52" t="s">
        <v>83</v>
      </c>
      <c r="F2123" s="52" t="s">
        <v>72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">
        <v>331</v>
      </c>
      <c r="B2124" s="52" t="s">
        <v>327</v>
      </c>
      <c r="C2124" s="52" t="s">
        <v>250</v>
      </c>
      <c r="D2124" s="52" t="s">
        <v>7</v>
      </c>
      <c r="E2124" s="52" t="s">
        <v>83</v>
      </c>
      <c r="F2124" s="52" t="s">
        <v>73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">
        <v>331</v>
      </c>
      <c r="B2125" s="52" t="s">
        <v>321</v>
      </c>
      <c r="C2125" s="52" t="s">
        <v>250</v>
      </c>
      <c r="D2125" s="52" t="s">
        <v>7</v>
      </c>
      <c r="E2125" s="52" t="s">
        <v>84</v>
      </c>
      <c r="F2125" s="52" t="s">
        <v>63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">
        <v>331</v>
      </c>
      <c r="B2126" s="52" t="s">
        <v>322</v>
      </c>
      <c r="C2126" s="52" t="s">
        <v>250</v>
      </c>
      <c r="D2126" s="52" t="s">
        <v>7</v>
      </c>
      <c r="E2126" s="52" t="s">
        <v>84</v>
      </c>
      <c r="F2126" s="52" t="s">
        <v>64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">
        <v>331</v>
      </c>
      <c r="B2127" s="52" t="s">
        <v>323</v>
      </c>
      <c r="C2127" s="52" t="s">
        <v>250</v>
      </c>
      <c r="D2127" s="52" t="s">
        <v>7</v>
      </c>
      <c r="E2127" s="52" t="s">
        <v>84</v>
      </c>
      <c r="F2127" s="52" t="s">
        <v>65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">
        <v>331</v>
      </c>
      <c r="B2128" s="52" t="s">
        <v>324</v>
      </c>
      <c r="C2128" s="52" t="s">
        <v>250</v>
      </c>
      <c r="D2128" s="52" t="s">
        <v>7</v>
      </c>
      <c r="E2128" s="52" t="s">
        <v>84</v>
      </c>
      <c r="F2128" s="52" t="s">
        <v>66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">
        <v>331</v>
      </c>
      <c r="B2129" s="52" t="s">
        <v>325</v>
      </c>
      <c r="C2129" s="52" t="s">
        <v>250</v>
      </c>
      <c r="D2129" s="52" t="s">
        <v>7</v>
      </c>
      <c r="E2129" s="52" t="s">
        <v>84</v>
      </c>
      <c r="F2129" s="52" t="s">
        <v>67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">
        <v>331</v>
      </c>
      <c r="B2130" s="52" t="s">
        <v>321</v>
      </c>
      <c r="C2130" s="52" t="s">
        <v>250</v>
      </c>
      <c r="D2130" s="52" t="s">
        <v>7</v>
      </c>
      <c r="E2130" s="52" t="s">
        <v>84</v>
      </c>
      <c r="F2130" s="52" t="s">
        <v>68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">
        <v>331</v>
      </c>
      <c r="B2131" s="52" t="s">
        <v>321</v>
      </c>
      <c r="C2131" s="52" t="s">
        <v>250</v>
      </c>
      <c r="D2131" s="52" t="s">
        <v>7</v>
      </c>
      <c r="E2131" s="52" t="s">
        <v>84</v>
      </c>
      <c r="F2131" s="52" t="s">
        <v>69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">
        <v>331</v>
      </c>
      <c r="B2132" s="52" t="s">
        <v>321</v>
      </c>
      <c r="C2132" s="52" t="s">
        <v>250</v>
      </c>
      <c r="D2132" s="52" t="s">
        <v>7</v>
      </c>
      <c r="E2132" s="52" t="s">
        <v>84</v>
      </c>
      <c r="F2132" s="52" t="s">
        <v>70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">
        <v>331</v>
      </c>
      <c r="B2133" s="52" t="s">
        <v>326</v>
      </c>
      <c r="C2133" s="52" t="s">
        <v>250</v>
      </c>
      <c r="D2133" s="52" t="s">
        <v>7</v>
      </c>
      <c r="E2133" s="52" t="s">
        <v>84</v>
      </c>
      <c r="F2133" s="52" t="s">
        <v>71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">
        <v>331</v>
      </c>
      <c r="B2134" s="52" t="s">
        <v>326</v>
      </c>
      <c r="C2134" s="52" t="s">
        <v>250</v>
      </c>
      <c r="D2134" s="52" t="s">
        <v>7</v>
      </c>
      <c r="E2134" s="52" t="s">
        <v>84</v>
      </c>
      <c r="F2134" s="52" t="s">
        <v>72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">
        <v>331</v>
      </c>
      <c r="B2135" s="52" t="s">
        <v>327</v>
      </c>
      <c r="C2135" s="52" t="s">
        <v>250</v>
      </c>
      <c r="D2135" s="52" t="s">
        <v>7</v>
      </c>
      <c r="E2135" s="52" t="s">
        <v>84</v>
      </c>
      <c r="F2135" s="52" t="s">
        <v>73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">
        <v>333</v>
      </c>
      <c r="B2136" s="52" t="s">
        <v>321</v>
      </c>
      <c r="C2136" s="52" t="s">
        <v>250</v>
      </c>
      <c r="D2136" s="52" t="s">
        <v>7</v>
      </c>
      <c r="E2136" s="52" t="s">
        <v>85</v>
      </c>
      <c r="F2136" s="52" t="s">
        <v>63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">
        <v>333</v>
      </c>
      <c r="B2137" s="52" t="s">
        <v>322</v>
      </c>
      <c r="C2137" s="52" t="s">
        <v>250</v>
      </c>
      <c r="D2137" s="52" t="s">
        <v>7</v>
      </c>
      <c r="E2137" s="52" t="s">
        <v>85</v>
      </c>
      <c r="F2137" s="52" t="s">
        <v>64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">
        <v>333</v>
      </c>
      <c r="B2138" s="52" t="s">
        <v>323</v>
      </c>
      <c r="C2138" s="52" t="s">
        <v>250</v>
      </c>
      <c r="D2138" s="52" t="s">
        <v>7</v>
      </c>
      <c r="E2138" s="52" t="s">
        <v>85</v>
      </c>
      <c r="F2138" s="52" t="s">
        <v>65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">
        <v>333</v>
      </c>
      <c r="B2139" s="52" t="s">
        <v>324</v>
      </c>
      <c r="C2139" s="52" t="s">
        <v>250</v>
      </c>
      <c r="D2139" s="52" t="s">
        <v>7</v>
      </c>
      <c r="E2139" s="52" t="s">
        <v>85</v>
      </c>
      <c r="F2139" s="52" t="s">
        <v>66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">
        <v>333</v>
      </c>
      <c r="B2140" s="52" t="s">
        <v>325</v>
      </c>
      <c r="C2140" s="52" t="s">
        <v>250</v>
      </c>
      <c r="D2140" s="52" t="s">
        <v>7</v>
      </c>
      <c r="E2140" s="52" t="s">
        <v>85</v>
      </c>
      <c r="F2140" s="52" t="s">
        <v>67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">
        <v>333</v>
      </c>
      <c r="B2141" s="52" t="s">
        <v>321</v>
      </c>
      <c r="C2141" s="52" t="s">
        <v>250</v>
      </c>
      <c r="D2141" s="52" t="s">
        <v>7</v>
      </c>
      <c r="E2141" s="52" t="s">
        <v>85</v>
      </c>
      <c r="F2141" s="52" t="s">
        <v>68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">
        <v>333</v>
      </c>
      <c r="B2142" s="52" t="s">
        <v>321</v>
      </c>
      <c r="C2142" s="52" t="s">
        <v>250</v>
      </c>
      <c r="D2142" s="52" t="s">
        <v>7</v>
      </c>
      <c r="E2142" s="52" t="s">
        <v>85</v>
      </c>
      <c r="F2142" s="52" t="s">
        <v>69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">
        <v>333</v>
      </c>
      <c r="B2143" s="52" t="s">
        <v>321</v>
      </c>
      <c r="C2143" s="52" t="s">
        <v>250</v>
      </c>
      <c r="D2143" s="52" t="s">
        <v>7</v>
      </c>
      <c r="E2143" s="52" t="s">
        <v>85</v>
      </c>
      <c r="F2143" s="52" t="s">
        <v>70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">
        <v>333</v>
      </c>
      <c r="B2144" s="52" t="s">
        <v>326</v>
      </c>
      <c r="C2144" s="52" t="s">
        <v>250</v>
      </c>
      <c r="D2144" s="52" t="s">
        <v>7</v>
      </c>
      <c r="E2144" s="52" t="s">
        <v>85</v>
      </c>
      <c r="F2144" s="52" t="s">
        <v>71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">
        <v>333</v>
      </c>
      <c r="B2145" s="52" t="s">
        <v>326</v>
      </c>
      <c r="C2145" s="52" t="s">
        <v>250</v>
      </c>
      <c r="D2145" s="52" t="s">
        <v>7</v>
      </c>
      <c r="E2145" s="52" t="s">
        <v>85</v>
      </c>
      <c r="F2145" s="52" t="s">
        <v>72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">
        <v>333</v>
      </c>
      <c r="B2146" s="52" t="s">
        <v>327</v>
      </c>
      <c r="C2146" s="52" t="s">
        <v>250</v>
      </c>
      <c r="D2146" s="52" t="s">
        <v>7</v>
      </c>
      <c r="E2146" s="52" t="s">
        <v>85</v>
      </c>
      <c r="F2146" s="52" t="s">
        <v>73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">
        <v>320</v>
      </c>
      <c r="B2147" s="52" t="s">
        <v>321</v>
      </c>
      <c r="C2147" s="52" t="s">
        <v>251</v>
      </c>
      <c r="D2147" s="52" t="s">
        <v>7</v>
      </c>
      <c r="E2147" s="52" t="s">
        <v>62</v>
      </c>
      <c r="F2147" s="52" t="s">
        <v>63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">
        <v>320</v>
      </c>
      <c r="B2148" s="52" t="s">
        <v>322</v>
      </c>
      <c r="C2148" s="52" t="s">
        <v>251</v>
      </c>
      <c r="D2148" s="52" t="s">
        <v>7</v>
      </c>
      <c r="E2148" s="52" t="s">
        <v>62</v>
      </c>
      <c r="F2148" s="52" t="s">
        <v>64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">
        <v>320</v>
      </c>
      <c r="B2149" s="52" t="s">
        <v>323</v>
      </c>
      <c r="C2149" s="52" t="s">
        <v>251</v>
      </c>
      <c r="D2149" s="52" t="s">
        <v>7</v>
      </c>
      <c r="E2149" s="52" t="s">
        <v>62</v>
      </c>
      <c r="F2149" s="52" t="s">
        <v>65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">
        <v>320</v>
      </c>
      <c r="B2150" s="52" t="s">
        <v>324</v>
      </c>
      <c r="C2150" s="52" t="s">
        <v>251</v>
      </c>
      <c r="D2150" s="52" t="s">
        <v>7</v>
      </c>
      <c r="E2150" s="52" t="s">
        <v>62</v>
      </c>
      <c r="F2150" s="52" t="s">
        <v>66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">
        <v>320</v>
      </c>
      <c r="B2151" s="52" t="s">
        <v>325</v>
      </c>
      <c r="C2151" s="52" t="s">
        <v>251</v>
      </c>
      <c r="D2151" s="52" t="s">
        <v>7</v>
      </c>
      <c r="E2151" s="52" t="s">
        <v>62</v>
      </c>
      <c r="F2151" s="52" t="s">
        <v>67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">
        <v>320</v>
      </c>
      <c r="B2152" s="52" t="s">
        <v>321</v>
      </c>
      <c r="C2152" s="52" t="s">
        <v>251</v>
      </c>
      <c r="D2152" s="52" t="s">
        <v>7</v>
      </c>
      <c r="E2152" s="52" t="s">
        <v>62</v>
      </c>
      <c r="F2152" s="52" t="s">
        <v>68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">
        <v>320</v>
      </c>
      <c r="B2153" s="52" t="s">
        <v>321</v>
      </c>
      <c r="C2153" s="52" t="s">
        <v>251</v>
      </c>
      <c r="D2153" s="52" t="s">
        <v>7</v>
      </c>
      <c r="E2153" s="52" t="s">
        <v>62</v>
      </c>
      <c r="F2153" s="52" t="s">
        <v>69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">
        <v>320</v>
      </c>
      <c r="B2154" s="52" t="s">
        <v>321</v>
      </c>
      <c r="C2154" s="52" t="s">
        <v>251</v>
      </c>
      <c r="D2154" s="52" t="s">
        <v>7</v>
      </c>
      <c r="E2154" s="52" t="s">
        <v>62</v>
      </c>
      <c r="F2154" s="52" t="s">
        <v>70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">
        <v>320</v>
      </c>
      <c r="B2155" s="52" t="s">
        <v>326</v>
      </c>
      <c r="C2155" s="52" t="s">
        <v>251</v>
      </c>
      <c r="D2155" s="52" t="s">
        <v>7</v>
      </c>
      <c r="E2155" s="52" t="s">
        <v>62</v>
      </c>
      <c r="F2155" s="52" t="s">
        <v>71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">
        <v>320</v>
      </c>
      <c r="B2156" s="52" t="s">
        <v>326</v>
      </c>
      <c r="C2156" s="52" t="s">
        <v>251</v>
      </c>
      <c r="D2156" s="52" t="s">
        <v>7</v>
      </c>
      <c r="E2156" s="52" t="s">
        <v>62</v>
      </c>
      <c r="F2156" s="52" t="s">
        <v>72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">
        <v>320</v>
      </c>
      <c r="B2157" s="52" t="s">
        <v>327</v>
      </c>
      <c r="C2157" s="52" t="s">
        <v>251</v>
      </c>
      <c r="D2157" s="52" t="s">
        <v>7</v>
      </c>
      <c r="E2157" s="52" t="s">
        <v>62</v>
      </c>
      <c r="F2157" s="52" t="s">
        <v>73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">
        <v>328</v>
      </c>
      <c r="B2158" s="52" t="s">
        <v>321</v>
      </c>
      <c r="C2158" s="52" t="s">
        <v>251</v>
      </c>
      <c r="D2158" s="52" t="s">
        <v>7</v>
      </c>
      <c r="E2158" s="52" t="s">
        <v>74</v>
      </c>
      <c r="F2158" s="52" t="s">
        <v>63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">
        <v>328</v>
      </c>
      <c r="B2159" s="52" t="s">
        <v>322</v>
      </c>
      <c r="C2159" s="52" t="s">
        <v>251</v>
      </c>
      <c r="D2159" s="52" t="s">
        <v>7</v>
      </c>
      <c r="E2159" s="52" t="s">
        <v>74</v>
      </c>
      <c r="F2159" s="52" t="s">
        <v>64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">
        <v>328</v>
      </c>
      <c r="B2160" s="52" t="s">
        <v>323</v>
      </c>
      <c r="C2160" s="52" t="s">
        <v>251</v>
      </c>
      <c r="D2160" s="52" t="s">
        <v>7</v>
      </c>
      <c r="E2160" s="52" t="s">
        <v>74</v>
      </c>
      <c r="F2160" s="52" t="s">
        <v>65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">
        <v>328</v>
      </c>
      <c r="B2161" s="52" t="s">
        <v>324</v>
      </c>
      <c r="C2161" s="52" t="s">
        <v>251</v>
      </c>
      <c r="D2161" s="52" t="s">
        <v>7</v>
      </c>
      <c r="E2161" s="52" t="s">
        <v>74</v>
      </c>
      <c r="F2161" s="52" t="s">
        <v>66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">
        <v>328</v>
      </c>
      <c r="B2162" s="52" t="s">
        <v>325</v>
      </c>
      <c r="C2162" s="52" t="s">
        <v>251</v>
      </c>
      <c r="D2162" s="52" t="s">
        <v>7</v>
      </c>
      <c r="E2162" s="52" t="s">
        <v>74</v>
      </c>
      <c r="F2162" s="52" t="s">
        <v>67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">
        <v>328</v>
      </c>
      <c r="B2163" s="52" t="s">
        <v>321</v>
      </c>
      <c r="C2163" s="52" t="s">
        <v>251</v>
      </c>
      <c r="D2163" s="52" t="s">
        <v>7</v>
      </c>
      <c r="E2163" s="52" t="s">
        <v>74</v>
      </c>
      <c r="F2163" s="52" t="s">
        <v>68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">
        <v>328</v>
      </c>
      <c r="B2164" s="52" t="s">
        <v>321</v>
      </c>
      <c r="C2164" s="52" t="s">
        <v>251</v>
      </c>
      <c r="D2164" s="52" t="s">
        <v>7</v>
      </c>
      <c r="E2164" s="52" t="s">
        <v>74</v>
      </c>
      <c r="F2164" s="52" t="s">
        <v>69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">
        <v>328</v>
      </c>
      <c r="B2165" s="52" t="s">
        <v>321</v>
      </c>
      <c r="C2165" s="52" t="s">
        <v>251</v>
      </c>
      <c r="D2165" s="52" t="s">
        <v>7</v>
      </c>
      <c r="E2165" s="52" t="s">
        <v>74</v>
      </c>
      <c r="F2165" s="52" t="s">
        <v>70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">
        <v>328</v>
      </c>
      <c r="B2166" s="52" t="s">
        <v>326</v>
      </c>
      <c r="C2166" s="52" t="s">
        <v>251</v>
      </c>
      <c r="D2166" s="52" t="s">
        <v>7</v>
      </c>
      <c r="E2166" s="52" t="s">
        <v>74</v>
      </c>
      <c r="F2166" s="52" t="s">
        <v>71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">
        <v>328</v>
      </c>
      <c r="B2167" s="52" t="s">
        <v>326</v>
      </c>
      <c r="C2167" s="52" t="s">
        <v>251</v>
      </c>
      <c r="D2167" s="52" t="s">
        <v>7</v>
      </c>
      <c r="E2167" s="52" t="s">
        <v>74</v>
      </c>
      <c r="F2167" s="52" t="s">
        <v>72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">
        <v>328</v>
      </c>
      <c r="B2168" s="52" t="s">
        <v>327</v>
      </c>
      <c r="C2168" s="52" t="s">
        <v>251</v>
      </c>
      <c r="D2168" s="52" t="s">
        <v>7</v>
      </c>
      <c r="E2168" s="52" t="s">
        <v>74</v>
      </c>
      <c r="F2168" s="52" t="s">
        <v>73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">
        <v>329</v>
      </c>
      <c r="B2169" s="52" t="s">
        <v>321</v>
      </c>
      <c r="C2169" s="52" t="s">
        <v>251</v>
      </c>
      <c r="D2169" s="52" t="s">
        <v>7</v>
      </c>
      <c r="E2169" s="52" t="s">
        <v>75</v>
      </c>
      <c r="F2169" s="52" t="s">
        <v>63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">
        <v>329</v>
      </c>
      <c r="B2170" s="52" t="s">
        <v>322</v>
      </c>
      <c r="C2170" s="52" t="s">
        <v>251</v>
      </c>
      <c r="D2170" s="52" t="s">
        <v>7</v>
      </c>
      <c r="E2170" s="52" t="s">
        <v>75</v>
      </c>
      <c r="F2170" s="52" t="s">
        <v>64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">
        <v>329</v>
      </c>
      <c r="B2171" s="52" t="s">
        <v>323</v>
      </c>
      <c r="C2171" s="52" t="s">
        <v>251</v>
      </c>
      <c r="D2171" s="52" t="s">
        <v>7</v>
      </c>
      <c r="E2171" s="52" t="s">
        <v>75</v>
      </c>
      <c r="F2171" s="52" t="s">
        <v>65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">
        <v>329</v>
      </c>
      <c r="B2172" s="52" t="s">
        <v>324</v>
      </c>
      <c r="C2172" s="52" t="s">
        <v>251</v>
      </c>
      <c r="D2172" s="52" t="s">
        <v>7</v>
      </c>
      <c r="E2172" s="52" t="s">
        <v>75</v>
      </c>
      <c r="F2172" s="52" t="s">
        <v>66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">
        <v>329</v>
      </c>
      <c r="B2173" s="52" t="s">
        <v>325</v>
      </c>
      <c r="C2173" s="52" t="s">
        <v>251</v>
      </c>
      <c r="D2173" s="52" t="s">
        <v>7</v>
      </c>
      <c r="E2173" s="52" t="s">
        <v>75</v>
      </c>
      <c r="F2173" s="52" t="s">
        <v>67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">
        <v>329</v>
      </c>
      <c r="B2174" s="52" t="s">
        <v>321</v>
      </c>
      <c r="C2174" s="52" t="s">
        <v>251</v>
      </c>
      <c r="D2174" s="52" t="s">
        <v>7</v>
      </c>
      <c r="E2174" s="52" t="s">
        <v>75</v>
      </c>
      <c r="F2174" s="52" t="s">
        <v>68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">
        <v>329</v>
      </c>
      <c r="B2175" s="52" t="s">
        <v>321</v>
      </c>
      <c r="C2175" s="52" t="s">
        <v>251</v>
      </c>
      <c r="D2175" s="52" t="s">
        <v>7</v>
      </c>
      <c r="E2175" s="52" t="s">
        <v>75</v>
      </c>
      <c r="F2175" s="52" t="s">
        <v>69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">
        <v>329</v>
      </c>
      <c r="B2176" s="52" t="s">
        <v>321</v>
      </c>
      <c r="C2176" s="52" t="s">
        <v>251</v>
      </c>
      <c r="D2176" s="52" t="s">
        <v>7</v>
      </c>
      <c r="E2176" s="52" t="s">
        <v>75</v>
      </c>
      <c r="F2176" s="52" t="s">
        <v>70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">
        <v>329</v>
      </c>
      <c r="B2177" s="52" t="s">
        <v>326</v>
      </c>
      <c r="C2177" s="52" t="s">
        <v>251</v>
      </c>
      <c r="D2177" s="52" t="s">
        <v>7</v>
      </c>
      <c r="E2177" s="52" t="s">
        <v>75</v>
      </c>
      <c r="F2177" s="52" t="s">
        <v>71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">
        <v>329</v>
      </c>
      <c r="B2178" s="52" t="s">
        <v>326</v>
      </c>
      <c r="C2178" s="52" t="s">
        <v>251</v>
      </c>
      <c r="D2178" s="52" t="s">
        <v>7</v>
      </c>
      <c r="E2178" s="52" t="s">
        <v>75</v>
      </c>
      <c r="F2178" s="52" t="s">
        <v>72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">
        <v>329</v>
      </c>
      <c r="B2179" s="52" t="s">
        <v>327</v>
      </c>
      <c r="C2179" s="52" t="s">
        <v>251</v>
      </c>
      <c r="D2179" s="52" t="s">
        <v>7</v>
      </c>
      <c r="E2179" s="52" t="s">
        <v>75</v>
      </c>
      <c r="F2179" s="52" t="s">
        <v>73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">
        <v>330</v>
      </c>
      <c r="B2180" s="52" t="s">
        <v>321</v>
      </c>
      <c r="C2180" s="52" t="s">
        <v>251</v>
      </c>
      <c r="D2180" s="52" t="s">
        <v>7</v>
      </c>
      <c r="E2180" s="52" t="s">
        <v>76</v>
      </c>
      <c r="F2180" s="52" t="s">
        <v>63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">
        <v>330</v>
      </c>
      <c r="B2181" s="52" t="s">
        <v>322</v>
      </c>
      <c r="C2181" s="52" t="s">
        <v>251</v>
      </c>
      <c r="D2181" s="52" t="s">
        <v>7</v>
      </c>
      <c r="E2181" s="52" t="s">
        <v>76</v>
      </c>
      <c r="F2181" s="52" t="s">
        <v>64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">
        <v>330</v>
      </c>
      <c r="B2182" s="52" t="s">
        <v>323</v>
      </c>
      <c r="C2182" s="52" t="s">
        <v>251</v>
      </c>
      <c r="D2182" s="52" t="s">
        <v>7</v>
      </c>
      <c r="E2182" s="52" t="s">
        <v>76</v>
      </c>
      <c r="F2182" s="52" t="s">
        <v>65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">
        <v>330</v>
      </c>
      <c r="B2183" s="52" t="s">
        <v>324</v>
      </c>
      <c r="C2183" s="52" t="s">
        <v>251</v>
      </c>
      <c r="D2183" s="52" t="s">
        <v>7</v>
      </c>
      <c r="E2183" s="52" t="s">
        <v>76</v>
      </c>
      <c r="F2183" s="52" t="s">
        <v>66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">
        <v>330</v>
      </c>
      <c r="B2184" s="52" t="s">
        <v>325</v>
      </c>
      <c r="C2184" s="52" t="s">
        <v>251</v>
      </c>
      <c r="D2184" s="52" t="s">
        <v>7</v>
      </c>
      <c r="E2184" s="52" t="s">
        <v>76</v>
      </c>
      <c r="F2184" s="52" t="s">
        <v>67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">
        <v>330</v>
      </c>
      <c r="B2185" s="52" t="s">
        <v>321</v>
      </c>
      <c r="C2185" s="52" t="s">
        <v>251</v>
      </c>
      <c r="D2185" s="52" t="s">
        <v>7</v>
      </c>
      <c r="E2185" s="52" t="s">
        <v>76</v>
      </c>
      <c r="F2185" s="52" t="s">
        <v>68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">
        <v>330</v>
      </c>
      <c r="B2186" s="52" t="s">
        <v>321</v>
      </c>
      <c r="C2186" s="52" t="s">
        <v>251</v>
      </c>
      <c r="D2186" s="52" t="s">
        <v>7</v>
      </c>
      <c r="E2186" s="52" t="s">
        <v>76</v>
      </c>
      <c r="F2186" s="52" t="s">
        <v>69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">
        <v>330</v>
      </c>
      <c r="B2187" s="52" t="s">
        <v>321</v>
      </c>
      <c r="C2187" s="52" t="s">
        <v>251</v>
      </c>
      <c r="D2187" s="52" t="s">
        <v>7</v>
      </c>
      <c r="E2187" s="52" t="s">
        <v>76</v>
      </c>
      <c r="F2187" s="52" t="s">
        <v>70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">
        <v>330</v>
      </c>
      <c r="B2188" s="52" t="s">
        <v>326</v>
      </c>
      <c r="C2188" s="52" t="s">
        <v>251</v>
      </c>
      <c r="D2188" s="52" t="s">
        <v>7</v>
      </c>
      <c r="E2188" s="52" t="s">
        <v>76</v>
      </c>
      <c r="F2188" s="52" t="s">
        <v>71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">
        <v>330</v>
      </c>
      <c r="B2189" s="52" t="s">
        <v>326</v>
      </c>
      <c r="C2189" s="52" t="s">
        <v>251</v>
      </c>
      <c r="D2189" s="52" t="s">
        <v>7</v>
      </c>
      <c r="E2189" s="52" t="s">
        <v>76</v>
      </c>
      <c r="F2189" s="52" t="s">
        <v>72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">
        <v>330</v>
      </c>
      <c r="B2190" s="52" t="s">
        <v>327</v>
      </c>
      <c r="C2190" s="52" t="s">
        <v>251</v>
      </c>
      <c r="D2190" s="52" t="s">
        <v>7</v>
      </c>
      <c r="E2190" s="52" t="s">
        <v>76</v>
      </c>
      <c r="F2190" s="52" t="s">
        <v>73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">
        <v>331</v>
      </c>
      <c r="B2191" s="52" t="s">
        <v>321</v>
      </c>
      <c r="C2191" s="52" t="s">
        <v>251</v>
      </c>
      <c r="D2191" s="52" t="s">
        <v>7</v>
      </c>
      <c r="E2191" s="52" t="s">
        <v>77</v>
      </c>
      <c r="F2191" s="52" t="s">
        <v>63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">
        <v>331</v>
      </c>
      <c r="B2192" s="52" t="s">
        <v>322</v>
      </c>
      <c r="C2192" s="52" t="s">
        <v>251</v>
      </c>
      <c r="D2192" s="52" t="s">
        <v>7</v>
      </c>
      <c r="E2192" s="52" t="s">
        <v>77</v>
      </c>
      <c r="F2192" s="52" t="s">
        <v>64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">
        <v>331</v>
      </c>
      <c r="B2193" s="52" t="s">
        <v>323</v>
      </c>
      <c r="C2193" s="52" t="s">
        <v>251</v>
      </c>
      <c r="D2193" s="52" t="s">
        <v>7</v>
      </c>
      <c r="E2193" s="52" t="s">
        <v>77</v>
      </c>
      <c r="F2193" s="52" t="s">
        <v>65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">
        <v>331</v>
      </c>
      <c r="B2194" s="52" t="s">
        <v>324</v>
      </c>
      <c r="C2194" s="52" t="s">
        <v>251</v>
      </c>
      <c r="D2194" s="52" t="s">
        <v>7</v>
      </c>
      <c r="E2194" s="52" t="s">
        <v>77</v>
      </c>
      <c r="F2194" s="52" t="s">
        <v>66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">
        <v>331</v>
      </c>
      <c r="B2195" s="52" t="s">
        <v>325</v>
      </c>
      <c r="C2195" s="52" t="s">
        <v>251</v>
      </c>
      <c r="D2195" s="52" t="s">
        <v>7</v>
      </c>
      <c r="E2195" s="52" t="s">
        <v>77</v>
      </c>
      <c r="F2195" s="52" t="s">
        <v>67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">
        <v>331</v>
      </c>
      <c r="B2196" s="52" t="s">
        <v>321</v>
      </c>
      <c r="C2196" s="52" t="s">
        <v>251</v>
      </c>
      <c r="D2196" s="52" t="s">
        <v>7</v>
      </c>
      <c r="E2196" s="52" t="s">
        <v>77</v>
      </c>
      <c r="F2196" s="52" t="s">
        <v>68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">
        <v>331</v>
      </c>
      <c r="B2197" s="52" t="s">
        <v>321</v>
      </c>
      <c r="C2197" s="52" t="s">
        <v>251</v>
      </c>
      <c r="D2197" s="52" t="s">
        <v>7</v>
      </c>
      <c r="E2197" s="52" t="s">
        <v>77</v>
      </c>
      <c r="F2197" s="52" t="s">
        <v>69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">
        <v>331</v>
      </c>
      <c r="B2198" s="52" t="s">
        <v>321</v>
      </c>
      <c r="C2198" s="52" t="s">
        <v>251</v>
      </c>
      <c r="D2198" s="52" t="s">
        <v>7</v>
      </c>
      <c r="E2198" s="52" t="s">
        <v>77</v>
      </c>
      <c r="F2198" s="52" t="s">
        <v>70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">
        <v>331</v>
      </c>
      <c r="B2199" s="52" t="s">
        <v>326</v>
      </c>
      <c r="C2199" s="52" t="s">
        <v>251</v>
      </c>
      <c r="D2199" s="52" t="s">
        <v>7</v>
      </c>
      <c r="E2199" s="52" t="s">
        <v>77</v>
      </c>
      <c r="F2199" s="52" t="s">
        <v>71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">
        <v>331</v>
      </c>
      <c r="B2200" s="52" t="s">
        <v>326</v>
      </c>
      <c r="C2200" s="52" t="s">
        <v>251</v>
      </c>
      <c r="D2200" s="52" t="s">
        <v>7</v>
      </c>
      <c r="E2200" s="52" t="s">
        <v>77</v>
      </c>
      <c r="F2200" s="52" t="s">
        <v>72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">
        <v>331</v>
      </c>
      <c r="B2201" s="52" t="s">
        <v>327</v>
      </c>
      <c r="C2201" s="52" t="s">
        <v>251</v>
      </c>
      <c r="D2201" s="52" t="s">
        <v>7</v>
      </c>
      <c r="E2201" s="52" t="s">
        <v>77</v>
      </c>
      <c r="F2201" s="52" t="s">
        <v>73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">
        <v>331</v>
      </c>
      <c r="B2202" s="52" t="s">
        <v>321</v>
      </c>
      <c r="C2202" s="52" t="s">
        <v>251</v>
      </c>
      <c r="D2202" s="52" t="s">
        <v>7</v>
      </c>
      <c r="E2202" s="52" t="s">
        <v>78</v>
      </c>
      <c r="F2202" s="52" t="s">
        <v>63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">
        <v>331</v>
      </c>
      <c r="B2203" s="52" t="s">
        <v>322</v>
      </c>
      <c r="C2203" s="52" t="s">
        <v>251</v>
      </c>
      <c r="D2203" s="52" t="s">
        <v>7</v>
      </c>
      <c r="E2203" s="52" t="s">
        <v>78</v>
      </c>
      <c r="F2203" s="52" t="s">
        <v>64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">
        <v>331</v>
      </c>
      <c r="B2204" s="52" t="s">
        <v>323</v>
      </c>
      <c r="C2204" s="52" t="s">
        <v>251</v>
      </c>
      <c r="D2204" s="52" t="s">
        <v>7</v>
      </c>
      <c r="E2204" s="52" t="s">
        <v>78</v>
      </c>
      <c r="F2204" s="52" t="s">
        <v>65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">
        <v>331</v>
      </c>
      <c r="B2205" s="52" t="s">
        <v>324</v>
      </c>
      <c r="C2205" s="52" t="s">
        <v>251</v>
      </c>
      <c r="D2205" s="52" t="s">
        <v>7</v>
      </c>
      <c r="E2205" s="52" t="s">
        <v>78</v>
      </c>
      <c r="F2205" s="52" t="s">
        <v>66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">
        <v>331</v>
      </c>
      <c r="B2206" s="52" t="s">
        <v>325</v>
      </c>
      <c r="C2206" s="52" t="s">
        <v>251</v>
      </c>
      <c r="D2206" s="52" t="s">
        <v>7</v>
      </c>
      <c r="E2206" s="52" t="s">
        <v>78</v>
      </c>
      <c r="F2206" s="52" t="s">
        <v>67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">
        <v>331</v>
      </c>
      <c r="B2207" s="52" t="s">
        <v>321</v>
      </c>
      <c r="C2207" s="52" t="s">
        <v>251</v>
      </c>
      <c r="D2207" s="52" t="s">
        <v>7</v>
      </c>
      <c r="E2207" s="52" t="s">
        <v>78</v>
      </c>
      <c r="F2207" s="52" t="s">
        <v>68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">
        <v>331</v>
      </c>
      <c r="B2208" s="52" t="s">
        <v>321</v>
      </c>
      <c r="C2208" s="52" t="s">
        <v>251</v>
      </c>
      <c r="D2208" s="52" t="s">
        <v>7</v>
      </c>
      <c r="E2208" s="52" t="s">
        <v>78</v>
      </c>
      <c r="F2208" s="52" t="s">
        <v>69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">
        <v>331</v>
      </c>
      <c r="B2209" s="52" t="s">
        <v>321</v>
      </c>
      <c r="C2209" s="52" t="s">
        <v>251</v>
      </c>
      <c r="D2209" s="52" t="s">
        <v>7</v>
      </c>
      <c r="E2209" s="52" t="s">
        <v>78</v>
      </c>
      <c r="F2209" s="52" t="s">
        <v>70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">
        <v>331</v>
      </c>
      <c r="B2210" s="52" t="s">
        <v>326</v>
      </c>
      <c r="C2210" s="52" t="s">
        <v>251</v>
      </c>
      <c r="D2210" s="52" t="s">
        <v>7</v>
      </c>
      <c r="E2210" s="52" t="s">
        <v>78</v>
      </c>
      <c r="F2210" s="52" t="s">
        <v>71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">
        <v>331</v>
      </c>
      <c r="B2211" s="52" t="s">
        <v>326</v>
      </c>
      <c r="C2211" s="52" t="s">
        <v>251</v>
      </c>
      <c r="D2211" s="52" t="s">
        <v>7</v>
      </c>
      <c r="E2211" s="52" t="s">
        <v>78</v>
      </c>
      <c r="F2211" s="52" t="s">
        <v>72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">
        <v>331</v>
      </c>
      <c r="B2212" s="52" t="s">
        <v>327</v>
      </c>
      <c r="C2212" s="52" t="s">
        <v>251</v>
      </c>
      <c r="D2212" s="52" t="s">
        <v>7</v>
      </c>
      <c r="E2212" s="52" t="s">
        <v>78</v>
      </c>
      <c r="F2212" s="52" t="s">
        <v>73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">
        <v>113</v>
      </c>
      <c r="B2213" s="52" t="s">
        <v>321</v>
      </c>
      <c r="C2213" s="52" t="s">
        <v>251</v>
      </c>
      <c r="D2213" s="52" t="s">
        <v>7</v>
      </c>
      <c r="E2213" s="52" t="s">
        <v>79</v>
      </c>
      <c r="F2213" s="52" t="s">
        <v>63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">
        <v>113</v>
      </c>
      <c r="B2214" s="52" t="s">
        <v>322</v>
      </c>
      <c r="C2214" s="52" t="s">
        <v>251</v>
      </c>
      <c r="D2214" s="52" t="s">
        <v>7</v>
      </c>
      <c r="E2214" s="52" t="s">
        <v>79</v>
      </c>
      <c r="F2214" s="52" t="s">
        <v>64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">
        <v>113</v>
      </c>
      <c r="B2215" s="52" t="s">
        <v>323</v>
      </c>
      <c r="C2215" s="52" t="s">
        <v>251</v>
      </c>
      <c r="D2215" s="52" t="s">
        <v>7</v>
      </c>
      <c r="E2215" s="52" t="s">
        <v>79</v>
      </c>
      <c r="F2215" s="52" t="s">
        <v>65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">
        <v>113</v>
      </c>
      <c r="B2216" s="52" t="s">
        <v>324</v>
      </c>
      <c r="C2216" s="52" t="s">
        <v>251</v>
      </c>
      <c r="D2216" s="52" t="s">
        <v>7</v>
      </c>
      <c r="E2216" s="52" t="s">
        <v>79</v>
      </c>
      <c r="F2216" s="52" t="s">
        <v>66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">
        <v>113</v>
      </c>
      <c r="B2217" s="52" t="s">
        <v>325</v>
      </c>
      <c r="C2217" s="52" t="s">
        <v>251</v>
      </c>
      <c r="D2217" s="52" t="s">
        <v>7</v>
      </c>
      <c r="E2217" s="52" t="s">
        <v>79</v>
      </c>
      <c r="F2217" s="52" t="s">
        <v>67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">
        <v>113</v>
      </c>
      <c r="B2218" s="52" t="s">
        <v>321</v>
      </c>
      <c r="C2218" s="52" t="s">
        <v>251</v>
      </c>
      <c r="D2218" s="52" t="s">
        <v>7</v>
      </c>
      <c r="E2218" s="52" t="s">
        <v>79</v>
      </c>
      <c r="F2218" s="52" t="s">
        <v>68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">
        <v>113</v>
      </c>
      <c r="B2219" s="52" t="s">
        <v>321</v>
      </c>
      <c r="C2219" s="52" t="s">
        <v>251</v>
      </c>
      <c r="D2219" s="52" t="s">
        <v>7</v>
      </c>
      <c r="E2219" s="52" t="s">
        <v>79</v>
      </c>
      <c r="F2219" s="52" t="s">
        <v>69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">
        <v>113</v>
      </c>
      <c r="B2220" s="52" t="s">
        <v>321</v>
      </c>
      <c r="C2220" s="52" t="s">
        <v>251</v>
      </c>
      <c r="D2220" s="52" t="s">
        <v>7</v>
      </c>
      <c r="E2220" s="52" t="s">
        <v>79</v>
      </c>
      <c r="F2220" s="52" t="s">
        <v>70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">
        <v>113</v>
      </c>
      <c r="B2221" s="52" t="s">
        <v>326</v>
      </c>
      <c r="C2221" s="52" t="s">
        <v>251</v>
      </c>
      <c r="D2221" s="52" t="s">
        <v>7</v>
      </c>
      <c r="E2221" s="52" t="s">
        <v>79</v>
      </c>
      <c r="F2221" s="52" t="s">
        <v>71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">
        <v>113</v>
      </c>
      <c r="B2222" s="52" t="s">
        <v>326</v>
      </c>
      <c r="C2222" s="52" t="s">
        <v>251</v>
      </c>
      <c r="D2222" s="52" t="s">
        <v>7</v>
      </c>
      <c r="E2222" s="52" t="s">
        <v>79</v>
      </c>
      <c r="F2222" s="52" t="s">
        <v>72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">
        <v>113</v>
      </c>
      <c r="B2223" s="52" t="s">
        <v>327</v>
      </c>
      <c r="C2223" s="52" t="s">
        <v>251</v>
      </c>
      <c r="D2223" s="52" t="s">
        <v>7</v>
      </c>
      <c r="E2223" s="52" t="s">
        <v>79</v>
      </c>
      <c r="F2223" s="52" t="s">
        <v>73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">
        <v>331</v>
      </c>
      <c r="B2224" s="52" t="s">
        <v>321</v>
      </c>
      <c r="C2224" s="52" t="s">
        <v>251</v>
      </c>
      <c r="D2224" s="52" t="s">
        <v>7</v>
      </c>
      <c r="E2224" s="52" t="s">
        <v>80</v>
      </c>
      <c r="F2224" s="52" t="s">
        <v>63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">
        <v>331</v>
      </c>
      <c r="B2225" s="52" t="s">
        <v>322</v>
      </c>
      <c r="C2225" s="52" t="s">
        <v>251</v>
      </c>
      <c r="D2225" s="52" t="s">
        <v>7</v>
      </c>
      <c r="E2225" s="52" t="s">
        <v>80</v>
      </c>
      <c r="F2225" s="52" t="s">
        <v>64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">
        <v>331</v>
      </c>
      <c r="B2226" s="52" t="s">
        <v>323</v>
      </c>
      <c r="C2226" s="52" t="s">
        <v>251</v>
      </c>
      <c r="D2226" s="52" t="s">
        <v>7</v>
      </c>
      <c r="E2226" s="52" t="s">
        <v>80</v>
      </c>
      <c r="F2226" s="52" t="s">
        <v>65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">
        <v>331</v>
      </c>
      <c r="B2227" s="52" t="s">
        <v>324</v>
      </c>
      <c r="C2227" s="52" t="s">
        <v>251</v>
      </c>
      <c r="D2227" s="52" t="s">
        <v>7</v>
      </c>
      <c r="E2227" s="52" t="s">
        <v>80</v>
      </c>
      <c r="F2227" s="52" t="s">
        <v>66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">
        <v>331</v>
      </c>
      <c r="B2228" s="52" t="s">
        <v>325</v>
      </c>
      <c r="C2228" s="52" t="s">
        <v>251</v>
      </c>
      <c r="D2228" s="52" t="s">
        <v>7</v>
      </c>
      <c r="E2228" s="52" t="s">
        <v>80</v>
      </c>
      <c r="F2228" s="52" t="s">
        <v>67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">
        <v>331</v>
      </c>
      <c r="B2229" s="52" t="s">
        <v>321</v>
      </c>
      <c r="C2229" s="52" t="s">
        <v>251</v>
      </c>
      <c r="D2229" s="52" t="s">
        <v>7</v>
      </c>
      <c r="E2229" s="52" t="s">
        <v>80</v>
      </c>
      <c r="F2229" s="52" t="s">
        <v>68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">
        <v>331</v>
      </c>
      <c r="B2230" s="52" t="s">
        <v>321</v>
      </c>
      <c r="C2230" s="52" t="s">
        <v>251</v>
      </c>
      <c r="D2230" s="52" t="s">
        <v>7</v>
      </c>
      <c r="E2230" s="52" t="s">
        <v>80</v>
      </c>
      <c r="F2230" s="52" t="s">
        <v>69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">
        <v>331</v>
      </c>
      <c r="B2231" s="52" t="s">
        <v>321</v>
      </c>
      <c r="C2231" s="52" t="s">
        <v>251</v>
      </c>
      <c r="D2231" s="52" t="s">
        <v>7</v>
      </c>
      <c r="E2231" s="52" t="s">
        <v>80</v>
      </c>
      <c r="F2231" s="52" t="s">
        <v>70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">
        <v>331</v>
      </c>
      <c r="B2232" s="52" t="s">
        <v>326</v>
      </c>
      <c r="C2232" s="52" t="s">
        <v>251</v>
      </c>
      <c r="D2232" s="52" t="s">
        <v>7</v>
      </c>
      <c r="E2232" s="52" t="s">
        <v>80</v>
      </c>
      <c r="F2232" s="52" t="s">
        <v>71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">
        <v>331</v>
      </c>
      <c r="B2233" s="52" t="s">
        <v>326</v>
      </c>
      <c r="C2233" s="52" t="s">
        <v>251</v>
      </c>
      <c r="D2233" s="52" t="s">
        <v>7</v>
      </c>
      <c r="E2233" s="52" t="s">
        <v>80</v>
      </c>
      <c r="F2233" s="52" t="s">
        <v>72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">
        <v>331</v>
      </c>
      <c r="B2234" s="52" t="s">
        <v>327</v>
      </c>
      <c r="C2234" s="52" t="s">
        <v>251</v>
      </c>
      <c r="D2234" s="52" t="s">
        <v>7</v>
      </c>
      <c r="E2234" s="52" t="s">
        <v>80</v>
      </c>
      <c r="F2234" s="52" t="s">
        <v>73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">
        <v>332</v>
      </c>
      <c r="B2235" s="52" t="s">
        <v>321</v>
      </c>
      <c r="C2235" s="52" t="s">
        <v>251</v>
      </c>
      <c r="D2235" s="52" t="s">
        <v>7</v>
      </c>
      <c r="E2235" s="52" t="s">
        <v>81</v>
      </c>
      <c r="F2235" s="52" t="s">
        <v>63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">
        <v>332</v>
      </c>
      <c r="B2236" s="52" t="s">
        <v>322</v>
      </c>
      <c r="C2236" s="52" t="s">
        <v>251</v>
      </c>
      <c r="D2236" s="52" t="s">
        <v>7</v>
      </c>
      <c r="E2236" s="52" t="s">
        <v>81</v>
      </c>
      <c r="F2236" s="52" t="s">
        <v>64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">
        <v>332</v>
      </c>
      <c r="B2237" s="52" t="s">
        <v>323</v>
      </c>
      <c r="C2237" s="52" t="s">
        <v>251</v>
      </c>
      <c r="D2237" s="52" t="s">
        <v>7</v>
      </c>
      <c r="E2237" s="52" t="s">
        <v>81</v>
      </c>
      <c r="F2237" s="52" t="s">
        <v>65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">
        <v>332</v>
      </c>
      <c r="B2238" s="52" t="s">
        <v>324</v>
      </c>
      <c r="C2238" s="52" t="s">
        <v>251</v>
      </c>
      <c r="D2238" s="52" t="s">
        <v>7</v>
      </c>
      <c r="E2238" s="52" t="s">
        <v>81</v>
      </c>
      <c r="F2238" s="52" t="s">
        <v>66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">
        <v>332</v>
      </c>
      <c r="B2239" s="52" t="s">
        <v>325</v>
      </c>
      <c r="C2239" s="52" t="s">
        <v>251</v>
      </c>
      <c r="D2239" s="52" t="s">
        <v>7</v>
      </c>
      <c r="E2239" s="52" t="s">
        <v>81</v>
      </c>
      <c r="F2239" s="52" t="s">
        <v>67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">
        <v>332</v>
      </c>
      <c r="B2240" s="52" t="s">
        <v>321</v>
      </c>
      <c r="C2240" s="52" t="s">
        <v>251</v>
      </c>
      <c r="D2240" s="52" t="s">
        <v>7</v>
      </c>
      <c r="E2240" s="52" t="s">
        <v>81</v>
      </c>
      <c r="F2240" s="52" t="s">
        <v>68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">
        <v>332</v>
      </c>
      <c r="B2241" s="52" t="s">
        <v>321</v>
      </c>
      <c r="C2241" s="52" t="s">
        <v>251</v>
      </c>
      <c r="D2241" s="52" t="s">
        <v>7</v>
      </c>
      <c r="E2241" s="52" t="s">
        <v>81</v>
      </c>
      <c r="F2241" s="52" t="s">
        <v>69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">
        <v>332</v>
      </c>
      <c r="B2242" s="52" t="s">
        <v>321</v>
      </c>
      <c r="C2242" s="52" t="s">
        <v>251</v>
      </c>
      <c r="D2242" s="52" t="s">
        <v>7</v>
      </c>
      <c r="E2242" s="52" t="s">
        <v>81</v>
      </c>
      <c r="F2242" s="52" t="s">
        <v>70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">
        <v>332</v>
      </c>
      <c r="B2243" s="52" t="s">
        <v>326</v>
      </c>
      <c r="C2243" s="52" t="s">
        <v>251</v>
      </c>
      <c r="D2243" s="52" t="s">
        <v>7</v>
      </c>
      <c r="E2243" s="52" t="s">
        <v>81</v>
      </c>
      <c r="F2243" s="52" t="s">
        <v>71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">
        <v>332</v>
      </c>
      <c r="B2244" s="52" t="s">
        <v>326</v>
      </c>
      <c r="C2244" s="52" t="s">
        <v>251</v>
      </c>
      <c r="D2244" s="52" t="s">
        <v>7</v>
      </c>
      <c r="E2244" s="52" t="s">
        <v>81</v>
      </c>
      <c r="F2244" s="52" t="s">
        <v>72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">
        <v>332</v>
      </c>
      <c r="B2245" s="52" t="s">
        <v>327</v>
      </c>
      <c r="C2245" s="52" t="s">
        <v>251</v>
      </c>
      <c r="D2245" s="52" t="s">
        <v>7</v>
      </c>
      <c r="E2245" s="52" t="s">
        <v>81</v>
      </c>
      <c r="F2245" s="52" t="s">
        <v>73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">
        <v>331</v>
      </c>
      <c r="B2246" s="52" t="s">
        <v>321</v>
      </c>
      <c r="C2246" s="52" t="s">
        <v>251</v>
      </c>
      <c r="D2246" s="52" t="s">
        <v>7</v>
      </c>
      <c r="E2246" s="52" t="s">
        <v>82</v>
      </c>
      <c r="F2246" s="52" t="s">
        <v>63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">
        <v>331</v>
      </c>
      <c r="B2247" s="52" t="s">
        <v>322</v>
      </c>
      <c r="C2247" s="52" t="s">
        <v>251</v>
      </c>
      <c r="D2247" s="52" t="s">
        <v>7</v>
      </c>
      <c r="E2247" s="52" t="s">
        <v>82</v>
      </c>
      <c r="F2247" s="52" t="s">
        <v>64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">
        <v>331</v>
      </c>
      <c r="B2248" s="52" t="s">
        <v>323</v>
      </c>
      <c r="C2248" s="52" t="s">
        <v>251</v>
      </c>
      <c r="D2248" s="52" t="s">
        <v>7</v>
      </c>
      <c r="E2248" s="52" t="s">
        <v>82</v>
      </c>
      <c r="F2248" s="52" t="s">
        <v>65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">
        <v>331</v>
      </c>
      <c r="B2249" s="52" t="s">
        <v>324</v>
      </c>
      <c r="C2249" s="52" t="s">
        <v>251</v>
      </c>
      <c r="D2249" s="52" t="s">
        <v>7</v>
      </c>
      <c r="E2249" s="52" t="s">
        <v>82</v>
      </c>
      <c r="F2249" s="52" t="s">
        <v>66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">
        <v>331</v>
      </c>
      <c r="B2250" s="52" t="s">
        <v>325</v>
      </c>
      <c r="C2250" s="52" t="s">
        <v>251</v>
      </c>
      <c r="D2250" s="52" t="s">
        <v>7</v>
      </c>
      <c r="E2250" s="52" t="s">
        <v>82</v>
      </c>
      <c r="F2250" s="52" t="s">
        <v>67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">
        <v>331</v>
      </c>
      <c r="B2251" s="52" t="s">
        <v>321</v>
      </c>
      <c r="C2251" s="52" t="s">
        <v>251</v>
      </c>
      <c r="D2251" s="52" t="s">
        <v>7</v>
      </c>
      <c r="E2251" s="52" t="s">
        <v>82</v>
      </c>
      <c r="F2251" s="52" t="s">
        <v>68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">
        <v>331</v>
      </c>
      <c r="B2252" s="52" t="s">
        <v>321</v>
      </c>
      <c r="C2252" s="52" t="s">
        <v>251</v>
      </c>
      <c r="D2252" s="52" t="s">
        <v>7</v>
      </c>
      <c r="E2252" s="52" t="s">
        <v>82</v>
      </c>
      <c r="F2252" s="52" t="s">
        <v>69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">
        <v>331</v>
      </c>
      <c r="B2253" s="52" t="s">
        <v>321</v>
      </c>
      <c r="C2253" s="52" t="s">
        <v>251</v>
      </c>
      <c r="D2253" s="52" t="s">
        <v>7</v>
      </c>
      <c r="E2253" s="52" t="s">
        <v>82</v>
      </c>
      <c r="F2253" s="52" t="s">
        <v>70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">
        <v>331</v>
      </c>
      <c r="B2254" s="52" t="s">
        <v>326</v>
      </c>
      <c r="C2254" s="52" t="s">
        <v>251</v>
      </c>
      <c r="D2254" s="52" t="s">
        <v>7</v>
      </c>
      <c r="E2254" s="52" t="s">
        <v>82</v>
      </c>
      <c r="F2254" s="52" t="s">
        <v>71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">
        <v>331</v>
      </c>
      <c r="B2255" s="52" t="s">
        <v>326</v>
      </c>
      <c r="C2255" s="52" t="s">
        <v>251</v>
      </c>
      <c r="D2255" s="52" t="s">
        <v>7</v>
      </c>
      <c r="E2255" s="52" t="s">
        <v>82</v>
      </c>
      <c r="F2255" s="52" t="s">
        <v>72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">
        <v>331</v>
      </c>
      <c r="B2256" s="52" t="s">
        <v>327</v>
      </c>
      <c r="C2256" s="52" t="s">
        <v>251</v>
      </c>
      <c r="D2256" s="52" t="s">
        <v>7</v>
      </c>
      <c r="E2256" s="52" t="s">
        <v>82</v>
      </c>
      <c r="F2256" s="52" t="s">
        <v>73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">
        <v>331</v>
      </c>
      <c r="B2257" s="52" t="s">
        <v>321</v>
      </c>
      <c r="C2257" s="52" t="s">
        <v>251</v>
      </c>
      <c r="D2257" s="52" t="s">
        <v>7</v>
      </c>
      <c r="E2257" s="52" t="s">
        <v>83</v>
      </c>
      <c r="F2257" s="52" t="s">
        <v>63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">
        <v>331</v>
      </c>
      <c r="B2258" s="52" t="s">
        <v>322</v>
      </c>
      <c r="C2258" s="52" t="s">
        <v>251</v>
      </c>
      <c r="D2258" s="52" t="s">
        <v>7</v>
      </c>
      <c r="E2258" s="52" t="s">
        <v>83</v>
      </c>
      <c r="F2258" s="52" t="s">
        <v>64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">
        <v>331</v>
      </c>
      <c r="B2259" s="52" t="s">
        <v>323</v>
      </c>
      <c r="C2259" s="52" t="s">
        <v>251</v>
      </c>
      <c r="D2259" s="52" t="s">
        <v>7</v>
      </c>
      <c r="E2259" s="52" t="s">
        <v>83</v>
      </c>
      <c r="F2259" s="52" t="s">
        <v>65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">
        <v>331</v>
      </c>
      <c r="B2260" s="52" t="s">
        <v>324</v>
      </c>
      <c r="C2260" s="52" t="s">
        <v>251</v>
      </c>
      <c r="D2260" s="52" t="s">
        <v>7</v>
      </c>
      <c r="E2260" s="52" t="s">
        <v>83</v>
      </c>
      <c r="F2260" s="52" t="s">
        <v>66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">
        <v>331</v>
      </c>
      <c r="B2261" s="52" t="s">
        <v>325</v>
      </c>
      <c r="C2261" s="52" t="s">
        <v>251</v>
      </c>
      <c r="D2261" s="52" t="s">
        <v>7</v>
      </c>
      <c r="E2261" s="52" t="s">
        <v>83</v>
      </c>
      <c r="F2261" s="52" t="s">
        <v>67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">
        <v>331</v>
      </c>
      <c r="B2262" s="52" t="s">
        <v>321</v>
      </c>
      <c r="C2262" s="52" t="s">
        <v>251</v>
      </c>
      <c r="D2262" s="52" t="s">
        <v>7</v>
      </c>
      <c r="E2262" s="52" t="s">
        <v>83</v>
      </c>
      <c r="F2262" s="52" t="s">
        <v>68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">
        <v>331</v>
      </c>
      <c r="B2263" s="52" t="s">
        <v>321</v>
      </c>
      <c r="C2263" s="52" t="s">
        <v>251</v>
      </c>
      <c r="D2263" s="52" t="s">
        <v>7</v>
      </c>
      <c r="E2263" s="52" t="s">
        <v>83</v>
      </c>
      <c r="F2263" s="52" t="s">
        <v>69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">
        <v>331</v>
      </c>
      <c r="B2264" s="52" t="s">
        <v>321</v>
      </c>
      <c r="C2264" s="52" t="s">
        <v>251</v>
      </c>
      <c r="D2264" s="52" t="s">
        <v>7</v>
      </c>
      <c r="E2264" s="52" t="s">
        <v>83</v>
      </c>
      <c r="F2264" s="52" t="s">
        <v>70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">
        <v>331</v>
      </c>
      <c r="B2265" s="52" t="s">
        <v>326</v>
      </c>
      <c r="C2265" s="52" t="s">
        <v>251</v>
      </c>
      <c r="D2265" s="52" t="s">
        <v>7</v>
      </c>
      <c r="E2265" s="52" t="s">
        <v>83</v>
      </c>
      <c r="F2265" s="52" t="s">
        <v>71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">
        <v>331</v>
      </c>
      <c r="B2266" s="52" t="s">
        <v>326</v>
      </c>
      <c r="C2266" s="52" t="s">
        <v>251</v>
      </c>
      <c r="D2266" s="52" t="s">
        <v>7</v>
      </c>
      <c r="E2266" s="52" t="s">
        <v>83</v>
      </c>
      <c r="F2266" s="52" t="s">
        <v>72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">
        <v>331</v>
      </c>
      <c r="B2267" s="52" t="s">
        <v>327</v>
      </c>
      <c r="C2267" s="52" t="s">
        <v>251</v>
      </c>
      <c r="D2267" s="52" t="s">
        <v>7</v>
      </c>
      <c r="E2267" s="52" t="s">
        <v>83</v>
      </c>
      <c r="F2267" s="52" t="s">
        <v>73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">
        <v>331</v>
      </c>
      <c r="B2268" s="52" t="s">
        <v>321</v>
      </c>
      <c r="C2268" s="52" t="s">
        <v>251</v>
      </c>
      <c r="D2268" s="52" t="s">
        <v>7</v>
      </c>
      <c r="E2268" s="52" t="s">
        <v>84</v>
      </c>
      <c r="F2268" s="52" t="s">
        <v>63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">
        <v>331</v>
      </c>
      <c r="B2269" s="52" t="s">
        <v>322</v>
      </c>
      <c r="C2269" s="52" t="s">
        <v>251</v>
      </c>
      <c r="D2269" s="52" t="s">
        <v>7</v>
      </c>
      <c r="E2269" s="52" t="s">
        <v>84</v>
      </c>
      <c r="F2269" s="52" t="s">
        <v>64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">
        <v>331</v>
      </c>
      <c r="B2270" s="52" t="s">
        <v>323</v>
      </c>
      <c r="C2270" s="52" t="s">
        <v>251</v>
      </c>
      <c r="D2270" s="52" t="s">
        <v>7</v>
      </c>
      <c r="E2270" s="52" t="s">
        <v>84</v>
      </c>
      <c r="F2270" s="52" t="s">
        <v>65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">
        <v>331</v>
      </c>
      <c r="B2271" s="52" t="s">
        <v>324</v>
      </c>
      <c r="C2271" s="52" t="s">
        <v>251</v>
      </c>
      <c r="D2271" s="52" t="s">
        <v>7</v>
      </c>
      <c r="E2271" s="52" t="s">
        <v>84</v>
      </c>
      <c r="F2271" s="52" t="s">
        <v>66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">
        <v>331</v>
      </c>
      <c r="B2272" s="52" t="s">
        <v>325</v>
      </c>
      <c r="C2272" s="52" t="s">
        <v>251</v>
      </c>
      <c r="D2272" s="52" t="s">
        <v>7</v>
      </c>
      <c r="E2272" s="52" t="s">
        <v>84</v>
      </c>
      <c r="F2272" s="52" t="s">
        <v>67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">
        <v>331</v>
      </c>
      <c r="B2273" s="52" t="s">
        <v>321</v>
      </c>
      <c r="C2273" s="52" t="s">
        <v>251</v>
      </c>
      <c r="D2273" s="52" t="s">
        <v>7</v>
      </c>
      <c r="E2273" s="52" t="s">
        <v>84</v>
      </c>
      <c r="F2273" s="52" t="s">
        <v>68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">
        <v>331</v>
      </c>
      <c r="B2274" s="52" t="s">
        <v>321</v>
      </c>
      <c r="C2274" s="52" t="s">
        <v>251</v>
      </c>
      <c r="D2274" s="52" t="s">
        <v>7</v>
      </c>
      <c r="E2274" s="52" t="s">
        <v>84</v>
      </c>
      <c r="F2274" s="52" t="s">
        <v>69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">
        <v>331</v>
      </c>
      <c r="B2275" s="52" t="s">
        <v>321</v>
      </c>
      <c r="C2275" s="52" t="s">
        <v>251</v>
      </c>
      <c r="D2275" s="52" t="s">
        <v>7</v>
      </c>
      <c r="E2275" s="52" t="s">
        <v>84</v>
      </c>
      <c r="F2275" s="52" t="s">
        <v>70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">
        <v>331</v>
      </c>
      <c r="B2276" s="52" t="s">
        <v>326</v>
      </c>
      <c r="C2276" s="52" t="s">
        <v>251</v>
      </c>
      <c r="D2276" s="52" t="s">
        <v>7</v>
      </c>
      <c r="E2276" s="52" t="s">
        <v>84</v>
      </c>
      <c r="F2276" s="52" t="s">
        <v>71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">
        <v>331</v>
      </c>
      <c r="B2277" s="52" t="s">
        <v>326</v>
      </c>
      <c r="C2277" s="52" t="s">
        <v>251</v>
      </c>
      <c r="D2277" s="52" t="s">
        <v>7</v>
      </c>
      <c r="E2277" s="52" t="s">
        <v>84</v>
      </c>
      <c r="F2277" s="52" t="s">
        <v>72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">
        <v>331</v>
      </c>
      <c r="B2278" s="52" t="s">
        <v>327</v>
      </c>
      <c r="C2278" s="52" t="s">
        <v>251</v>
      </c>
      <c r="D2278" s="52" t="s">
        <v>7</v>
      </c>
      <c r="E2278" s="52" t="s">
        <v>84</v>
      </c>
      <c r="F2278" s="52" t="s">
        <v>73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">
        <v>333</v>
      </c>
      <c r="B2279" s="52" t="s">
        <v>321</v>
      </c>
      <c r="C2279" s="52" t="s">
        <v>251</v>
      </c>
      <c r="D2279" s="52" t="s">
        <v>7</v>
      </c>
      <c r="E2279" s="52" t="s">
        <v>85</v>
      </c>
      <c r="F2279" s="52" t="s">
        <v>63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">
        <v>333</v>
      </c>
      <c r="B2280" s="52" t="s">
        <v>322</v>
      </c>
      <c r="C2280" s="52" t="s">
        <v>251</v>
      </c>
      <c r="D2280" s="52" t="s">
        <v>7</v>
      </c>
      <c r="E2280" s="52" t="s">
        <v>85</v>
      </c>
      <c r="F2280" s="52" t="s">
        <v>64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">
        <v>333</v>
      </c>
      <c r="B2281" s="52" t="s">
        <v>323</v>
      </c>
      <c r="C2281" s="52" t="s">
        <v>251</v>
      </c>
      <c r="D2281" s="52" t="s">
        <v>7</v>
      </c>
      <c r="E2281" s="52" t="s">
        <v>85</v>
      </c>
      <c r="F2281" s="52" t="s">
        <v>65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">
        <v>333</v>
      </c>
      <c r="B2282" s="52" t="s">
        <v>324</v>
      </c>
      <c r="C2282" s="52" t="s">
        <v>251</v>
      </c>
      <c r="D2282" s="52" t="s">
        <v>7</v>
      </c>
      <c r="E2282" s="52" t="s">
        <v>85</v>
      </c>
      <c r="F2282" s="52" t="s">
        <v>66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">
        <v>333</v>
      </c>
      <c r="B2283" s="52" t="s">
        <v>325</v>
      </c>
      <c r="C2283" s="52" t="s">
        <v>251</v>
      </c>
      <c r="D2283" s="52" t="s">
        <v>7</v>
      </c>
      <c r="E2283" s="52" t="s">
        <v>85</v>
      </c>
      <c r="F2283" s="52" t="s">
        <v>67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">
        <v>333</v>
      </c>
      <c r="B2284" s="52" t="s">
        <v>321</v>
      </c>
      <c r="C2284" s="52" t="s">
        <v>251</v>
      </c>
      <c r="D2284" s="52" t="s">
        <v>7</v>
      </c>
      <c r="E2284" s="52" t="s">
        <v>85</v>
      </c>
      <c r="F2284" s="52" t="s">
        <v>68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">
        <v>333</v>
      </c>
      <c r="B2285" s="52" t="s">
        <v>321</v>
      </c>
      <c r="C2285" s="52" t="s">
        <v>251</v>
      </c>
      <c r="D2285" s="52" t="s">
        <v>7</v>
      </c>
      <c r="E2285" s="52" t="s">
        <v>85</v>
      </c>
      <c r="F2285" s="52" t="s">
        <v>69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">
        <v>333</v>
      </c>
      <c r="B2286" s="52" t="s">
        <v>321</v>
      </c>
      <c r="C2286" s="52" t="s">
        <v>251</v>
      </c>
      <c r="D2286" s="52" t="s">
        <v>7</v>
      </c>
      <c r="E2286" s="52" t="s">
        <v>85</v>
      </c>
      <c r="F2286" s="52" t="s">
        <v>70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">
        <v>333</v>
      </c>
      <c r="B2287" s="52" t="s">
        <v>326</v>
      </c>
      <c r="C2287" s="52" t="s">
        <v>251</v>
      </c>
      <c r="D2287" s="52" t="s">
        <v>7</v>
      </c>
      <c r="E2287" s="52" t="s">
        <v>85</v>
      </c>
      <c r="F2287" s="52" t="s">
        <v>71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">
        <v>333</v>
      </c>
      <c r="B2288" s="52" t="s">
        <v>326</v>
      </c>
      <c r="C2288" s="52" t="s">
        <v>251</v>
      </c>
      <c r="D2288" s="52" t="s">
        <v>7</v>
      </c>
      <c r="E2288" s="52" t="s">
        <v>85</v>
      </c>
      <c r="F2288" s="52" t="s">
        <v>72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">
        <v>333</v>
      </c>
      <c r="B2289" s="52" t="s">
        <v>327</v>
      </c>
      <c r="C2289" s="52" t="s">
        <v>251</v>
      </c>
      <c r="D2289" s="52" t="s">
        <v>7</v>
      </c>
      <c r="E2289" s="52" t="s">
        <v>85</v>
      </c>
      <c r="F2289" s="52" t="s">
        <v>73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">
        <v>320</v>
      </c>
      <c r="B2290" s="52" t="s">
        <v>321</v>
      </c>
      <c r="C2290" s="52" t="s">
        <v>252</v>
      </c>
      <c r="D2290" s="52" t="s">
        <v>7</v>
      </c>
      <c r="E2290" s="52" t="s">
        <v>62</v>
      </c>
      <c r="F2290" s="52" t="s">
        <v>63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">
        <v>320</v>
      </c>
      <c r="B2291" s="52" t="s">
        <v>322</v>
      </c>
      <c r="C2291" s="52" t="s">
        <v>252</v>
      </c>
      <c r="D2291" s="52" t="s">
        <v>7</v>
      </c>
      <c r="E2291" s="52" t="s">
        <v>62</v>
      </c>
      <c r="F2291" s="52" t="s">
        <v>64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">
        <v>320</v>
      </c>
      <c r="B2292" s="52" t="s">
        <v>323</v>
      </c>
      <c r="C2292" s="52" t="s">
        <v>252</v>
      </c>
      <c r="D2292" s="52" t="s">
        <v>7</v>
      </c>
      <c r="E2292" s="52" t="s">
        <v>62</v>
      </c>
      <c r="F2292" s="52" t="s">
        <v>65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">
        <v>320</v>
      </c>
      <c r="B2293" s="52" t="s">
        <v>324</v>
      </c>
      <c r="C2293" s="52" t="s">
        <v>252</v>
      </c>
      <c r="D2293" s="52" t="s">
        <v>7</v>
      </c>
      <c r="E2293" s="52" t="s">
        <v>62</v>
      </c>
      <c r="F2293" s="52" t="s">
        <v>66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">
        <v>320</v>
      </c>
      <c r="B2294" s="52" t="s">
        <v>325</v>
      </c>
      <c r="C2294" s="52" t="s">
        <v>252</v>
      </c>
      <c r="D2294" s="52" t="s">
        <v>7</v>
      </c>
      <c r="E2294" s="52" t="s">
        <v>62</v>
      </c>
      <c r="F2294" s="52" t="s">
        <v>67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">
        <v>320</v>
      </c>
      <c r="B2295" s="52" t="s">
        <v>321</v>
      </c>
      <c r="C2295" s="52" t="s">
        <v>252</v>
      </c>
      <c r="D2295" s="52" t="s">
        <v>7</v>
      </c>
      <c r="E2295" s="52" t="s">
        <v>62</v>
      </c>
      <c r="F2295" s="52" t="s">
        <v>68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">
        <v>320</v>
      </c>
      <c r="B2296" s="52" t="s">
        <v>321</v>
      </c>
      <c r="C2296" s="52" t="s">
        <v>252</v>
      </c>
      <c r="D2296" s="52" t="s">
        <v>7</v>
      </c>
      <c r="E2296" s="52" t="s">
        <v>62</v>
      </c>
      <c r="F2296" s="52" t="s">
        <v>69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">
        <v>320</v>
      </c>
      <c r="B2297" s="52" t="s">
        <v>321</v>
      </c>
      <c r="C2297" s="52" t="s">
        <v>252</v>
      </c>
      <c r="D2297" s="52" t="s">
        <v>7</v>
      </c>
      <c r="E2297" s="52" t="s">
        <v>62</v>
      </c>
      <c r="F2297" s="52" t="s">
        <v>70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">
        <v>320</v>
      </c>
      <c r="B2298" s="52" t="s">
        <v>326</v>
      </c>
      <c r="C2298" s="52" t="s">
        <v>252</v>
      </c>
      <c r="D2298" s="52" t="s">
        <v>7</v>
      </c>
      <c r="E2298" s="52" t="s">
        <v>62</v>
      </c>
      <c r="F2298" s="52" t="s">
        <v>71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">
        <v>320</v>
      </c>
      <c r="B2299" s="52" t="s">
        <v>326</v>
      </c>
      <c r="C2299" s="52" t="s">
        <v>252</v>
      </c>
      <c r="D2299" s="52" t="s">
        <v>7</v>
      </c>
      <c r="E2299" s="52" t="s">
        <v>62</v>
      </c>
      <c r="F2299" s="52" t="s">
        <v>72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">
        <v>320</v>
      </c>
      <c r="B2300" s="52" t="s">
        <v>327</v>
      </c>
      <c r="C2300" s="52" t="s">
        <v>252</v>
      </c>
      <c r="D2300" s="52" t="s">
        <v>7</v>
      </c>
      <c r="E2300" s="52" t="s">
        <v>62</v>
      </c>
      <c r="F2300" s="52" t="s">
        <v>73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">
        <v>328</v>
      </c>
      <c r="B2301" s="52" t="s">
        <v>321</v>
      </c>
      <c r="C2301" s="52" t="s">
        <v>252</v>
      </c>
      <c r="D2301" s="52" t="s">
        <v>7</v>
      </c>
      <c r="E2301" s="52" t="s">
        <v>74</v>
      </c>
      <c r="F2301" s="52" t="s">
        <v>63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">
        <v>328</v>
      </c>
      <c r="B2302" s="52" t="s">
        <v>322</v>
      </c>
      <c r="C2302" s="52" t="s">
        <v>252</v>
      </c>
      <c r="D2302" s="52" t="s">
        <v>7</v>
      </c>
      <c r="E2302" s="52" t="s">
        <v>74</v>
      </c>
      <c r="F2302" s="52" t="s">
        <v>64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">
        <v>328</v>
      </c>
      <c r="B2303" s="52" t="s">
        <v>323</v>
      </c>
      <c r="C2303" s="52" t="s">
        <v>252</v>
      </c>
      <c r="D2303" s="52" t="s">
        <v>7</v>
      </c>
      <c r="E2303" s="52" t="s">
        <v>74</v>
      </c>
      <c r="F2303" s="52" t="s">
        <v>65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">
        <v>328</v>
      </c>
      <c r="B2304" s="52" t="s">
        <v>324</v>
      </c>
      <c r="C2304" s="52" t="s">
        <v>252</v>
      </c>
      <c r="D2304" s="52" t="s">
        <v>7</v>
      </c>
      <c r="E2304" s="52" t="s">
        <v>74</v>
      </c>
      <c r="F2304" s="52" t="s">
        <v>66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">
        <v>328</v>
      </c>
      <c r="B2305" s="52" t="s">
        <v>325</v>
      </c>
      <c r="C2305" s="52" t="s">
        <v>252</v>
      </c>
      <c r="D2305" s="52" t="s">
        <v>7</v>
      </c>
      <c r="E2305" s="52" t="s">
        <v>74</v>
      </c>
      <c r="F2305" s="52" t="s">
        <v>67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">
        <v>328</v>
      </c>
      <c r="B2306" s="52" t="s">
        <v>321</v>
      </c>
      <c r="C2306" s="52" t="s">
        <v>252</v>
      </c>
      <c r="D2306" s="52" t="s">
        <v>7</v>
      </c>
      <c r="E2306" s="52" t="s">
        <v>74</v>
      </c>
      <c r="F2306" s="52" t="s">
        <v>68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">
        <v>328</v>
      </c>
      <c r="B2307" s="52" t="s">
        <v>321</v>
      </c>
      <c r="C2307" s="52" t="s">
        <v>252</v>
      </c>
      <c r="D2307" s="52" t="s">
        <v>7</v>
      </c>
      <c r="E2307" s="52" t="s">
        <v>74</v>
      </c>
      <c r="F2307" s="52" t="s">
        <v>69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">
        <v>328</v>
      </c>
      <c r="B2308" s="52" t="s">
        <v>321</v>
      </c>
      <c r="C2308" s="52" t="s">
        <v>252</v>
      </c>
      <c r="D2308" s="52" t="s">
        <v>7</v>
      </c>
      <c r="E2308" s="52" t="s">
        <v>74</v>
      </c>
      <c r="F2308" s="52" t="s">
        <v>70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">
        <v>328</v>
      </c>
      <c r="B2309" s="52" t="s">
        <v>326</v>
      </c>
      <c r="C2309" s="52" t="s">
        <v>252</v>
      </c>
      <c r="D2309" s="52" t="s">
        <v>7</v>
      </c>
      <c r="E2309" s="52" t="s">
        <v>74</v>
      </c>
      <c r="F2309" s="52" t="s">
        <v>71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">
        <v>328</v>
      </c>
      <c r="B2310" s="52" t="s">
        <v>326</v>
      </c>
      <c r="C2310" s="52" t="s">
        <v>252</v>
      </c>
      <c r="D2310" s="52" t="s">
        <v>7</v>
      </c>
      <c r="E2310" s="52" t="s">
        <v>74</v>
      </c>
      <c r="F2310" s="52" t="s">
        <v>72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">
        <v>328</v>
      </c>
      <c r="B2311" s="52" t="s">
        <v>327</v>
      </c>
      <c r="C2311" s="52" t="s">
        <v>252</v>
      </c>
      <c r="D2311" s="52" t="s">
        <v>7</v>
      </c>
      <c r="E2311" s="52" t="s">
        <v>74</v>
      </c>
      <c r="F2311" s="52" t="s">
        <v>73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">
        <v>329</v>
      </c>
      <c r="B2312" s="52" t="s">
        <v>321</v>
      </c>
      <c r="C2312" s="52" t="s">
        <v>252</v>
      </c>
      <c r="D2312" s="52" t="s">
        <v>7</v>
      </c>
      <c r="E2312" s="52" t="s">
        <v>75</v>
      </c>
      <c r="F2312" s="52" t="s">
        <v>63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">
        <v>329</v>
      </c>
      <c r="B2313" s="52" t="s">
        <v>322</v>
      </c>
      <c r="C2313" s="52" t="s">
        <v>252</v>
      </c>
      <c r="D2313" s="52" t="s">
        <v>7</v>
      </c>
      <c r="E2313" s="52" t="s">
        <v>75</v>
      </c>
      <c r="F2313" s="52" t="s">
        <v>64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">
        <v>329</v>
      </c>
      <c r="B2314" s="52" t="s">
        <v>323</v>
      </c>
      <c r="C2314" s="52" t="s">
        <v>252</v>
      </c>
      <c r="D2314" s="52" t="s">
        <v>7</v>
      </c>
      <c r="E2314" s="52" t="s">
        <v>75</v>
      </c>
      <c r="F2314" s="52" t="s">
        <v>65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">
        <v>329</v>
      </c>
      <c r="B2315" s="52" t="s">
        <v>324</v>
      </c>
      <c r="C2315" s="52" t="s">
        <v>252</v>
      </c>
      <c r="D2315" s="52" t="s">
        <v>7</v>
      </c>
      <c r="E2315" s="52" t="s">
        <v>75</v>
      </c>
      <c r="F2315" s="52" t="s">
        <v>66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">
        <v>329</v>
      </c>
      <c r="B2316" s="52" t="s">
        <v>325</v>
      </c>
      <c r="C2316" s="52" t="s">
        <v>252</v>
      </c>
      <c r="D2316" s="52" t="s">
        <v>7</v>
      </c>
      <c r="E2316" s="52" t="s">
        <v>75</v>
      </c>
      <c r="F2316" s="52" t="s">
        <v>67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">
        <v>329</v>
      </c>
      <c r="B2317" s="52" t="s">
        <v>321</v>
      </c>
      <c r="C2317" s="52" t="s">
        <v>252</v>
      </c>
      <c r="D2317" s="52" t="s">
        <v>7</v>
      </c>
      <c r="E2317" s="52" t="s">
        <v>75</v>
      </c>
      <c r="F2317" s="52" t="s">
        <v>68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">
        <v>329</v>
      </c>
      <c r="B2318" s="52" t="s">
        <v>321</v>
      </c>
      <c r="C2318" s="52" t="s">
        <v>252</v>
      </c>
      <c r="D2318" s="52" t="s">
        <v>7</v>
      </c>
      <c r="E2318" s="52" t="s">
        <v>75</v>
      </c>
      <c r="F2318" s="52" t="s">
        <v>69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">
        <v>329</v>
      </c>
      <c r="B2319" s="52" t="s">
        <v>321</v>
      </c>
      <c r="C2319" s="52" t="s">
        <v>252</v>
      </c>
      <c r="D2319" s="52" t="s">
        <v>7</v>
      </c>
      <c r="E2319" s="52" t="s">
        <v>75</v>
      </c>
      <c r="F2319" s="52" t="s">
        <v>70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">
        <v>329</v>
      </c>
      <c r="B2320" s="52" t="s">
        <v>326</v>
      </c>
      <c r="C2320" s="52" t="s">
        <v>252</v>
      </c>
      <c r="D2320" s="52" t="s">
        <v>7</v>
      </c>
      <c r="E2320" s="52" t="s">
        <v>75</v>
      </c>
      <c r="F2320" s="52" t="s">
        <v>71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">
        <v>329</v>
      </c>
      <c r="B2321" s="52" t="s">
        <v>326</v>
      </c>
      <c r="C2321" s="52" t="s">
        <v>252</v>
      </c>
      <c r="D2321" s="52" t="s">
        <v>7</v>
      </c>
      <c r="E2321" s="52" t="s">
        <v>75</v>
      </c>
      <c r="F2321" s="52" t="s">
        <v>72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">
        <v>329</v>
      </c>
      <c r="B2322" s="52" t="s">
        <v>327</v>
      </c>
      <c r="C2322" s="52" t="s">
        <v>252</v>
      </c>
      <c r="D2322" s="52" t="s">
        <v>7</v>
      </c>
      <c r="E2322" s="52" t="s">
        <v>75</v>
      </c>
      <c r="F2322" s="52" t="s">
        <v>73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">
        <v>330</v>
      </c>
      <c r="B2323" s="52" t="s">
        <v>321</v>
      </c>
      <c r="C2323" s="52" t="s">
        <v>252</v>
      </c>
      <c r="D2323" s="52" t="s">
        <v>7</v>
      </c>
      <c r="E2323" s="52" t="s">
        <v>76</v>
      </c>
      <c r="F2323" s="52" t="s">
        <v>63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">
        <v>330</v>
      </c>
      <c r="B2324" s="52" t="s">
        <v>322</v>
      </c>
      <c r="C2324" s="52" t="s">
        <v>252</v>
      </c>
      <c r="D2324" s="52" t="s">
        <v>7</v>
      </c>
      <c r="E2324" s="52" t="s">
        <v>76</v>
      </c>
      <c r="F2324" s="52" t="s">
        <v>64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">
        <v>330</v>
      </c>
      <c r="B2325" s="52" t="s">
        <v>323</v>
      </c>
      <c r="C2325" s="52" t="s">
        <v>252</v>
      </c>
      <c r="D2325" s="52" t="s">
        <v>7</v>
      </c>
      <c r="E2325" s="52" t="s">
        <v>76</v>
      </c>
      <c r="F2325" s="52" t="s">
        <v>65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">
        <v>330</v>
      </c>
      <c r="B2326" s="52" t="s">
        <v>324</v>
      </c>
      <c r="C2326" s="52" t="s">
        <v>252</v>
      </c>
      <c r="D2326" s="52" t="s">
        <v>7</v>
      </c>
      <c r="E2326" s="52" t="s">
        <v>76</v>
      </c>
      <c r="F2326" s="52" t="s">
        <v>66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">
        <v>330</v>
      </c>
      <c r="B2327" s="52" t="s">
        <v>325</v>
      </c>
      <c r="C2327" s="52" t="s">
        <v>252</v>
      </c>
      <c r="D2327" s="52" t="s">
        <v>7</v>
      </c>
      <c r="E2327" s="52" t="s">
        <v>76</v>
      </c>
      <c r="F2327" s="52" t="s">
        <v>67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">
        <v>330</v>
      </c>
      <c r="B2328" s="52" t="s">
        <v>321</v>
      </c>
      <c r="C2328" s="52" t="s">
        <v>252</v>
      </c>
      <c r="D2328" s="52" t="s">
        <v>7</v>
      </c>
      <c r="E2328" s="52" t="s">
        <v>76</v>
      </c>
      <c r="F2328" s="52" t="s">
        <v>68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">
        <v>330</v>
      </c>
      <c r="B2329" s="52" t="s">
        <v>321</v>
      </c>
      <c r="C2329" s="52" t="s">
        <v>252</v>
      </c>
      <c r="D2329" s="52" t="s">
        <v>7</v>
      </c>
      <c r="E2329" s="52" t="s">
        <v>76</v>
      </c>
      <c r="F2329" s="52" t="s">
        <v>69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">
        <v>330</v>
      </c>
      <c r="B2330" s="52" t="s">
        <v>321</v>
      </c>
      <c r="C2330" s="52" t="s">
        <v>252</v>
      </c>
      <c r="D2330" s="52" t="s">
        <v>7</v>
      </c>
      <c r="E2330" s="52" t="s">
        <v>76</v>
      </c>
      <c r="F2330" s="52" t="s">
        <v>70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">
        <v>330</v>
      </c>
      <c r="B2331" s="52" t="s">
        <v>326</v>
      </c>
      <c r="C2331" s="52" t="s">
        <v>252</v>
      </c>
      <c r="D2331" s="52" t="s">
        <v>7</v>
      </c>
      <c r="E2331" s="52" t="s">
        <v>76</v>
      </c>
      <c r="F2331" s="52" t="s">
        <v>71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">
        <v>330</v>
      </c>
      <c r="B2332" s="52" t="s">
        <v>326</v>
      </c>
      <c r="C2332" s="52" t="s">
        <v>252</v>
      </c>
      <c r="D2332" s="52" t="s">
        <v>7</v>
      </c>
      <c r="E2332" s="52" t="s">
        <v>76</v>
      </c>
      <c r="F2332" s="52" t="s">
        <v>72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">
        <v>330</v>
      </c>
      <c r="B2333" s="52" t="s">
        <v>327</v>
      </c>
      <c r="C2333" s="52" t="s">
        <v>252</v>
      </c>
      <c r="D2333" s="52" t="s">
        <v>7</v>
      </c>
      <c r="E2333" s="52" t="s">
        <v>76</v>
      </c>
      <c r="F2333" s="52" t="s">
        <v>73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">
        <v>331</v>
      </c>
      <c r="B2334" s="52" t="s">
        <v>321</v>
      </c>
      <c r="C2334" s="52" t="s">
        <v>252</v>
      </c>
      <c r="D2334" s="52" t="s">
        <v>7</v>
      </c>
      <c r="E2334" s="52" t="s">
        <v>77</v>
      </c>
      <c r="F2334" s="52" t="s">
        <v>63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">
        <v>331</v>
      </c>
      <c r="B2335" s="52" t="s">
        <v>322</v>
      </c>
      <c r="C2335" s="52" t="s">
        <v>252</v>
      </c>
      <c r="D2335" s="52" t="s">
        <v>7</v>
      </c>
      <c r="E2335" s="52" t="s">
        <v>77</v>
      </c>
      <c r="F2335" s="52" t="s">
        <v>64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">
        <v>331</v>
      </c>
      <c r="B2336" s="52" t="s">
        <v>323</v>
      </c>
      <c r="C2336" s="52" t="s">
        <v>252</v>
      </c>
      <c r="D2336" s="52" t="s">
        <v>7</v>
      </c>
      <c r="E2336" s="52" t="s">
        <v>77</v>
      </c>
      <c r="F2336" s="52" t="s">
        <v>65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">
        <v>331</v>
      </c>
      <c r="B2337" s="52" t="s">
        <v>324</v>
      </c>
      <c r="C2337" s="52" t="s">
        <v>252</v>
      </c>
      <c r="D2337" s="52" t="s">
        <v>7</v>
      </c>
      <c r="E2337" s="52" t="s">
        <v>77</v>
      </c>
      <c r="F2337" s="52" t="s">
        <v>66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">
        <v>331</v>
      </c>
      <c r="B2338" s="52" t="s">
        <v>325</v>
      </c>
      <c r="C2338" s="52" t="s">
        <v>252</v>
      </c>
      <c r="D2338" s="52" t="s">
        <v>7</v>
      </c>
      <c r="E2338" s="52" t="s">
        <v>77</v>
      </c>
      <c r="F2338" s="52" t="s">
        <v>67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">
        <v>331</v>
      </c>
      <c r="B2339" s="52" t="s">
        <v>321</v>
      </c>
      <c r="C2339" s="52" t="s">
        <v>252</v>
      </c>
      <c r="D2339" s="52" t="s">
        <v>7</v>
      </c>
      <c r="E2339" s="52" t="s">
        <v>77</v>
      </c>
      <c r="F2339" s="52" t="s">
        <v>68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">
        <v>331</v>
      </c>
      <c r="B2340" s="52" t="s">
        <v>321</v>
      </c>
      <c r="C2340" s="52" t="s">
        <v>252</v>
      </c>
      <c r="D2340" s="52" t="s">
        <v>7</v>
      </c>
      <c r="E2340" s="52" t="s">
        <v>77</v>
      </c>
      <c r="F2340" s="52" t="s">
        <v>69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">
        <v>331</v>
      </c>
      <c r="B2341" s="52" t="s">
        <v>321</v>
      </c>
      <c r="C2341" s="52" t="s">
        <v>252</v>
      </c>
      <c r="D2341" s="52" t="s">
        <v>7</v>
      </c>
      <c r="E2341" s="52" t="s">
        <v>77</v>
      </c>
      <c r="F2341" s="52" t="s">
        <v>70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">
        <v>331</v>
      </c>
      <c r="B2342" s="52" t="s">
        <v>326</v>
      </c>
      <c r="C2342" s="52" t="s">
        <v>252</v>
      </c>
      <c r="D2342" s="52" t="s">
        <v>7</v>
      </c>
      <c r="E2342" s="52" t="s">
        <v>77</v>
      </c>
      <c r="F2342" s="52" t="s">
        <v>71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">
        <v>331</v>
      </c>
      <c r="B2343" s="52" t="s">
        <v>326</v>
      </c>
      <c r="C2343" s="52" t="s">
        <v>252</v>
      </c>
      <c r="D2343" s="52" t="s">
        <v>7</v>
      </c>
      <c r="E2343" s="52" t="s">
        <v>77</v>
      </c>
      <c r="F2343" s="52" t="s">
        <v>72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">
        <v>331</v>
      </c>
      <c r="B2344" s="52" t="s">
        <v>327</v>
      </c>
      <c r="C2344" s="52" t="s">
        <v>252</v>
      </c>
      <c r="D2344" s="52" t="s">
        <v>7</v>
      </c>
      <c r="E2344" s="52" t="s">
        <v>77</v>
      </c>
      <c r="F2344" s="52" t="s">
        <v>73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">
        <v>331</v>
      </c>
      <c r="B2345" s="52" t="s">
        <v>321</v>
      </c>
      <c r="C2345" s="52" t="s">
        <v>252</v>
      </c>
      <c r="D2345" s="52" t="s">
        <v>7</v>
      </c>
      <c r="E2345" s="52" t="s">
        <v>78</v>
      </c>
      <c r="F2345" s="52" t="s">
        <v>63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">
        <v>331</v>
      </c>
      <c r="B2346" s="52" t="s">
        <v>322</v>
      </c>
      <c r="C2346" s="52" t="s">
        <v>252</v>
      </c>
      <c r="D2346" s="52" t="s">
        <v>7</v>
      </c>
      <c r="E2346" s="52" t="s">
        <v>78</v>
      </c>
      <c r="F2346" s="52" t="s">
        <v>64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">
        <v>331</v>
      </c>
      <c r="B2347" s="52" t="s">
        <v>323</v>
      </c>
      <c r="C2347" s="52" t="s">
        <v>252</v>
      </c>
      <c r="D2347" s="52" t="s">
        <v>7</v>
      </c>
      <c r="E2347" s="52" t="s">
        <v>78</v>
      </c>
      <c r="F2347" s="52" t="s">
        <v>65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">
        <v>331</v>
      </c>
      <c r="B2348" s="52" t="s">
        <v>324</v>
      </c>
      <c r="C2348" s="52" t="s">
        <v>252</v>
      </c>
      <c r="D2348" s="52" t="s">
        <v>7</v>
      </c>
      <c r="E2348" s="52" t="s">
        <v>78</v>
      </c>
      <c r="F2348" s="52" t="s">
        <v>66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">
        <v>331</v>
      </c>
      <c r="B2349" s="52" t="s">
        <v>325</v>
      </c>
      <c r="C2349" s="52" t="s">
        <v>252</v>
      </c>
      <c r="D2349" s="52" t="s">
        <v>7</v>
      </c>
      <c r="E2349" s="52" t="s">
        <v>78</v>
      </c>
      <c r="F2349" s="52" t="s">
        <v>67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">
        <v>331</v>
      </c>
      <c r="B2350" s="52" t="s">
        <v>321</v>
      </c>
      <c r="C2350" s="52" t="s">
        <v>252</v>
      </c>
      <c r="D2350" s="52" t="s">
        <v>7</v>
      </c>
      <c r="E2350" s="52" t="s">
        <v>78</v>
      </c>
      <c r="F2350" s="52" t="s">
        <v>68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">
        <v>331</v>
      </c>
      <c r="B2351" s="52" t="s">
        <v>321</v>
      </c>
      <c r="C2351" s="52" t="s">
        <v>252</v>
      </c>
      <c r="D2351" s="52" t="s">
        <v>7</v>
      </c>
      <c r="E2351" s="52" t="s">
        <v>78</v>
      </c>
      <c r="F2351" s="52" t="s">
        <v>69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">
        <v>331</v>
      </c>
      <c r="B2352" s="52" t="s">
        <v>321</v>
      </c>
      <c r="C2352" s="52" t="s">
        <v>252</v>
      </c>
      <c r="D2352" s="52" t="s">
        <v>7</v>
      </c>
      <c r="E2352" s="52" t="s">
        <v>78</v>
      </c>
      <c r="F2352" s="52" t="s">
        <v>70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">
        <v>331</v>
      </c>
      <c r="B2353" s="52" t="s">
        <v>326</v>
      </c>
      <c r="C2353" s="52" t="s">
        <v>252</v>
      </c>
      <c r="D2353" s="52" t="s">
        <v>7</v>
      </c>
      <c r="E2353" s="52" t="s">
        <v>78</v>
      </c>
      <c r="F2353" s="52" t="s">
        <v>71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">
        <v>331</v>
      </c>
      <c r="B2354" s="52" t="s">
        <v>326</v>
      </c>
      <c r="C2354" s="52" t="s">
        <v>252</v>
      </c>
      <c r="D2354" s="52" t="s">
        <v>7</v>
      </c>
      <c r="E2354" s="52" t="s">
        <v>78</v>
      </c>
      <c r="F2354" s="52" t="s">
        <v>72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">
        <v>331</v>
      </c>
      <c r="B2355" s="52" t="s">
        <v>327</v>
      </c>
      <c r="C2355" s="52" t="s">
        <v>252</v>
      </c>
      <c r="D2355" s="52" t="s">
        <v>7</v>
      </c>
      <c r="E2355" s="52" t="s">
        <v>78</v>
      </c>
      <c r="F2355" s="52" t="s">
        <v>73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">
        <v>113</v>
      </c>
      <c r="B2356" s="52" t="s">
        <v>321</v>
      </c>
      <c r="C2356" s="52" t="s">
        <v>252</v>
      </c>
      <c r="D2356" s="52" t="s">
        <v>7</v>
      </c>
      <c r="E2356" s="52" t="s">
        <v>79</v>
      </c>
      <c r="F2356" s="52" t="s">
        <v>63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">
        <v>113</v>
      </c>
      <c r="B2357" s="52" t="s">
        <v>322</v>
      </c>
      <c r="C2357" s="52" t="s">
        <v>252</v>
      </c>
      <c r="D2357" s="52" t="s">
        <v>7</v>
      </c>
      <c r="E2357" s="52" t="s">
        <v>79</v>
      </c>
      <c r="F2357" s="52" t="s">
        <v>64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">
        <v>113</v>
      </c>
      <c r="B2358" s="52" t="s">
        <v>323</v>
      </c>
      <c r="C2358" s="52" t="s">
        <v>252</v>
      </c>
      <c r="D2358" s="52" t="s">
        <v>7</v>
      </c>
      <c r="E2358" s="52" t="s">
        <v>79</v>
      </c>
      <c r="F2358" s="52" t="s">
        <v>65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">
        <v>113</v>
      </c>
      <c r="B2359" s="52" t="s">
        <v>324</v>
      </c>
      <c r="C2359" s="52" t="s">
        <v>252</v>
      </c>
      <c r="D2359" s="52" t="s">
        <v>7</v>
      </c>
      <c r="E2359" s="52" t="s">
        <v>79</v>
      </c>
      <c r="F2359" s="52" t="s">
        <v>66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">
        <v>113</v>
      </c>
      <c r="B2360" s="52" t="s">
        <v>325</v>
      </c>
      <c r="C2360" s="52" t="s">
        <v>252</v>
      </c>
      <c r="D2360" s="52" t="s">
        <v>7</v>
      </c>
      <c r="E2360" s="52" t="s">
        <v>79</v>
      </c>
      <c r="F2360" s="52" t="s">
        <v>67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">
        <v>113</v>
      </c>
      <c r="B2361" s="52" t="s">
        <v>321</v>
      </c>
      <c r="C2361" s="52" t="s">
        <v>252</v>
      </c>
      <c r="D2361" s="52" t="s">
        <v>7</v>
      </c>
      <c r="E2361" s="52" t="s">
        <v>79</v>
      </c>
      <c r="F2361" s="52" t="s">
        <v>68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">
        <v>113</v>
      </c>
      <c r="B2362" s="52" t="s">
        <v>321</v>
      </c>
      <c r="C2362" s="52" t="s">
        <v>252</v>
      </c>
      <c r="D2362" s="52" t="s">
        <v>7</v>
      </c>
      <c r="E2362" s="52" t="s">
        <v>79</v>
      </c>
      <c r="F2362" s="52" t="s">
        <v>69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">
        <v>113</v>
      </c>
      <c r="B2363" s="52" t="s">
        <v>321</v>
      </c>
      <c r="C2363" s="52" t="s">
        <v>252</v>
      </c>
      <c r="D2363" s="52" t="s">
        <v>7</v>
      </c>
      <c r="E2363" s="52" t="s">
        <v>79</v>
      </c>
      <c r="F2363" s="52" t="s">
        <v>70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">
        <v>113</v>
      </c>
      <c r="B2364" s="52" t="s">
        <v>326</v>
      </c>
      <c r="C2364" s="52" t="s">
        <v>252</v>
      </c>
      <c r="D2364" s="52" t="s">
        <v>7</v>
      </c>
      <c r="E2364" s="52" t="s">
        <v>79</v>
      </c>
      <c r="F2364" s="52" t="s">
        <v>71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">
        <v>113</v>
      </c>
      <c r="B2365" s="52" t="s">
        <v>326</v>
      </c>
      <c r="C2365" s="52" t="s">
        <v>252</v>
      </c>
      <c r="D2365" s="52" t="s">
        <v>7</v>
      </c>
      <c r="E2365" s="52" t="s">
        <v>79</v>
      </c>
      <c r="F2365" s="52" t="s">
        <v>72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">
        <v>113</v>
      </c>
      <c r="B2366" s="52" t="s">
        <v>327</v>
      </c>
      <c r="C2366" s="52" t="s">
        <v>252</v>
      </c>
      <c r="D2366" s="52" t="s">
        <v>7</v>
      </c>
      <c r="E2366" s="52" t="s">
        <v>79</v>
      </c>
      <c r="F2366" s="52" t="s">
        <v>73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">
        <v>331</v>
      </c>
      <c r="B2367" s="52" t="s">
        <v>321</v>
      </c>
      <c r="C2367" s="52" t="s">
        <v>252</v>
      </c>
      <c r="D2367" s="52" t="s">
        <v>7</v>
      </c>
      <c r="E2367" s="52" t="s">
        <v>80</v>
      </c>
      <c r="F2367" s="52" t="s">
        <v>63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">
        <v>331</v>
      </c>
      <c r="B2368" s="52" t="s">
        <v>322</v>
      </c>
      <c r="C2368" s="52" t="s">
        <v>252</v>
      </c>
      <c r="D2368" s="52" t="s">
        <v>7</v>
      </c>
      <c r="E2368" s="52" t="s">
        <v>80</v>
      </c>
      <c r="F2368" s="52" t="s">
        <v>64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">
        <v>331</v>
      </c>
      <c r="B2369" s="52" t="s">
        <v>323</v>
      </c>
      <c r="C2369" s="52" t="s">
        <v>252</v>
      </c>
      <c r="D2369" s="52" t="s">
        <v>7</v>
      </c>
      <c r="E2369" s="52" t="s">
        <v>80</v>
      </c>
      <c r="F2369" s="52" t="s">
        <v>65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">
        <v>331</v>
      </c>
      <c r="B2370" s="52" t="s">
        <v>324</v>
      </c>
      <c r="C2370" s="52" t="s">
        <v>252</v>
      </c>
      <c r="D2370" s="52" t="s">
        <v>7</v>
      </c>
      <c r="E2370" s="52" t="s">
        <v>80</v>
      </c>
      <c r="F2370" s="52" t="s">
        <v>66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">
        <v>331</v>
      </c>
      <c r="B2371" s="52" t="s">
        <v>325</v>
      </c>
      <c r="C2371" s="52" t="s">
        <v>252</v>
      </c>
      <c r="D2371" s="52" t="s">
        <v>7</v>
      </c>
      <c r="E2371" s="52" t="s">
        <v>80</v>
      </c>
      <c r="F2371" s="52" t="s">
        <v>67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">
        <v>331</v>
      </c>
      <c r="B2372" s="52" t="s">
        <v>321</v>
      </c>
      <c r="C2372" s="52" t="s">
        <v>252</v>
      </c>
      <c r="D2372" s="52" t="s">
        <v>7</v>
      </c>
      <c r="E2372" s="52" t="s">
        <v>80</v>
      </c>
      <c r="F2372" s="52" t="s">
        <v>68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">
        <v>331</v>
      </c>
      <c r="B2373" s="52" t="s">
        <v>321</v>
      </c>
      <c r="C2373" s="52" t="s">
        <v>252</v>
      </c>
      <c r="D2373" s="52" t="s">
        <v>7</v>
      </c>
      <c r="E2373" s="52" t="s">
        <v>80</v>
      </c>
      <c r="F2373" s="52" t="s">
        <v>69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">
        <v>331</v>
      </c>
      <c r="B2374" s="52" t="s">
        <v>321</v>
      </c>
      <c r="C2374" s="52" t="s">
        <v>252</v>
      </c>
      <c r="D2374" s="52" t="s">
        <v>7</v>
      </c>
      <c r="E2374" s="52" t="s">
        <v>80</v>
      </c>
      <c r="F2374" s="52" t="s">
        <v>70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">
        <v>331</v>
      </c>
      <c r="B2375" s="52" t="s">
        <v>326</v>
      </c>
      <c r="C2375" s="52" t="s">
        <v>252</v>
      </c>
      <c r="D2375" s="52" t="s">
        <v>7</v>
      </c>
      <c r="E2375" s="52" t="s">
        <v>80</v>
      </c>
      <c r="F2375" s="52" t="s">
        <v>71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">
        <v>331</v>
      </c>
      <c r="B2376" s="52" t="s">
        <v>326</v>
      </c>
      <c r="C2376" s="52" t="s">
        <v>252</v>
      </c>
      <c r="D2376" s="52" t="s">
        <v>7</v>
      </c>
      <c r="E2376" s="52" t="s">
        <v>80</v>
      </c>
      <c r="F2376" s="52" t="s">
        <v>72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">
        <v>331</v>
      </c>
      <c r="B2377" s="52" t="s">
        <v>327</v>
      </c>
      <c r="C2377" s="52" t="s">
        <v>252</v>
      </c>
      <c r="D2377" s="52" t="s">
        <v>7</v>
      </c>
      <c r="E2377" s="52" t="s">
        <v>80</v>
      </c>
      <c r="F2377" s="52" t="s">
        <v>73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">
        <v>332</v>
      </c>
      <c r="B2378" s="52" t="s">
        <v>321</v>
      </c>
      <c r="C2378" s="52" t="s">
        <v>252</v>
      </c>
      <c r="D2378" s="52" t="s">
        <v>7</v>
      </c>
      <c r="E2378" s="52" t="s">
        <v>81</v>
      </c>
      <c r="F2378" s="52" t="s">
        <v>63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">
        <v>332</v>
      </c>
      <c r="B2379" s="52" t="s">
        <v>322</v>
      </c>
      <c r="C2379" s="52" t="s">
        <v>252</v>
      </c>
      <c r="D2379" s="52" t="s">
        <v>7</v>
      </c>
      <c r="E2379" s="52" t="s">
        <v>81</v>
      </c>
      <c r="F2379" s="52" t="s">
        <v>64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">
        <v>332</v>
      </c>
      <c r="B2380" s="52" t="s">
        <v>323</v>
      </c>
      <c r="C2380" s="52" t="s">
        <v>252</v>
      </c>
      <c r="D2380" s="52" t="s">
        <v>7</v>
      </c>
      <c r="E2380" s="52" t="s">
        <v>81</v>
      </c>
      <c r="F2380" s="52" t="s">
        <v>65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">
        <v>332</v>
      </c>
      <c r="B2381" s="52" t="s">
        <v>324</v>
      </c>
      <c r="C2381" s="52" t="s">
        <v>252</v>
      </c>
      <c r="D2381" s="52" t="s">
        <v>7</v>
      </c>
      <c r="E2381" s="52" t="s">
        <v>81</v>
      </c>
      <c r="F2381" s="52" t="s">
        <v>66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">
        <v>332</v>
      </c>
      <c r="B2382" s="52" t="s">
        <v>325</v>
      </c>
      <c r="C2382" s="52" t="s">
        <v>252</v>
      </c>
      <c r="D2382" s="52" t="s">
        <v>7</v>
      </c>
      <c r="E2382" s="52" t="s">
        <v>81</v>
      </c>
      <c r="F2382" s="52" t="s">
        <v>67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">
        <v>332</v>
      </c>
      <c r="B2383" s="52" t="s">
        <v>321</v>
      </c>
      <c r="C2383" s="52" t="s">
        <v>252</v>
      </c>
      <c r="D2383" s="52" t="s">
        <v>7</v>
      </c>
      <c r="E2383" s="52" t="s">
        <v>81</v>
      </c>
      <c r="F2383" s="52" t="s">
        <v>68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">
        <v>332</v>
      </c>
      <c r="B2384" s="52" t="s">
        <v>321</v>
      </c>
      <c r="C2384" s="52" t="s">
        <v>252</v>
      </c>
      <c r="D2384" s="52" t="s">
        <v>7</v>
      </c>
      <c r="E2384" s="52" t="s">
        <v>81</v>
      </c>
      <c r="F2384" s="52" t="s">
        <v>69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">
        <v>332</v>
      </c>
      <c r="B2385" s="52" t="s">
        <v>321</v>
      </c>
      <c r="C2385" s="52" t="s">
        <v>252</v>
      </c>
      <c r="D2385" s="52" t="s">
        <v>7</v>
      </c>
      <c r="E2385" s="52" t="s">
        <v>81</v>
      </c>
      <c r="F2385" s="52" t="s">
        <v>70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">
        <v>332</v>
      </c>
      <c r="B2386" s="52" t="s">
        <v>326</v>
      </c>
      <c r="C2386" s="52" t="s">
        <v>252</v>
      </c>
      <c r="D2386" s="52" t="s">
        <v>7</v>
      </c>
      <c r="E2386" s="52" t="s">
        <v>81</v>
      </c>
      <c r="F2386" s="52" t="s">
        <v>71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">
        <v>332</v>
      </c>
      <c r="B2387" s="52" t="s">
        <v>326</v>
      </c>
      <c r="C2387" s="52" t="s">
        <v>252</v>
      </c>
      <c r="D2387" s="52" t="s">
        <v>7</v>
      </c>
      <c r="E2387" s="52" t="s">
        <v>81</v>
      </c>
      <c r="F2387" s="52" t="s">
        <v>72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">
        <v>332</v>
      </c>
      <c r="B2388" s="52" t="s">
        <v>327</v>
      </c>
      <c r="C2388" s="52" t="s">
        <v>252</v>
      </c>
      <c r="D2388" s="52" t="s">
        <v>7</v>
      </c>
      <c r="E2388" s="52" t="s">
        <v>81</v>
      </c>
      <c r="F2388" s="52" t="s">
        <v>73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">
        <v>331</v>
      </c>
      <c r="B2389" s="52" t="s">
        <v>321</v>
      </c>
      <c r="C2389" s="52" t="s">
        <v>252</v>
      </c>
      <c r="D2389" s="52" t="s">
        <v>7</v>
      </c>
      <c r="E2389" s="52" t="s">
        <v>82</v>
      </c>
      <c r="F2389" s="52" t="s">
        <v>63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">
        <v>331</v>
      </c>
      <c r="B2390" s="52" t="s">
        <v>322</v>
      </c>
      <c r="C2390" s="52" t="s">
        <v>252</v>
      </c>
      <c r="D2390" s="52" t="s">
        <v>7</v>
      </c>
      <c r="E2390" s="52" t="s">
        <v>82</v>
      </c>
      <c r="F2390" s="52" t="s">
        <v>64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">
        <v>331</v>
      </c>
      <c r="B2391" s="52" t="s">
        <v>323</v>
      </c>
      <c r="C2391" s="52" t="s">
        <v>252</v>
      </c>
      <c r="D2391" s="52" t="s">
        <v>7</v>
      </c>
      <c r="E2391" s="52" t="s">
        <v>82</v>
      </c>
      <c r="F2391" s="52" t="s">
        <v>65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">
        <v>331</v>
      </c>
      <c r="B2392" s="52" t="s">
        <v>324</v>
      </c>
      <c r="C2392" s="52" t="s">
        <v>252</v>
      </c>
      <c r="D2392" s="52" t="s">
        <v>7</v>
      </c>
      <c r="E2392" s="52" t="s">
        <v>82</v>
      </c>
      <c r="F2392" s="52" t="s">
        <v>66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">
        <v>331</v>
      </c>
      <c r="B2393" s="52" t="s">
        <v>325</v>
      </c>
      <c r="C2393" s="52" t="s">
        <v>252</v>
      </c>
      <c r="D2393" s="52" t="s">
        <v>7</v>
      </c>
      <c r="E2393" s="52" t="s">
        <v>82</v>
      </c>
      <c r="F2393" s="52" t="s">
        <v>67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">
        <v>331</v>
      </c>
      <c r="B2394" s="52" t="s">
        <v>321</v>
      </c>
      <c r="C2394" s="52" t="s">
        <v>252</v>
      </c>
      <c r="D2394" s="52" t="s">
        <v>7</v>
      </c>
      <c r="E2394" s="52" t="s">
        <v>82</v>
      </c>
      <c r="F2394" s="52" t="s">
        <v>68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">
        <v>331</v>
      </c>
      <c r="B2395" s="52" t="s">
        <v>321</v>
      </c>
      <c r="C2395" s="52" t="s">
        <v>252</v>
      </c>
      <c r="D2395" s="52" t="s">
        <v>7</v>
      </c>
      <c r="E2395" s="52" t="s">
        <v>82</v>
      </c>
      <c r="F2395" s="52" t="s">
        <v>69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">
        <v>331</v>
      </c>
      <c r="B2396" s="52" t="s">
        <v>321</v>
      </c>
      <c r="C2396" s="52" t="s">
        <v>252</v>
      </c>
      <c r="D2396" s="52" t="s">
        <v>7</v>
      </c>
      <c r="E2396" s="52" t="s">
        <v>82</v>
      </c>
      <c r="F2396" s="52" t="s">
        <v>70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">
        <v>331</v>
      </c>
      <c r="B2397" s="52" t="s">
        <v>326</v>
      </c>
      <c r="C2397" s="52" t="s">
        <v>252</v>
      </c>
      <c r="D2397" s="52" t="s">
        <v>7</v>
      </c>
      <c r="E2397" s="52" t="s">
        <v>82</v>
      </c>
      <c r="F2397" s="52" t="s">
        <v>71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">
        <v>331</v>
      </c>
      <c r="B2398" s="52" t="s">
        <v>326</v>
      </c>
      <c r="C2398" s="52" t="s">
        <v>252</v>
      </c>
      <c r="D2398" s="52" t="s">
        <v>7</v>
      </c>
      <c r="E2398" s="52" t="s">
        <v>82</v>
      </c>
      <c r="F2398" s="52" t="s">
        <v>72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">
        <v>331</v>
      </c>
      <c r="B2399" s="52" t="s">
        <v>327</v>
      </c>
      <c r="C2399" s="52" t="s">
        <v>252</v>
      </c>
      <c r="D2399" s="52" t="s">
        <v>7</v>
      </c>
      <c r="E2399" s="52" t="s">
        <v>82</v>
      </c>
      <c r="F2399" s="52" t="s">
        <v>73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">
        <v>331</v>
      </c>
      <c r="B2400" s="52" t="s">
        <v>321</v>
      </c>
      <c r="C2400" s="52" t="s">
        <v>252</v>
      </c>
      <c r="D2400" s="52" t="s">
        <v>7</v>
      </c>
      <c r="E2400" s="52" t="s">
        <v>83</v>
      </c>
      <c r="F2400" s="52" t="s">
        <v>63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">
        <v>331</v>
      </c>
      <c r="B2401" s="52" t="s">
        <v>322</v>
      </c>
      <c r="C2401" s="52" t="s">
        <v>252</v>
      </c>
      <c r="D2401" s="52" t="s">
        <v>7</v>
      </c>
      <c r="E2401" s="52" t="s">
        <v>83</v>
      </c>
      <c r="F2401" s="52" t="s">
        <v>64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">
        <v>331</v>
      </c>
      <c r="B2402" s="52" t="s">
        <v>323</v>
      </c>
      <c r="C2402" s="52" t="s">
        <v>252</v>
      </c>
      <c r="D2402" s="52" t="s">
        <v>7</v>
      </c>
      <c r="E2402" s="52" t="s">
        <v>83</v>
      </c>
      <c r="F2402" s="52" t="s">
        <v>65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">
        <v>331</v>
      </c>
      <c r="B2403" s="52" t="s">
        <v>324</v>
      </c>
      <c r="C2403" s="52" t="s">
        <v>252</v>
      </c>
      <c r="D2403" s="52" t="s">
        <v>7</v>
      </c>
      <c r="E2403" s="52" t="s">
        <v>83</v>
      </c>
      <c r="F2403" s="52" t="s">
        <v>66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">
        <v>331</v>
      </c>
      <c r="B2404" s="52" t="s">
        <v>325</v>
      </c>
      <c r="C2404" s="52" t="s">
        <v>252</v>
      </c>
      <c r="D2404" s="52" t="s">
        <v>7</v>
      </c>
      <c r="E2404" s="52" t="s">
        <v>83</v>
      </c>
      <c r="F2404" s="52" t="s">
        <v>67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">
        <v>331</v>
      </c>
      <c r="B2405" s="52" t="s">
        <v>321</v>
      </c>
      <c r="C2405" s="52" t="s">
        <v>252</v>
      </c>
      <c r="D2405" s="52" t="s">
        <v>7</v>
      </c>
      <c r="E2405" s="52" t="s">
        <v>83</v>
      </c>
      <c r="F2405" s="52" t="s">
        <v>68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">
        <v>331</v>
      </c>
      <c r="B2406" s="52" t="s">
        <v>321</v>
      </c>
      <c r="C2406" s="52" t="s">
        <v>252</v>
      </c>
      <c r="D2406" s="52" t="s">
        <v>7</v>
      </c>
      <c r="E2406" s="52" t="s">
        <v>83</v>
      </c>
      <c r="F2406" s="52" t="s">
        <v>69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">
        <v>331</v>
      </c>
      <c r="B2407" s="52" t="s">
        <v>321</v>
      </c>
      <c r="C2407" s="52" t="s">
        <v>252</v>
      </c>
      <c r="D2407" s="52" t="s">
        <v>7</v>
      </c>
      <c r="E2407" s="52" t="s">
        <v>83</v>
      </c>
      <c r="F2407" s="52" t="s">
        <v>70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">
        <v>331</v>
      </c>
      <c r="B2408" s="52" t="s">
        <v>326</v>
      </c>
      <c r="C2408" s="52" t="s">
        <v>252</v>
      </c>
      <c r="D2408" s="52" t="s">
        <v>7</v>
      </c>
      <c r="E2408" s="52" t="s">
        <v>83</v>
      </c>
      <c r="F2408" s="52" t="s">
        <v>71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">
        <v>331</v>
      </c>
      <c r="B2409" s="52" t="s">
        <v>326</v>
      </c>
      <c r="C2409" s="52" t="s">
        <v>252</v>
      </c>
      <c r="D2409" s="52" t="s">
        <v>7</v>
      </c>
      <c r="E2409" s="52" t="s">
        <v>83</v>
      </c>
      <c r="F2409" s="52" t="s">
        <v>72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">
        <v>331</v>
      </c>
      <c r="B2410" s="52" t="s">
        <v>327</v>
      </c>
      <c r="C2410" s="52" t="s">
        <v>252</v>
      </c>
      <c r="D2410" s="52" t="s">
        <v>7</v>
      </c>
      <c r="E2410" s="52" t="s">
        <v>83</v>
      </c>
      <c r="F2410" s="52" t="s">
        <v>73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">
        <v>331</v>
      </c>
      <c r="B2411" s="52" t="s">
        <v>321</v>
      </c>
      <c r="C2411" s="52" t="s">
        <v>252</v>
      </c>
      <c r="D2411" s="52" t="s">
        <v>7</v>
      </c>
      <c r="E2411" s="52" t="s">
        <v>84</v>
      </c>
      <c r="F2411" s="52" t="s">
        <v>63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">
        <v>331</v>
      </c>
      <c r="B2412" s="52" t="s">
        <v>322</v>
      </c>
      <c r="C2412" s="52" t="s">
        <v>252</v>
      </c>
      <c r="D2412" s="52" t="s">
        <v>7</v>
      </c>
      <c r="E2412" s="52" t="s">
        <v>84</v>
      </c>
      <c r="F2412" s="52" t="s">
        <v>64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">
        <v>331</v>
      </c>
      <c r="B2413" s="52" t="s">
        <v>323</v>
      </c>
      <c r="C2413" s="52" t="s">
        <v>252</v>
      </c>
      <c r="D2413" s="52" t="s">
        <v>7</v>
      </c>
      <c r="E2413" s="52" t="s">
        <v>84</v>
      </c>
      <c r="F2413" s="52" t="s">
        <v>65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">
        <v>331</v>
      </c>
      <c r="B2414" s="52" t="s">
        <v>324</v>
      </c>
      <c r="C2414" s="52" t="s">
        <v>252</v>
      </c>
      <c r="D2414" s="52" t="s">
        <v>7</v>
      </c>
      <c r="E2414" s="52" t="s">
        <v>84</v>
      </c>
      <c r="F2414" s="52" t="s">
        <v>66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">
        <v>331</v>
      </c>
      <c r="B2415" s="52" t="s">
        <v>325</v>
      </c>
      <c r="C2415" s="52" t="s">
        <v>252</v>
      </c>
      <c r="D2415" s="52" t="s">
        <v>7</v>
      </c>
      <c r="E2415" s="52" t="s">
        <v>84</v>
      </c>
      <c r="F2415" s="52" t="s">
        <v>67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">
        <v>331</v>
      </c>
      <c r="B2416" s="52" t="s">
        <v>321</v>
      </c>
      <c r="C2416" s="52" t="s">
        <v>252</v>
      </c>
      <c r="D2416" s="52" t="s">
        <v>7</v>
      </c>
      <c r="E2416" s="52" t="s">
        <v>84</v>
      </c>
      <c r="F2416" s="52" t="s">
        <v>68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">
        <v>331</v>
      </c>
      <c r="B2417" s="52" t="s">
        <v>321</v>
      </c>
      <c r="C2417" s="52" t="s">
        <v>252</v>
      </c>
      <c r="D2417" s="52" t="s">
        <v>7</v>
      </c>
      <c r="E2417" s="52" t="s">
        <v>84</v>
      </c>
      <c r="F2417" s="52" t="s">
        <v>69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">
        <v>331</v>
      </c>
      <c r="B2418" s="52" t="s">
        <v>321</v>
      </c>
      <c r="C2418" s="52" t="s">
        <v>252</v>
      </c>
      <c r="D2418" s="52" t="s">
        <v>7</v>
      </c>
      <c r="E2418" s="52" t="s">
        <v>84</v>
      </c>
      <c r="F2418" s="52" t="s">
        <v>70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">
        <v>331</v>
      </c>
      <c r="B2419" s="52" t="s">
        <v>326</v>
      </c>
      <c r="C2419" s="52" t="s">
        <v>252</v>
      </c>
      <c r="D2419" s="52" t="s">
        <v>7</v>
      </c>
      <c r="E2419" s="52" t="s">
        <v>84</v>
      </c>
      <c r="F2419" s="52" t="s">
        <v>71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">
        <v>331</v>
      </c>
      <c r="B2420" s="52" t="s">
        <v>326</v>
      </c>
      <c r="C2420" s="52" t="s">
        <v>252</v>
      </c>
      <c r="D2420" s="52" t="s">
        <v>7</v>
      </c>
      <c r="E2420" s="52" t="s">
        <v>84</v>
      </c>
      <c r="F2420" s="52" t="s">
        <v>72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">
        <v>331</v>
      </c>
      <c r="B2421" s="52" t="s">
        <v>327</v>
      </c>
      <c r="C2421" s="52" t="s">
        <v>252</v>
      </c>
      <c r="D2421" s="52" t="s">
        <v>7</v>
      </c>
      <c r="E2421" s="52" t="s">
        <v>84</v>
      </c>
      <c r="F2421" s="52" t="s">
        <v>73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">
        <v>333</v>
      </c>
      <c r="B2422" s="52" t="s">
        <v>321</v>
      </c>
      <c r="C2422" s="52" t="s">
        <v>252</v>
      </c>
      <c r="D2422" s="52" t="s">
        <v>7</v>
      </c>
      <c r="E2422" s="52" t="s">
        <v>85</v>
      </c>
      <c r="F2422" s="52" t="s">
        <v>63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">
        <v>333</v>
      </c>
      <c r="B2423" s="52" t="s">
        <v>322</v>
      </c>
      <c r="C2423" s="52" t="s">
        <v>252</v>
      </c>
      <c r="D2423" s="52" t="s">
        <v>7</v>
      </c>
      <c r="E2423" s="52" t="s">
        <v>85</v>
      </c>
      <c r="F2423" s="52" t="s">
        <v>64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">
        <v>333</v>
      </c>
      <c r="B2424" s="52" t="s">
        <v>323</v>
      </c>
      <c r="C2424" s="52" t="s">
        <v>252</v>
      </c>
      <c r="D2424" s="52" t="s">
        <v>7</v>
      </c>
      <c r="E2424" s="52" t="s">
        <v>85</v>
      </c>
      <c r="F2424" s="52" t="s">
        <v>65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">
        <v>333</v>
      </c>
      <c r="B2425" s="52" t="s">
        <v>324</v>
      </c>
      <c r="C2425" s="52" t="s">
        <v>252</v>
      </c>
      <c r="D2425" s="52" t="s">
        <v>7</v>
      </c>
      <c r="E2425" s="52" t="s">
        <v>85</v>
      </c>
      <c r="F2425" s="52" t="s">
        <v>66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">
        <v>333</v>
      </c>
      <c r="B2426" s="52" t="s">
        <v>325</v>
      </c>
      <c r="C2426" s="52" t="s">
        <v>252</v>
      </c>
      <c r="D2426" s="52" t="s">
        <v>7</v>
      </c>
      <c r="E2426" s="52" t="s">
        <v>85</v>
      </c>
      <c r="F2426" s="52" t="s">
        <v>67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">
        <v>333</v>
      </c>
      <c r="B2427" s="52" t="s">
        <v>321</v>
      </c>
      <c r="C2427" s="52" t="s">
        <v>252</v>
      </c>
      <c r="D2427" s="52" t="s">
        <v>7</v>
      </c>
      <c r="E2427" s="52" t="s">
        <v>85</v>
      </c>
      <c r="F2427" s="52" t="s">
        <v>68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">
        <v>333</v>
      </c>
      <c r="B2428" s="52" t="s">
        <v>321</v>
      </c>
      <c r="C2428" s="52" t="s">
        <v>252</v>
      </c>
      <c r="D2428" s="52" t="s">
        <v>7</v>
      </c>
      <c r="E2428" s="52" t="s">
        <v>85</v>
      </c>
      <c r="F2428" s="52" t="s">
        <v>69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">
        <v>333</v>
      </c>
      <c r="B2429" s="52" t="s">
        <v>321</v>
      </c>
      <c r="C2429" s="52" t="s">
        <v>252</v>
      </c>
      <c r="D2429" s="52" t="s">
        <v>7</v>
      </c>
      <c r="E2429" s="52" t="s">
        <v>85</v>
      </c>
      <c r="F2429" s="52" t="s">
        <v>70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">
        <v>333</v>
      </c>
      <c r="B2430" s="52" t="s">
        <v>326</v>
      </c>
      <c r="C2430" s="52" t="s">
        <v>252</v>
      </c>
      <c r="D2430" s="52" t="s">
        <v>7</v>
      </c>
      <c r="E2430" s="52" t="s">
        <v>85</v>
      </c>
      <c r="F2430" s="52" t="s">
        <v>71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">
        <v>333</v>
      </c>
      <c r="B2431" s="52" t="s">
        <v>326</v>
      </c>
      <c r="C2431" s="52" t="s">
        <v>252</v>
      </c>
      <c r="D2431" s="52" t="s">
        <v>7</v>
      </c>
      <c r="E2431" s="52" t="s">
        <v>85</v>
      </c>
      <c r="F2431" s="52" t="s">
        <v>72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">
        <v>333</v>
      </c>
      <c r="B2432" s="52" t="s">
        <v>327</v>
      </c>
      <c r="C2432" s="52" t="s">
        <v>252</v>
      </c>
      <c r="D2432" s="52" t="s">
        <v>7</v>
      </c>
      <c r="E2432" s="52" t="s">
        <v>85</v>
      </c>
      <c r="F2432" s="52" t="s">
        <v>73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">
        <v>320</v>
      </c>
      <c r="B2433" s="52" t="s">
        <v>321</v>
      </c>
      <c r="C2433" s="52" t="s">
        <v>253</v>
      </c>
      <c r="D2433" s="52" t="s">
        <v>7</v>
      </c>
      <c r="E2433" s="52" t="s">
        <v>62</v>
      </c>
      <c r="F2433" s="52" t="s">
        <v>63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">
        <v>320</v>
      </c>
      <c r="B2434" s="52" t="s">
        <v>322</v>
      </c>
      <c r="C2434" s="52" t="s">
        <v>253</v>
      </c>
      <c r="D2434" s="52" t="s">
        <v>7</v>
      </c>
      <c r="E2434" s="52" t="s">
        <v>62</v>
      </c>
      <c r="F2434" s="52" t="s">
        <v>64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">
        <v>320</v>
      </c>
      <c r="B2435" s="52" t="s">
        <v>323</v>
      </c>
      <c r="C2435" s="52" t="s">
        <v>253</v>
      </c>
      <c r="D2435" s="52" t="s">
        <v>7</v>
      </c>
      <c r="E2435" s="52" t="s">
        <v>62</v>
      </c>
      <c r="F2435" s="52" t="s">
        <v>65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">
        <v>320</v>
      </c>
      <c r="B2436" s="52" t="s">
        <v>324</v>
      </c>
      <c r="C2436" s="52" t="s">
        <v>253</v>
      </c>
      <c r="D2436" s="52" t="s">
        <v>7</v>
      </c>
      <c r="E2436" s="52" t="s">
        <v>62</v>
      </c>
      <c r="F2436" s="52" t="s">
        <v>66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">
        <v>320</v>
      </c>
      <c r="B2437" s="52" t="s">
        <v>325</v>
      </c>
      <c r="C2437" s="52" t="s">
        <v>253</v>
      </c>
      <c r="D2437" s="52" t="s">
        <v>7</v>
      </c>
      <c r="E2437" s="52" t="s">
        <v>62</v>
      </c>
      <c r="F2437" s="52" t="s">
        <v>67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">
        <v>320</v>
      </c>
      <c r="B2438" s="52" t="s">
        <v>321</v>
      </c>
      <c r="C2438" s="52" t="s">
        <v>253</v>
      </c>
      <c r="D2438" s="52" t="s">
        <v>7</v>
      </c>
      <c r="E2438" s="52" t="s">
        <v>62</v>
      </c>
      <c r="F2438" s="52" t="s">
        <v>68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">
        <v>320</v>
      </c>
      <c r="B2439" s="52" t="s">
        <v>321</v>
      </c>
      <c r="C2439" s="52" t="s">
        <v>253</v>
      </c>
      <c r="D2439" s="52" t="s">
        <v>7</v>
      </c>
      <c r="E2439" s="52" t="s">
        <v>62</v>
      </c>
      <c r="F2439" s="52" t="s">
        <v>69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">
        <v>320</v>
      </c>
      <c r="B2440" s="52" t="s">
        <v>321</v>
      </c>
      <c r="C2440" s="52" t="s">
        <v>253</v>
      </c>
      <c r="D2440" s="52" t="s">
        <v>7</v>
      </c>
      <c r="E2440" s="52" t="s">
        <v>62</v>
      </c>
      <c r="F2440" s="52" t="s">
        <v>70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">
        <v>320</v>
      </c>
      <c r="B2441" s="52" t="s">
        <v>326</v>
      </c>
      <c r="C2441" s="52" t="s">
        <v>253</v>
      </c>
      <c r="D2441" s="52" t="s">
        <v>7</v>
      </c>
      <c r="E2441" s="52" t="s">
        <v>62</v>
      </c>
      <c r="F2441" s="52" t="s">
        <v>71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">
        <v>320</v>
      </c>
      <c r="B2442" s="52" t="s">
        <v>326</v>
      </c>
      <c r="C2442" s="52" t="s">
        <v>253</v>
      </c>
      <c r="D2442" s="52" t="s">
        <v>7</v>
      </c>
      <c r="E2442" s="52" t="s">
        <v>62</v>
      </c>
      <c r="F2442" s="52" t="s">
        <v>72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">
        <v>320</v>
      </c>
      <c r="B2443" s="52" t="s">
        <v>327</v>
      </c>
      <c r="C2443" s="52" t="s">
        <v>253</v>
      </c>
      <c r="D2443" s="52" t="s">
        <v>7</v>
      </c>
      <c r="E2443" s="52" t="s">
        <v>62</v>
      </c>
      <c r="F2443" s="52" t="s">
        <v>73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">
        <v>328</v>
      </c>
      <c r="B2444" s="52" t="s">
        <v>321</v>
      </c>
      <c r="C2444" s="52" t="s">
        <v>253</v>
      </c>
      <c r="D2444" s="52" t="s">
        <v>7</v>
      </c>
      <c r="E2444" s="52" t="s">
        <v>74</v>
      </c>
      <c r="F2444" s="52" t="s">
        <v>63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">
        <v>328</v>
      </c>
      <c r="B2445" s="52" t="s">
        <v>322</v>
      </c>
      <c r="C2445" s="52" t="s">
        <v>253</v>
      </c>
      <c r="D2445" s="52" t="s">
        <v>7</v>
      </c>
      <c r="E2445" s="52" t="s">
        <v>74</v>
      </c>
      <c r="F2445" s="52" t="s">
        <v>64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">
        <v>328</v>
      </c>
      <c r="B2446" s="52" t="s">
        <v>323</v>
      </c>
      <c r="C2446" s="52" t="s">
        <v>253</v>
      </c>
      <c r="D2446" s="52" t="s">
        <v>7</v>
      </c>
      <c r="E2446" s="52" t="s">
        <v>74</v>
      </c>
      <c r="F2446" s="52" t="s">
        <v>65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">
        <v>328</v>
      </c>
      <c r="B2447" s="52" t="s">
        <v>324</v>
      </c>
      <c r="C2447" s="52" t="s">
        <v>253</v>
      </c>
      <c r="D2447" s="52" t="s">
        <v>7</v>
      </c>
      <c r="E2447" s="52" t="s">
        <v>74</v>
      </c>
      <c r="F2447" s="52" t="s">
        <v>66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">
        <v>328</v>
      </c>
      <c r="B2448" s="52" t="s">
        <v>325</v>
      </c>
      <c r="C2448" s="52" t="s">
        <v>253</v>
      </c>
      <c r="D2448" s="52" t="s">
        <v>7</v>
      </c>
      <c r="E2448" s="52" t="s">
        <v>74</v>
      </c>
      <c r="F2448" s="52" t="s">
        <v>67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">
        <v>328</v>
      </c>
      <c r="B2449" s="52" t="s">
        <v>321</v>
      </c>
      <c r="C2449" s="52" t="s">
        <v>253</v>
      </c>
      <c r="D2449" s="52" t="s">
        <v>7</v>
      </c>
      <c r="E2449" s="52" t="s">
        <v>74</v>
      </c>
      <c r="F2449" s="52" t="s">
        <v>68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">
        <v>328</v>
      </c>
      <c r="B2450" s="52" t="s">
        <v>321</v>
      </c>
      <c r="C2450" s="52" t="s">
        <v>253</v>
      </c>
      <c r="D2450" s="52" t="s">
        <v>7</v>
      </c>
      <c r="E2450" s="52" t="s">
        <v>74</v>
      </c>
      <c r="F2450" s="52" t="s">
        <v>69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">
        <v>328</v>
      </c>
      <c r="B2451" s="52" t="s">
        <v>321</v>
      </c>
      <c r="C2451" s="52" t="s">
        <v>253</v>
      </c>
      <c r="D2451" s="52" t="s">
        <v>7</v>
      </c>
      <c r="E2451" s="52" t="s">
        <v>74</v>
      </c>
      <c r="F2451" s="52" t="s">
        <v>70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">
        <v>328</v>
      </c>
      <c r="B2452" s="52" t="s">
        <v>326</v>
      </c>
      <c r="C2452" s="52" t="s">
        <v>253</v>
      </c>
      <c r="D2452" s="52" t="s">
        <v>7</v>
      </c>
      <c r="E2452" s="52" t="s">
        <v>74</v>
      </c>
      <c r="F2452" s="52" t="s">
        <v>71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">
        <v>328</v>
      </c>
      <c r="B2453" s="52" t="s">
        <v>326</v>
      </c>
      <c r="C2453" s="52" t="s">
        <v>253</v>
      </c>
      <c r="D2453" s="52" t="s">
        <v>7</v>
      </c>
      <c r="E2453" s="52" t="s">
        <v>74</v>
      </c>
      <c r="F2453" s="52" t="s">
        <v>72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">
        <v>328</v>
      </c>
      <c r="B2454" s="52" t="s">
        <v>327</v>
      </c>
      <c r="C2454" s="52" t="s">
        <v>253</v>
      </c>
      <c r="D2454" s="52" t="s">
        <v>7</v>
      </c>
      <c r="E2454" s="52" t="s">
        <v>74</v>
      </c>
      <c r="F2454" s="52" t="s">
        <v>73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">
        <v>329</v>
      </c>
      <c r="B2455" s="52" t="s">
        <v>321</v>
      </c>
      <c r="C2455" s="52" t="s">
        <v>253</v>
      </c>
      <c r="D2455" s="52" t="s">
        <v>7</v>
      </c>
      <c r="E2455" s="52" t="s">
        <v>75</v>
      </c>
      <c r="F2455" s="52" t="s">
        <v>63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">
        <v>329</v>
      </c>
      <c r="B2456" s="52" t="s">
        <v>322</v>
      </c>
      <c r="C2456" s="52" t="s">
        <v>253</v>
      </c>
      <c r="D2456" s="52" t="s">
        <v>7</v>
      </c>
      <c r="E2456" s="52" t="s">
        <v>75</v>
      </c>
      <c r="F2456" s="52" t="s">
        <v>64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">
        <v>329</v>
      </c>
      <c r="B2457" s="52" t="s">
        <v>323</v>
      </c>
      <c r="C2457" s="52" t="s">
        <v>253</v>
      </c>
      <c r="D2457" s="52" t="s">
        <v>7</v>
      </c>
      <c r="E2457" s="52" t="s">
        <v>75</v>
      </c>
      <c r="F2457" s="52" t="s">
        <v>65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">
        <v>329</v>
      </c>
      <c r="B2458" s="52" t="s">
        <v>324</v>
      </c>
      <c r="C2458" s="52" t="s">
        <v>253</v>
      </c>
      <c r="D2458" s="52" t="s">
        <v>7</v>
      </c>
      <c r="E2458" s="52" t="s">
        <v>75</v>
      </c>
      <c r="F2458" s="52" t="s">
        <v>66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">
        <v>329</v>
      </c>
      <c r="B2459" s="52" t="s">
        <v>325</v>
      </c>
      <c r="C2459" s="52" t="s">
        <v>253</v>
      </c>
      <c r="D2459" s="52" t="s">
        <v>7</v>
      </c>
      <c r="E2459" s="52" t="s">
        <v>75</v>
      </c>
      <c r="F2459" s="52" t="s">
        <v>67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">
        <v>329</v>
      </c>
      <c r="B2460" s="52" t="s">
        <v>321</v>
      </c>
      <c r="C2460" s="52" t="s">
        <v>253</v>
      </c>
      <c r="D2460" s="52" t="s">
        <v>7</v>
      </c>
      <c r="E2460" s="52" t="s">
        <v>75</v>
      </c>
      <c r="F2460" s="52" t="s">
        <v>68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">
        <v>329</v>
      </c>
      <c r="B2461" s="52" t="s">
        <v>321</v>
      </c>
      <c r="C2461" s="52" t="s">
        <v>253</v>
      </c>
      <c r="D2461" s="52" t="s">
        <v>7</v>
      </c>
      <c r="E2461" s="52" t="s">
        <v>75</v>
      </c>
      <c r="F2461" s="52" t="s">
        <v>69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">
        <v>329</v>
      </c>
      <c r="B2462" s="52" t="s">
        <v>321</v>
      </c>
      <c r="C2462" s="52" t="s">
        <v>253</v>
      </c>
      <c r="D2462" s="52" t="s">
        <v>7</v>
      </c>
      <c r="E2462" s="52" t="s">
        <v>75</v>
      </c>
      <c r="F2462" s="52" t="s">
        <v>70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">
        <v>329</v>
      </c>
      <c r="B2463" s="52" t="s">
        <v>326</v>
      </c>
      <c r="C2463" s="52" t="s">
        <v>253</v>
      </c>
      <c r="D2463" s="52" t="s">
        <v>7</v>
      </c>
      <c r="E2463" s="52" t="s">
        <v>75</v>
      </c>
      <c r="F2463" s="52" t="s">
        <v>71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">
        <v>329</v>
      </c>
      <c r="B2464" s="52" t="s">
        <v>326</v>
      </c>
      <c r="C2464" s="52" t="s">
        <v>253</v>
      </c>
      <c r="D2464" s="52" t="s">
        <v>7</v>
      </c>
      <c r="E2464" s="52" t="s">
        <v>75</v>
      </c>
      <c r="F2464" s="52" t="s">
        <v>72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">
        <v>329</v>
      </c>
      <c r="B2465" s="52" t="s">
        <v>327</v>
      </c>
      <c r="C2465" s="52" t="s">
        <v>253</v>
      </c>
      <c r="D2465" s="52" t="s">
        <v>7</v>
      </c>
      <c r="E2465" s="52" t="s">
        <v>75</v>
      </c>
      <c r="F2465" s="52" t="s">
        <v>73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">
        <v>330</v>
      </c>
      <c r="B2466" s="52" t="s">
        <v>321</v>
      </c>
      <c r="C2466" s="52" t="s">
        <v>253</v>
      </c>
      <c r="D2466" s="52" t="s">
        <v>7</v>
      </c>
      <c r="E2466" s="52" t="s">
        <v>76</v>
      </c>
      <c r="F2466" s="52" t="s">
        <v>63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">
        <v>330</v>
      </c>
      <c r="B2467" s="52" t="s">
        <v>322</v>
      </c>
      <c r="C2467" s="52" t="s">
        <v>253</v>
      </c>
      <c r="D2467" s="52" t="s">
        <v>7</v>
      </c>
      <c r="E2467" s="52" t="s">
        <v>76</v>
      </c>
      <c r="F2467" s="52" t="s">
        <v>64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">
        <v>330</v>
      </c>
      <c r="B2468" s="52" t="s">
        <v>323</v>
      </c>
      <c r="C2468" s="52" t="s">
        <v>253</v>
      </c>
      <c r="D2468" s="52" t="s">
        <v>7</v>
      </c>
      <c r="E2468" s="52" t="s">
        <v>76</v>
      </c>
      <c r="F2468" s="52" t="s">
        <v>65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">
        <v>330</v>
      </c>
      <c r="B2469" s="52" t="s">
        <v>324</v>
      </c>
      <c r="C2469" s="52" t="s">
        <v>253</v>
      </c>
      <c r="D2469" s="52" t="s">
        <v>7</v>
      </c>
      <c r="E2469" s="52" t="s">
        <v>76</v>
      </c>
      <c r="F2469" s="52" t="s">
        <v>66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">
        <v>330</v>
      </c>
      <c r="B2470" s="52" t="s">
        <v>325</v>
      </c>
      <c r="C2470" s="52" t="s">
        <v>253</v>
      </c>
      <c r="D2470" s="52" t="s">
        <v>7</v>
      </c>
      <c r="E2470" s="52" t="s">
        <v>76</v>
      </c>
      <c r="F2470" s="52" t="s">
        <v>67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">
        <v>330</v>
      </c>
      <c r="B2471" s="52" t="s">
        <v>321</v>
      </c>
      <c r="C2471" s="52" t="s">
        <v>253</v>
      </c>
      <c r="D2471" s="52" t="s">
        <v>7</v>
      </c>
      <c r="E2471" s="52" t="s">
        <v>76</v>
      </c>
      <c r="F2471" s="52" t="s">
        <v>68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">
        <v>330</v>
      </c>
      <c r="B2472" s="52" t="s">
        <v>321</v>
      </c>
      <c r="C2472" s="52" t="s">
        <v>253</v>
      </c>
      <c r="D2472" s="52" t="s">
        <v>7</v>
      </c>
      <c r="E2472" s="52" t="s">
        <v>76</v>
      </c>
      <c r="F2472" s="52" t="s">
        <v>69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">
        <v>330</v>
      </c>
      <c r="B2473" s="52" t="s">
        <v>321</v>
      </c>
      <c r="C2473" s="52" t="s">
        <v>253</v>
      </c>
      <c r="D2473" s="52" t="s">
        <v>7</v>
      </c>
      <c r="E2473" s="52" t="s">
        <v>76</v>
      </c>
      <c r="F2473" s="52" t="s">
        <v>70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">
        <v>330</v>
      </c>
      <c r="B2474" s="52" t="s">
        <v>326</v>
      </c>
      <c r="C2474" s="52" t="s">
        <v>253</v>
      </c>
      <c r="D2474" s="52" t="s">
        <v>7</v>
      </c>
      <c r="E2474" s="52" t="s">
        <v>76</v>
      </c>
      <c r="F2474" s="52" t="s">
        <v>71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">
        <v>330</v>
      </c>
      <c r="B2475" s="52" t="s">
        <v>326</v>
      </c>
      <c r="C2475" s="52" t="s">
        <v>253</v>
      </c>
      <c r="D2475" s="52" t="s">
        <v>7</v>
      </c>
      <c r="E2475" s="52" t="s">
        <v>76</v>
      </c>
      <c r="F2475" s="52" t="s">
        <v>72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">
        <v>330</v>
      </c>
      <c r="B2476" s="52" t="s">
        <v>327</v>
      </c>
      <c r="C2476" s="52" t="s">
        <v>253</v>
      </c>
      <c r="D2476" s="52" t="s">
        <v>7</v>
      </c>
      <c r="E2476" s="52" t="s">
        <v>76</v>
      </c>
      <c r="F2476" s="52" t="s">
        <v>73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">
        <v>331</v>
      </c>
      <c r="B2477" s="52" t="s">
        <v>321</v>
      </c>
      <c r="C2477" s="52" t="s">
        <v>253</v>
      </c>
      <c r="D2477" s="52" t="s">
        <v>7</v>
      </c>
      <c r="E2477" s="52" t="s">
        <v>77</v>
      </c>
      <c r="F2477" s="52" t="s">
        <v>63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">
        <v>331</v>
      </c>
      <c r="B2478" s="52" t="s">
        <v>322</v>
      </c>
      <c r="C2478" s="52" t="s">
        <v>253</v>
      </c>
      <c r="D2478" s="52" t="s">
        <v>7</v>
      </c>
      <c r="E2478" s="52" t="s">
        <v>77</v>
      </c>
      <c r="F2478" s="52" t="s">
        <v>64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">
        <v>331</v>
      </c>
      <c r="B2479" s="52" t="s">
        <v>323</v>
      </c>
      <c r="C2479" s="52" t="s">
        <v>253</v>
      </c>
      <c r="D2479" s="52" t="s">
        <v>7</v>
      </c>
      <c r="E2479" s="52" t="s">
        <v>77</v>
      </c>
      <c r="F2479" s="52" t="s">
        <v>65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">
        <v>331</v>
      </c>
      <c r="B2480" s="52" t="s">
        <v>324</v>
      </c>
      <c r="C2480" s="52" t="s">
        <v>253</v>
      </c>
      <c r="D2480" s="52" t="s">
        <v>7</v>
      </c>
      <c r="E2480" s="52" t="s">
        <v>77</v>
      </c>
      <c r="F2480" s="52" t="s">
        <v>66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">
        <v>331</v>
      </c>
      <c r="B2481" s="52" t="s">
        <v>325</v>
      </c>
      <c r="C2481" s="52" t="s">
        <v>253</v>
      </c>
      <c r="D2481" s="52" t="s">
        <v>7</v>
      </c>
      <c r="E2481" s="52" t="s">
        <v>77</v>
      </c>
      <c r="F2481" s="52" t="s">
        <v>67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">
        <v>331</v>
      </c>
      <c r="B2482" s="52" t="s">
        <v>321</v>
      </c>
      <c r="C2482" s="52" t="s">
        <v>253</v>
      </c>
      <c r="D2482" s="52" t="s">
        <v>7</v>
      </c>
      <c r="E2482" s="52" t="s">
        <v>77</v>
      </c>
      <c r="F2482" s="52" t="s">
        <v>68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">
        <v>331</v>
      </c>
      <c r="B2483" s="52" t="s">
        <v>321</v>
      </c>
      <c r="C2483" s="52" t="s">
        <v>253</v>
      </c>
      <c r="D2483" s="52" t="s">
        <v>7</v>
      </c>
      <c r="E2483" s="52" t="s">
        <v>77</v>
      </c>
      <c r="F2483" s="52" t="s">
        <v>69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">
        <v>331</v>
      </c>
      <c r="B2484" s="52" t="s">
        <v>321</v>
      </c>
      <c r="C2484" s="52" t="s">
        <v>253</v>
      </c>
      <c r="D2484" s="52" t="s">
        <v>7</v>
      </c>
      <c r="E2484" s="52" t="s">
        <v>77</v>
      </c>
      <c r="F2484" s="52" t="s">
        <v>70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">
        <v>331</v>
      </c>
      <c r="B2485" s="52" t="s">
        <v>326</v>
      </c>
      <c r="C2485" s="52" t="s">
        <v>253</v>
      </c>
      <c r="D2485" s="52" t="s">
        <v>7</v>
      </c>
      <c r="E2485" s="52" t="s">
        <v>77</v>
      </c>
      <c r="F2485" s="52" t="s">
        <v>71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">
        <v>331</v>
      </c>
      <c r="B2486" s="52" t="s">
        <v>326</v>
      </c>
      <c r="C2486" s="52" t="s">
        <v>253</v>
      </c>
      <c r="D2486" s="52" t="s">
        <v>7</v>
      </c>
      <c r="E2486" s="52" t="s">
        <v>77</v>
      </c>
      <c r="F2486" s="52" t="s">
        <v>72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">
        <v>331</v>
      </c>
      <c r="B2487" s="52" t="s">
        <v>327</v>
      </c>
      <c r="C2487" s="52" t="s">
        <v>253</v>
      </c>
      <c r="D2487" s="52" t="s">
        <v>7</v>
      </c>
      <c r="E2487" s="52" t="s">
        <v>77</v>
      </c>
      <c r="F2487" s="52" t="s">
        <v>73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">
        <v>331</v>
      </c>
      <c r="B2488" s="52" t="s">
        <v>321</v>
      </c>
      <c r="C2488" s="52" t="s">
        <v>253</v>
      </c>
      <c r="D2488" s="52" t="s">
        <v>7</v>
      </c>
      <c r="E2488" s="52" t="s">
        <v>78</v>
      </c>
      <c r="F2488" s="52" t="s">
        <v>63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">
        <v>331</v>
      </c>
      <c r="B2489" s="52" t="s">
        <v>322</v>
      </c>
      <c r="C2489" s="52" t="s">
        <v>253</v>
      </c>
      <c r="D2489" s="52" t="s">
        <v>7</v>
      </c>
      <c r="E2489" s="52" t="s">
        <v>78</v>
      </c>
      <c r="F2489" s="52" t="s">
        <v>64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">
        <v>331</v>
      </c>
      <c r="B2490" s="52" t="s">
        <v>323</v>
      </c>
      <c r="C2490" s="52" t="s">
        <v>253</v>
      </c>
      <c r="D2490" s="52" t="s">
        <v>7</v>
      </c>
      <c r="E2490" s="52" t="s">
        <v>78</v>
      </c>
      <c r="F2490" s="52" t="s">
        <v>65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">
        <v>331</v>
      </c>
      <c r="B2491" s="52" t="s">
        <v>324</v>
      </c>
      <c r="C2491" s="52" t="s">
        <v>253</v>
      </c>
      <c r="D2491" s="52" t="s">
        <v>7</v>
      </c>
      <c r="E2491" s="52" t="s">
        <v>78</v>
      </c>
      <c r="F2491" s="52" t="s">
        <v>66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">
        <v>331</v>
      </c>
      <c r="B2492" s="52" t="s">
        <v>325</v>
      </c>
      <c r="C2492" s="52" t="s">
        <v>253</v>
      </c>
      <c r="D2492" s="52" t="s">
        <v>7</v>
      </c>
      <c r="E2492" s="52" t="s">
        <v>78</v>
      </c>
      <c r="F2492" s="52" t="s">
        <v>67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">
        <v>331</v>
      </c>
      <c r="B2493" s="52" t="s">
        <v>321</v>
      </c>
      <c r="C2493" s="52" t="s">
        <v>253</v>
      </c>
      <c r="D2493" s="52" t="s">
        <v>7</v>
      </c>
      <c r="E2493" s="52" t="s">
        <v>78</v>
      </c>
      <c r="F2493" s="52" t="s">
        <v>68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">
        <v>331</v>
      </c>
      <c r="B2494" s="52" t="s">
        <v>321</v>
      </c>
      <c r="C2494" s="52" t="s">
        <v>253</v>
      </c>
      <c r="D2494" s="52" t="s">
        <v>7</v>
      </c>
      <c r="E2494" s="52" t="s">
        <v>78</v>
      </c>
      <c r="F2494" s="52" t="s">
        <v>69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">
        <v>331</v>
      </c>
      <c r="B2495" s="52" t="s">
        <v>321</v>
      </c>
      <c r="C2495" s="52" t="s">
        <v>253</v>
      </c>
      <c r="D2495" s="52" t="s">
        <v>7</v>
      </c>
      <c r="E2495" s="52" t="s">
        <v>78</v>
      </c>
      <c r="F2495" s="52" t="s">
        <v>70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">
        <v>331</v>
      </c>
      <c r="B2496" s="52" t="s">
        <v>326</v>
      </c>
      <c r="C2496" s="52" t="s">
        <v>253</v>
      </c>
      <c r="D2496" s="52" t="s">
        <v>7</v>
      </c>
      <c r="E2496" s="52" t="s">
        <v>78</v>
      </c>
      <c r="F2496" s="52" t="s">
        <v>71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">
        <v>331</v>
      </c>
      <c r="B2497" s="52" t="s">
        <v>326</v>
      </c>
      <c r="C2497" s="52" t="s">
        <v>253</v>
      </c>
      <c r="D2497" s="52" t="s">
        <v>7</v>
      </c>
      <c r="E2497" s="52" t="s">
        <v>78</v>
      </c>
      <c r="F2497" s="52" t="s">
        <v>72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">
        <v>331</v>
      </c>
      <c r="B2498" s="52" t="s">
        <v>327</v>
      </c>
      <c r="C2498" s="52" t="s">
        <v>253</v>
      </c>
      <c r="D2498" s="52" t="s">
        <v>7</v>
      </c>
      <c r="E2498" s="52" t="s">
        <v>78</v>
      </c>
      <c r="F2498" s="52" t="s">
        <v>73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">
        <v>113</v>
      </c>
      <c r="B2499" s="52" t="s">
        <v>321</v>
      </c>
      <c r="C2499" s="52" t="s">
        <v>253</v>
      </c>
      <c r="D2499" s="52" t="s">
        <v>7</v>
      </c>
      <c r="E2499" s="52" t="s">
        <v>79</v>
      </c>
      <c r="F2499" s="52" t="s">
        <v>63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">
        <v>113</v>
      </c>
      <c r="B2500" s="52" t="s">
        <v>322</v>
      </c>
      <c r="C2500" s="52" t="s">
        <v>253</v>
      </c>
      <c r="D2500" s="52" t="s">
        <v>7</v>
      </c>
      <c r="E2500" s="52" t="s">
        <v>79</v>
      </c>
      <c r="F2500" s="52" t="s">
        <v>64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">
        <v>113</v>
      </c>
      <c r="B2501" s="52" t="s">
        <v>323</v>
      </c>
      <c r="C2501" s="52" t="s">
        <v>253</v>
      </c>
      <c r="D2501" s="52" t="s">
        <v>7</v>
      </c>
      <c r="E2501" s="52" t="s">
        <v>79</v>
      </c>
      <c r="F2501" s="52" t="s">
        <v>65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">
        <v>113</v>
      </c>
      <c r="B2502" s="52" t="s">
        <v>324</v>
      </c>
      <c r="C2502" s="52" t="s">
        <v>253</v>
      </c>
      <c r="D2502" s="52" t="s">
        <v>7</v>
      </c>
      <c r="E2502" s="52" t="s">
        <v>79</v>
      </c>
      <c r="F2502" s="52" t="s">
        <v>66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">
        <v>113</v>
      </c>
      <c r="B2503" s="52" t="s">
        <v>325</v>
      </c>
      <c r="C2503" s="52" t="s">
        <v>253</v>
      </c>
      <c r="D2503" s="52" t="s">
        <v>7</v>
      </c>
      <c r="E2503" s="52" t="s">
        <v>79</v>
      </c>
      <c r="F2503" s="52" t="s">
        <v>67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">
        <v>113</v>
      </c>
      <c r="B2504" s="52" t="s">
        <v>321</v>
      </c>
      <c r="C2504" s="52" t="s">
        <v>253</v>
      </c>
      <c r="D2504" s="52" t="s">
        <v>7</v>
      </c>
      <c r="E2504" s="52" t="s">
        <v>79</v>
      </c>
      <c r="F2504" s="52" t="s">
        <v>68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">
        <v>113</v>
      </c>
      <c r="B2505" s="52" t="s">
        <v>321</v>
      </c>
      <c r="C2505" s="52" t="s">
        <v>253</v>
      </c>
      <c r="D2505" s="52" t="s">
        <v>7</v>
      </c>
      <c r="E2505" s="52" t="s">
        <v>79</v>
      </c>
      <c r="F2505" s="52" t="s">
        <v>69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">
        <v>113</v>
      </c>
      <c r="B2506" s="52" t="s">
        <v>321</v>
      </c>
      <c r="C2506" s="52" t="s">
        <v>253</v>
      </c>
      <c r="D2506" s="52" t="s">
        <v>7</v>
      </c>
      <c r="E2506" s="52" t="s">
        <v>79</v>
      </c>
      <c r="F2506" s="52" t="s">
        <v>70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">
        <v>113</v>
      </c>
      <c r="B2507" s="52" t="s">
        <v>326</v>
      </c>
      <c r="C2507" s="52" t="s">
        <v>253</v>
      </c>
      <c r="D2507" s="52" t="s">
        <v>7</v>
      </c>
      <c r="E2507" s="52" t="s">
        <v>79</v>
      </c>
      <c r="F2507" s="52" t="s">
        <v>71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">
        <v>113</v>
      </c>
      <c r="B2508" s="52" t="s">
        <v>326</v>
      </c>
      <c r="C2508" s="52" t="s">
        <v>253</v>
      </c>
      <c r="D2508" s="52" t="s">
        <v>7</v>
      </c>
      <c r="E2508" s="52" t="s">
        <v>79</v>
      </c>
      <c r="F2508" s="52" t="s">
        <v>72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">
        <v>113</v>
      </c>
      <c r="B2509" s="52" t="s">
        <v>327</v>
      </c>
      <c r="C2509" s="52" t="s">
        <v>253</v>
      </c>
      <c r="D2509" s="52" t="s">
        <v>7</v>
      </c>
      <c r="E2509" s="52" t="s">
        <v>79</v>
      </c>
      <c r="F2509" s="52" t="s">
        <v>73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">
        <v>331</v>
      </c>
      <c r="B2510" s="52" t="s">
        <v>321</v>
      </c>
      <c r="C2510" s="52" t="s">
        <v>253</v>
      </c>
      <c r="D2510" s="52" t="s">
        <v>7</v>
      </c>
      <c r="E2510" s="52" t="s">
        <v>80</v>
      </c>
      <c r="F2510" s="52" t="s">
        <v>63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">
        <v>331</v>
      </c>
      <c r="B2511" s="52" t="s">
        <v>322</v>
      </c>
      <c r="C2511" s="52" t="s">
        <v>253</v>
      </c>
      <c r="D2511" s="52" t="s">
        <v>7</v>
      </c>
      <c r="E2511" s="52" t="s">
        <v>80</v>
      </c>
      <c r="F2511" s="52" t="s">
        <v>64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">
        <v>331</v>
      </c>
      <c r="B2512" s="52" t="s">
        <v>323</v>
      </c>
      <c r="C2512" s="52" t="s">
        <v>253</v>
      </c>
      <c r="D2512" s="52" t="s">
        <v>7</v>
      </c>
      <c r="E2512" s="52" t="s">
        <v>80</v>
      </c>
      <c r="F2512" s="52" t="s">
        <v>65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">
        <v>331</v>
      </c>
      <c r="B2513" s="52" t="s">
        <v>324</v>
      </c>
      <c r="C2513" s="52" t="s">
        <v>253</v>
      </c>
      <c r="D2513" s="52" t="s">
        <v>7</v>
      </c>
      <c r="E2513" s="52" t="s">
        <v>80</v>
      </c>
      <c r="F2513" s="52" t="s">
        <v>66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">
        <v>331</v>
      </c>
      <c r="B2514" s="52" t="s">
        <v>325</v>
      </c>
      <c r="C2514" s="52" t="s">
        <v>253</v>
      </c>
      <c r="D2514" s="52" t="s">
        <v>7</v>
      </c>
      <c r="E2514" s="52" t="s">
        <v>80</v>
      </c>
      <c r="F2514" s="52" t="s">
        <v>67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">
        <v>331</v>
      </c>
      <c r="B2515" s="52" t="s">
        <v>321</v>
      </c>
      <c r="C2515" s="52" t="s">
        <v>253</v>
      </c>
      <c r="D2515" s="52" t="s">
        <v>7</v>
      </c>
      <c r="E2515" s="52" t="s">
        <v>80</v>
      </c>
      <c r="F2515" s="52" t="s">
        <v>68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">
        <v>331</v>
      </c>
      <c r="B2516" s="52" t="s">
        <v>321</v>
      </c>
      <c r="C2516" s="52" t="s">
        <v>253</v>
      </c>
      <c r="D2516" s="52" t="s">
        <v>7</v>
      </c>
      <c r="E2516" s="52" t="s">
        <v>80</v>
      </c>
      <c r="F2516" s="52" t="s">
        <v>69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">
        <v>331</v>
      </c>
      <c r="B2517" s="52" t="s">
        <v>321</v>
      </c>
      <c r="C2517" s="52" t="s">
        <v>253</v>
      </c>
      <c r="D2517" s="52" t="s">
        <v>7</v>
      </c>
      <c r="E2517" s="52" t="s">
        <v>80</v>
      </c>
      <c r="F2517" s="52" t="s">
        <v>70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">
        <v>331</v>
      </c>
      <c r="B2518" s="52" t="s">
        <v>326</v>
      </c>
      <c r="C2518" s="52" t="s">
        <v>253</v>
      </c>
      <c r="D2518" s="52" t="s">
        <v>7</v>
      </c>
      <c r="E2518" s="52" t="s">
        <v>80</v>
      </c>
      <c r="F2518" s="52" t="s">
        <v>71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">
        <v>331</v>
      </c>
      <c r="B2519" s="52" t="s">
        <v>326</v>
      </c>
      <c r="C2519" s="52" t="s">
        <v>253</v>
      </c>
      <c r="D2519" s="52" t="s">
        <v>7</v>
      </c>
      <c r="E2519" s="52" t="s">
        <v>80</v>
      </c>
      <c r="F2519" s="52" t="s">
        <v>72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">
        <v>331</v>
      </c>
      <c r="B2520" s="52" t="s">
        <v>327</v>
      </c>
      <c r="C2520" s="52" t="s">
        <v>253</v>
      </c>
      <c r="D2520" s="52" t="s">
        <v>7</v>
      </c>
      <c r="E2520" s="52" t="s">
        <v>80</v>
      </c>
      <c r="F2520" s="52" t="s">
        <v>73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">
        <v>332</v>
      </c>
      <c r="B2521" s="52" t="s">
        <v>321</v>
      </c>
      <c r="C2521" s="52" t="s">
        <v>253</v>
      </c>
      <c r="D2521" s="52" t="s">
        <v>7</v>
      </c>
      <c r="E2521" s="52" t="s">
        <v>81</v>
      </c>
      <c r="F2521" s="52" t="s">
        <v>63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">
        <v>332</v>
      </c>
      <c r="B2522" s="52" t="s">
        <v>322</v>
      </c>
      <c r="C2522" s="52" t="s">
        <v>253</v>
      </c>
      <c r="D2522" s="52" t="s">
        <v>7</v>
      </c>
      <c r="E2522" s="52" t="s">
        <v>81</v>
      </c>
      <c r="F2522" s="52" t="s">
        <v>64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">
        <v>332</v>
      </c>
      <c r="B2523" s="52" t="s">
        <v>323</v>
      </c>
      <c r="C2523" s="52" t="s">
        <v>253</v>
      </c>
      <c r="D2523" s="52" t="s">
        <v>7</v>
      </c>
      <c r="E2523" s="52" t="s">
        <v>81</v>
      </c>
      <c r="F2523" s="52" t="s">
        <v>65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">
        <v>332</v>
      </c>
      <c r="B2524" s="52" t="s">
        <v>324</v>
      </c>
      <c r="C2524" s="52" t="s">
        <v>253</v>
      </c>
      <c r="D2524" s="52" t="s">
        <v>7</v>
      </c>
      <c r="E2524" s="52" t="s">
        <v>81</v>
      </c>
      <c r="F2524" s="52" t="s">
        <v>66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">
        <v>332</v>
      </c>
      <c r="B2525" s="52" t="s">
        <v>325</v>
      </c>
      <c r="C2525" s="52" t="s">
        <v>253</v>
      </c>
      <c r="D2525" s="52" t="s">
        <v>7</v>
      </c>
      <c r="E2525" s="52" t="s">
        <v>81</v>
      </c>
      <c r="F2525" s="52" t="s">
        <v>67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">
        <v>332</v>
      </c>
      <c r="B2526" s="52" t="s">
        <v>321</v>
      </c>
      <c r="C2526" s="52" t="s">
        <v>253</v>
      </c>
      <c r="D2526" s="52" t="s">
        <v>7</v>
      </c>
      <c r="E2526" s="52" t="s">
        <v>81</v>
      </c>
      <c r="F2526" s="52" t="s">
        <v>68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">
        <v>332</v>
      </c>
      <c r="B2527" s="52" t="s">
        <v>321</v>
      </c>
      <c r="C2527" s="52" t="s">
        <v>253</v>
      </c>
      <c r="D2527" s="52" t="s">
        <v>7</v>
      </c>
      <c r="E2527" s="52" t="s">
        <v>81</v>
      </c>
      <c r="F2527" s="52" t="s">
        <v>69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">
        <v>332</v>
      </c>
      <c r="B2528" s="52" t="s">
        <v>321</v>
      </c>
      <c r="C2528" s="52" t="s">
        <v>253</v>
      </c>
      <c r="D2528" s="52" t="s">
        <v>7</v>
      </c>
      <c r="E2528" s="52" t="s">
        <v>81</v>
      </c>
      <c r="F2528" s="52" t="s">
        <v>70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">
        <v>332</v>
      </c>
      <c r="B2529" s="52" t="s">
        <v>326</v>
      </c>
      <c r="C2529" s="52" t="s">
        <v>253</v>
      </c>
      <c r="D2529" s="52" t="s">
        <v>7</v>
      </c>
      <c r="E2529" s="52" t="s">
        <v>81</v>
      </c>
      <c r="F2529" s="52" t="s">
        <v>71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">
        <v>332</v>
      </c>
      <c r="B2530" s="52" t="s">
        <v>326</v>
      </c>
      <c r="C2530" s="52" t="s">
        <v>253</v>
      </c>
      <c r="D2530" s="52" t="s">
        <v>7</v>
      </c>
      <c r="E2530" s="52" t="s">
        <v>81</v>
      </c>
      <c r="F2530" s="52" t="s">
        <v>72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">
        <v>332</v>
      </c>
      <c r="B2531" s="52" t="s">
        <v>327</v>
      </c>
      <c r="C2531" s="52" t="s">
        <v>253</v>
      </c>
      <c r="D2531" s="52" t="s">
        <v>7</v>
      </c>
      <c r="E2531" s="52" t="s">
        <v>81</v>
      </c>
      <c r="F2531" s="52" t="s">
        <v>73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">
        <v>331</v>
      </c>
      <c r="B2532" s="52" t="s">
        <v>321</v>
      </c>
      <c r="C2532" s="52" t="s">
        <v>253</v>
      </c>
      <c r="D2532" s="52" t="s">
        <v>7</v>
      </c>
      <c r="E2532" s="52" t="s">
        <v>82</v>
      </c>
      <c r="F2532" s="52" t="s">
        <v>63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">
        <v>331</v>
      </c>
      <c r="B2533" s="52" t="s">
        <v>322</v>
      </c>
      <c r="C2533" s="52" t="s">
        <v>253</v>
      </c>
      <c r="D2533" s="52" t="s">
        <v>7</v>
      </c>
      <c r="E2533" s="52" t="s">
        <v>82</v>
      </c>
      <c r="F2533" s="52" t="s">
        <v>64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">
        <v>331</v>
      </c>
      <c r="B2534" s="52" t="s">
        <v>323</v>
      </c>
      <c r="C2534" s="52" t="s">
        <v>253</v>
      </c>
      <c r="D2534" s="52" t="s">
        <v>7</v>
      </c>
      <c r="E2534" s="52" t="s">
        <v>82</v>
      </c>
      <c r="F2534" s="52" t="s">
        <v>65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">
        <v>331</v>
      </c>
      <c r="B2535" s="52" t="s">
        <v>324</v>
      </c>
      <c r="C2535" s="52" t="s">
        <v>253</v>
      </c>
      <c r="D2535" s="52" t="s">
        <v>7</v>
      </c>
      <c r="E2535" s="52" t="s">
        <v>82</v>
      </c>
      <c r="F2535" s="52" t="s">
        <v>66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">
        <v>331</v>
      </c>
      <c r="B2536" s="52" t="s">
        <v>325</v>
      </c>
      <c r="C2536" s="52" t="s">
        <v>253</v>
      </c>
      <c r="D2536" s="52" t="s">
        <v>7</v>
      </c>
      <c r="E2536" s="52" t="s">
        <v>82</v>
      </c>
      <c r="F2536" s="52" t="s">
        <v>67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">
        <v>331</v>
      </c>
      <c r="B2537" s="52" t="s">
        <v>321</v>
      </c>
      <c r="C2537" s="52" t="s">
        <v>253</v>
      </c>
      <c r="D2537" s="52" t="s">
        <v>7</v>
      </c>
      <c r="E2537" s="52" t="s">
        <v>82</v>
      </c>
      <c r="F2537" s="52" t="s">
        <v>68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">
        <v>331</v>
      </c>
      <c r="B2538" s="52" t="s">
        <v>321</v>
      </c>
      <c r="C2538" s="52" t="s">
        <v>253</v>
      </c>
      <c r="D2538" s="52" t="s">
        <v>7</v>
      </c>
      <c r="E2538" s="52" t="s">
        <v>82</v>
      </c>
      <c r="F2538" s="52" t="s">
        <v>69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">
        <v>331</v>
      </c>
      <c r="B2539" s="52" t="s">
        <v>321</v>
      </c>
      <c r="C2539" s="52" t="s">
        <v>253</v>
      </c>
      <c r="D2539" s="52" t="s">
        <v>7</v>
      </c>
      <c r="E2539" s="52" t="s">
        <v>82</v>
      </c>
      <c r="F2539" s="52" t="s">
        <v>70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">
        <v>331</v>
      </c>
      <c r="B2540" s="52" t="s">
        <v>326</v>
      </c>
      <c r="C2540" s="52" t="s">
        <v>253</v>
      </c>
      <c r="D2540" s="52" t="s">
        <v>7</v>
      </c>
      <c r="E2540" s="52" t="s">
        <v>82</v>
      </c>
      <c r="F2540" s="52" t="s">
        <v>71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">
        <v>331</v>
      </c>
      <c r="B2541" s="52" t="s">
        <v>326</v>
      </c>
      <c r="C2541" s="52" t="s">
        <v>253</v>
      </c>
      <c r="D2541" s="52" t="s">
        <v>7</v>
      </c>
      <c r="E2541" s="52" t="s">
        <v>82</v>
      </c>
      <c r="F2541" s="52" t="s">
        <v>72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">
        <v>331</v>
      </c>
      <c r="B2542" s="52" t="s">
        <v>327</v>
      </c>
      <c r="C2542" s="52" t="s">
        <v>253</v>
      </c>
      <c r="D2542" s="52" t="s">
        <v>7</v>
      </c>
      <c r="E2542" s="52" t="s">
        <v>82</v>
      </c>
      <c r="F2542" s="52" t="s">
        <v>73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">
        <v>331</v>
      </c>
      <c r="B2543" s="52" t="s">
        <v>321</v>
      </c>
      <c r="C2543" s="52" t="s">
        <v>253</v>
      </c>
      <c r="D2543" s="52" t="s">
        <v>7</v>
      </c>
      <c r="E2543" s="52" t="s">
        <v>83</v>
      </c>
      <c r="F2543" s="52" t="s">
        <v>63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">
        <v>331</v>
      </c>
      <c r="B2544" s="52" t="s">
        <v>322</v>
      </c>
      <c r="C2544" s="52" t="s">
        <v>253</v>
      </c>
      <c r="D2544" s="52" t="s">
        <v>7</v>
      </c>
      <c r="E2544" s="52" t="s">
        <v>83</v>
      </c>
      <c r="F2544" s="52" t="s">
        <v>64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">
        <v>331</v>
      </c>
      <c r="B2545" s="52" t="s">
        <v>323</v>
      </c>
      <c r="C2545" s="52" t="s">
        <v>253</v>
      </c>
      <c r="D2545" s="52" t="s">
        <v>7</v>
      </c>
      <c r="E2545" s="52" t="s">
        <v>83</v>
      </c>
      <c r="F2545" s="52" t="s">
        <v>65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">
        <v>331</v>
      </c>
      <c r="B2546" s="52" t="s">
        <v>324</v>
      </c>
      <c r="C2546" s="52" t="s">
        <v>253</v>
      </c>
      <c r="D2546" s="52" t="s">
        <v>7</v>
      </c>
      <c r="E2546" s="52" t="s">
        <v>83</v>
      </c>
      <c r="F2546" s="52" t="s">
        <v>66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">
        <v>331</v>
      </c>
      <c r="B2547" s="52" t="s">
        <v>325</v>
      </c>
      <c r="C2547" s="52" t="s">
        <v>253</v>
      </c>
      <c r="D2547" s="52" t="s">
        <v>7</v>
      </c>
      <c r="E2547" s="52" t="s">
        <v>83</v>
      </c>
      <c r="F2547" s="52" t="s">
        <v>67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">
        <v>331</v>
      </c>
      <c r="B2548" s="52" t="s">
        <v>321</v>
      </c>
      <c r="C2548" s="52" t="s">
        <v>253</v>
      </c>
      <c r="D2548" s="52" t="s">
        <v>7</v>
      </c>
      <c r="E2548" s="52" t="s">
        <v>83</v>
      </c>
      <c r="F2548" s="52" t="s">
        <v>68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">
        <v>331</v>
      </c>
      <c r="B2549" s="52" t="s">
        <v>321</v>
      </c>
      <c r="C2549" s="52" t="s">
        <v>253</v>
      </c>
      <c r="D2549" s="52" t="s">
        <v>7</v>
      </c>
      <c r="E2549" s="52" t="s">
        <v>83</v>
      </c>
      <c r="F2549" s="52" t="s">
        <v>69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">
        <v>331</v>
      </c>
      <c r="B2550" s="52" t="s">
        <v>321</v>
      </c>
      <c r="C2550" s="52" t="s">
        <v>253</v>
      </c>
      <c r="D2550" s="52" t="s">
        <v>7</v>
      </c>
      <c r="E2550" s="52" t="s">
        <v>83</v>
      </c>
      <c r="F2550" s="52" t="s">
        <v>70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">
        <v>331</v>
      </c>
      <c r="B2551" s="52" t="s">
        <v>326</v>
      </c>
      <c r="C2551" s="52" t="s">
        <v>253</v>
      </c>
      <c r="D2551" s="52" t="s">
        <v>7</v>
      </c>
      <c r="E2551" s="52" t="s">
        <v>83</v>
      </c>
      <c r="F2551" s="52" t="s">
        <v>71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">
        <v>331</v>
      </c>
      <c r="B2552" s="52" t="s">
        <v>326</v>
      </c>
      <c r="C2552" s="52" t="s">
        <v>253</v>
      </c>
      <c r="D2552" s="52" t="s">
        <v>7</v>
      </c>
      <c r="E2552" s="52" t="s">
        <v>83</v>
      </c>
      <c r="F2552" s="52" t="s">
        <v>72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">
        <v>331</v>
      </c>
      <c r="B2553" s="52" t="s">
        <v>327</v>
      </c>
      <c r="C2553" s="52" t="s">
        <v>253</v>
      </c>
      <c r="D2553" s="52" t="s">
        <v>7</v>
      </c>
      <c r="E2553" s="52" t="s">
        <v>83</v>
      </c>
      <c r="F2553" s="52" t="s">
        <v>73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">
        <v>331</v>
      </c>
      <c r="B2554" s="52" t="s">
        <v>321</v>
      </c>
      <c r="C2554" s="52" t="s">
        <v>253</v>
      </c>
      <c r="D2554" s="52" t="s">
        <v>7</v>
      </c>
      <c r="E2554" s="52" t="s">
        <v>84</v>
      </c>
      <c r="F2554" s="52" t="s">
        <v>63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">
        <v>331</v>
      </c>
      <c r="B2555" s="52" t="s">
        <v>322</v>
      </c>
      <c r="C2555" s="52" t="s">
        <v>253</v>
      </c>
      <c r="D2555" s="52" t="s">
        <v>7</v>
      </c>
      <c r="E2555" s="52" t="s">
        <v>84</v>
      </c>
      <c r="F2555" s="52" t="s">
        <v>64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">
        <v>331</v>
      </c>
      <c r="B2556" s="52" t="s">
        <v>323</v>
      </c>
      <c r="C2556" s="52" t="s">
        <v>253</v>
      </c>
      <c r="D2556" s="52" t="s">
        <v>7</v>
      </c>
      <c r="E2556" s="52" t="s">
        <v>84</v>
      </c>
      <c r="F2556" s="52" t="s">
        <v>65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">
        <v>331</v>
      </c>
      <c r="B2557" s="52" t="s">
        <v>324</v>
      </c>
      <c r="C2557" s="52" t="s">
        <v>253</v>
      </c>
      <c r="D2557" s="52" t="s">
        <v>7</v>
      </c>
      <c r="E2557" s="52" t="s">
        <v>84</v>
      </c>
      <c r="F2557" s="52" t="s">
        <v>66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">
        <v>331</v>
      </c>
      <c r="B2558" s="52" t="s">
        <v>325</v>
      </c>
      <c r="C2558" s="52" t="s">
        <v>253</v>
      </c>
      <c r="D2558" s="52" t="s">
        <v>7</v>
      </c>
      <c r="E2558" s="52" t="s">
        <v>84</v>
      </c>
      <c r="F2558" s="52" t="s">
        <v>67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">
        <v>331</v>
      </c>
      <c r="B2559" s="52" t="s">
        <v>321</v>
      </c>
      <c r="C2559" s="52" t="s">
        <v>253</v>
      </c>
      <c r="D2559" s="52" t="s">
        <v>7</v>
      </c>
      <c r="E2559" s="52" t="s">
        <v>84</v>
      </c>
      <c r="F2559" s="52" t="s">
        <v>68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">
        <v>331</v>
      </c>
      <c r="B2560" s="52" t="s">
        <v>321</v>
      </c>
      <c r="C2560" s="52" t="s">
        <v>253</v>
      </c>
      <c r="D2560" s="52" t="s">
        <v>7</v>
      </c>
      <c r="E2560" s="52" t="s">
        <v>84</v>
      </c>
      <c r="F2560" s="52" t="s">
        <v>69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">
        <v>331</v>
      </c>
      <c r="B2561" s="52" t="s">
        <v>321</v>
      </c>
      <c r="C2561" s="52" t="s">
        <v>253</v>
      </c>
      <c r="D2561" s="52" t="s">
        <v>7</v>
      </c>
      <c r="E2561" s="52" t="s">
        <v>84</v>
      </c>
      <c r="F2561" s="52" t="s">
        <v>70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">
        <v>331</v>
      </c>
      <c r="B2562" s="52" t="s">
        <v>326</v>
      </c>
      <c r="C2562" s="52" t="s">
        <v>253</v>
      </c>
      <c r="D2562" s="52" t="s">
        <v>7</v>
      </c>
      <c r="E2562" s="52" t="s">
        <v>84</v>
      </c>
      <c r="F2562" s="52" t="s">
        <v>71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">
        <v>331</v>
      </c>
      <c r="B2563" s="52" t="s">
        <v>326</v>
      </c>
      <c r="C2563" s="52" t="s">
        <v>253</v>
      </c>
      <c r="D2563" s="52" t="s">
        <v>7</v>
      </c>
      <c r="E2563" s="52" t="s">
        <v>84</v>
      </c>
      <c r="F2563" s="52" t="s">
        <v>72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">
        <v>331</v>
      </c>
      <c r="B2564" s="52" t="s">
        <v>327</v>
      </c>
      <c r="C2564" s="52" t="s">
        <v>253</v>
      </c>
      <c r="D2564" s="52" t="s">
        <v>7</v>
      </c>
      <c r="E2564" s="52" t="s">
        <v>84</v>
      </c>
      <c r="F2564" s="52" t="s">
        <v>73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">
        <v>333</v>
      </c>
      <c r="B2565" s="52" t="s">
        <v>321</v>
      </c>
      <c r="C2565" s="52" t="s">
        <v>253</v>
      </c>
      <c r="D2565" s="52" t="s">
        <v>7</v>
      </c>
      <c r="E2565" s="52" t="s">
        <v>85</v>
      </c>
      <c r="F2565" s="52" t="s">
        <v>63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">
        <v>333</v>
      </c>
      <c r="B2566" s="52" t="s">
        <v>322</v>
      </c>
      <c r="C2566" s="52" t="s">
        <v>253</v>
      </c>
      <c r="D2566" s="52" t="s">
        <v>7</v>
      </c>
      <c r="E2566" s="52" t="s">
        <v>85</v>
      </c>
      <c r="F2566" s="52" t="s">
        <v>64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">
        <v>333</v>
      </c>
      <c r="B2567" s="52" t="s">
        <v>323</v>
      </c>
      <c r="C2567" s="52" t="s">
        <v>253</v>
      </c>
      <c r="D2567" s="52" t="s">
        <v>7</v>
      </c>
      <c r="E2567" s="52" t="s">
        <v>85</v>
      </c>
      <c r="F2567" s="52" t="s">
        <v>65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">
        <v>333</v>
      </c>
      <c r="B2568" s="52" t="s">
        <v>324</v>
      </c>
      <c r="C2568" s="52" t="s">
        <v>253</v>
      </c>
      <c r="D2568" s="52" t="s">
        <v>7</v>
      </c>
      <c r="E2568" s="52" t="s">
        <v>85</v>
      </c>
      <c r="F2568" s="52" t="s">
        <v>66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">
        <v>333</v>
      </c>
      <c r="B2569" s="52" t="s">
        <v>325</v>
      </c>
      <c r="C2569" s="52" t="s">
        <v>253</v>
      </c>
      <c r="D2569" s="52" t="s">
        <v>7</v>
      </c>
      <c r="E2569" s="52" t="s">
        <v>85</v>
      </c>
      <c r="F2569" s="52" t="s">
        <v>67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">
        <v>333</v>
      </c>
      <c r="B2570" s="52" t="s">
        <v>321</v>
      </c>
      <c r="C2570" s="52" t="s">
        <v>253</v>
      </c>
      <c r="D2570" s="52" t="s">
        <v>7</v>
      </c>
      <c r="E2570" s="52" t="s">
        <v>85</v>
      </c>
      <c r="F2570" s="52" t="s">
        <v>68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">
        <v>333</v>
      </c>
      <c r="B2571" s="52" t="s">
        <v>321</v>
      </c>
      <c r="C2571" s="52" t="s">
        <v>253</v>
      </c>
      <c r="D2571" s="52" t="s">
        <v>7</v>
      </c>
      <c r="E2571" s="52" t="s">
        <v>85</v>
      </c>
      <c r="F2571" s="52" t="s">
        <v>69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">
        <v>333</v>
      </c>
      <c r="B2572" s="52" t="s">
        <v>321</v>
      </c>
      <c r="C2572" s="52" t="s">
        <v>253</v>
      </c>
      <c r="D2572" s="52" t="s">
        <v>7</v>
      </c>
      <c r="E2572" s="52" t="s">
        <v>85</v>
      </c>
      <c r="F2572" s="52" t="s">
        <v>70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">
        <v>333</v>
      </c>
      <c r="B2573" s="52" t="s">
        <v>326</v>
      </c>
      <c r="C2573" s="52" t="s">
        <v>253</v>
      </c>
      <c r="D2573" s="52" t="s">
        <v>7</v>
      </c>
      <c r="E2573" s="52" t="s">
        <v>85</v>
      </c>
      <c r="F2573" s="52" t="s">
        <v>71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">
        <v>333</v>
      </c>
      <c r="B2574" s="52" t="s">
        <v>326</v>
      </c>
      <c r="C2574" s="52" t="s">
        <v>253</v>
      </c>
      <c r="D2574" s="52" t="s">
        <v>7</v>
      </c>
      <c r="E2574" s="52" t="s">
        <v>85</v>
      </c>
      <c r="F2574" s="52" t="s">
        <v>72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">
        <v>333</v>
      </c>
      <c r="B2575" s="52" t="s">
        <v>327</v>
      </c>
      <c r="C2575" s="52" t="s">
        <v>253</v>
      </c>
      <c r="D2575" s="52" t="s">
        <v>7</v>
      </c>
      <c r="E2575" s="52" t="s">
        <v>85</v>
      </c>
      <c r="F2575" s="52" t="s">
        <v>73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">
        <v>320</v>
      </c>
      <c r="B2576" s="52" t="s">
        <v>321</v>
      </c>
      <c r="C2576" s="52" t="s">
        <v>254</v>
      </c>
      <c r="D2576" s="52" t="s">
        <v>7</v>
      </c>
      <c r="E2576" s="52" t="s">
        <v>62</v>
      </c>
      <c r="F2576" s="52" t="s">
        <v>63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">
        <v>320</v>
      </c>
      <c r="B2577" s="52" t="s">
        <v>322</v>
      </c>
      <c r="C2577" s="52" t="s">
        <v>254</v>
      </c>
      <c r="D2577" s="52" t="s">
        <v>7</v>
      </c>
      <c r="E2577" s="52" t="s">
        <v>62</v>
      </c>
      <c r="F2577" s="52" t="s">
        <v>64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">
        <v>320</v>
      </c>
      <c r="B2578" s="52" t="s">
        <v>323</v>
      </c>
      <c r="C2578" s="52" t="s">
        <v>254</v>
      </c>
      <c r="D2578" s="52" t="s">
        <v>7</v>
      </c>
      <c r="E2578" s="52" t="s">
        <v>62</v>
      </c>
      <c r="F2578" s="52" t="s">
        <v>65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">
        <v>320</v>
      </c>
      <c r="B2579" s="52" t="s">
        <v>324</v>
      </c>
      <c r="C2579" s="52" t="s">
        <v>254</v>
      </c>
      <c r="D2579" s="52" t="s">
        <v>7</v>
      </c>
      <c r="E2579" s="52" t="s">
        <v>62</v>
      </c>
      <c r="F2579" s="52" t="s">
        <v>66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">
        <v>320</v>
      </c>
      <c r="B2580" s="52" t="s">
        <v>325</v>
      </c>
      <c r="C2580" s="52" t="s">
        <v>254</v>
      </c>
      <c r="D2580" s="52" t="s">
        <v>7</v>
      </c>
      <c r="E2580" s="52" t="s">
        <v>62</v>
      </c>
      <c r="F2580" s="52" t="s">
        <v>67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">
        <v>320</v>
      </c>
      <c r="B2581" s="52" t="s">
        <v>321</v>
      </c>
      <c r="C2581" s="52" t="s">
        <v>254</v>
      </c>
      <c r="D2581" s="52" t="s">
        <v>7</v>
      </c>
      <c r="E2581" s="52" t="s">
        <v>62</v>
      </c>
      <c r="F2581" s="52" t="s">
        <v>68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">
        <v>320</v>
      </c>
      <c r="B2582" s="52" t="s">
        <v>321</v>
      </c>
      <c r="C2582" s="52" t="s">
        <v>254</v>
      </c>
      <c r="D2582" s="52" t="s">
        <v>7</v>
      </c>
      <c r="E2582" s="52" t="s">
        <v>62</v>
      </c>
      <c r="F2582" s="52" t="s">
        <v>69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">
        <v>320</v>
      </c>
      <c r="B2583" s="52" t="s">
        <v>321</v>
      </c>
      <c r="C2583" s="52" t="s">
        <v>254</v>
      </c>
      <c r="D2583" s="52" t="s">
        <v>7</v>
      </c>
      <c r="E2583" s="52" t="s">
        <v>62</v>
      </c>
      <c r="F2583" s="52" t="s">
        <v>70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">
        <v>320</v>
      </c>
      <c r="B2584" s="52" t="s">
        <v>326</v>
      </c>
      <c r="C2584" s="52" t="s">
        <v>254</v>
      </c>
      <c r="D2584" s="52" t="s">
        <v>7</v>
      </c>
      <c r="E2584" s="52" t="s">
        <v>62</v>
      </c>
      <c r="F2584" s="52" t="s">
        <v>71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">
        <v>320</v>
      </c>
      <c r="B2585" s="52" t="s">
        <v>326</v>
      </c>
      <c r="C2585" s="52" t="s">
        <v>254</v>
      </c>
      <c r="D2585" s="52" t="s">
        <v>7</v>
      </c>
      <c r="E2585" s="52" t="s">
        <v>62</v>
      </c>
      <c r="F2585" s="52" t="s">
        <v>72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">
        <v>320</v>
      </c>
      <c r="B2586" s="52" t="s">
        <v>327</v>
      </c>
      <c r="C2586" s="52" t="s">
        <v>254</v>
      </c>
      <c r="D2586" s="52" t="s">
        <v>7</v>
      </c>
      <c r="E2586" s="52" t="s">
        <v>62</v>
      </c>
      <c r="F2586" s="52" t="s">
        <v>73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">
        <v>328</v>
      </c>
      <c r="B2587" s="52" t="s">
        <v>321</v>
      </c>
      <c r="C2587" s="52" t="s">
        <v>254</v>
      </c>
      <c r="D2587" s="52" t="s">
        <v>7</v>
      </c>
      <c r="E2587" s="52" t="s">
        <v>74</v>
      </c>
      <c r="F2587" s="52" t="s">
        <v>63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">
        <v>328</v>
      </c>
      <c r="B2588" s="52" t="s">
        <v>322</v>
      </c>
      <c r="C2588" s="52" t="s">
        <v>254</v>
      </c>
      <c r="D2588" s="52" t="s">
        <v>7</v>
      </c>
      <c r="E2588" s="52" t="s">
        <v>74</v>
      </c>
      <c r="F2588" s="52" t="s">
        <v>64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">
        <v>328</v>
      </c>
      <c r="B2589" s="52" t="s">
        <v>323</v>
      </c>
      <c r="C2589" s="52" t="s">
        <v>254</v>
      </c>
      <c r="D2589" s="52" t="s">
        <v>7</v>
      </c>
      <c r="E2589" s="52" t="s">
        <v>74</v>
      </c>
      <c r="F2589" s="52" t="s">
        <v>65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">
        <v>328</v>
      </c>
      <c r="B2590" s="52" t="s">
        <v>324</v>
      </c>
      <c r="C2590" s="52" t="s">
        <v>254</v>
      </c>
      <c r="D2590" s="52" t="s">
        <v>7</v>
      </c>
      <c r="E2590" s="52" t="s">
        <v>74</v>
      </c>
      <c r="F2590" s="52" t="s">
        <v>66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">
        <v>328</v>
      </c>
      <c r="B2591" s="52" t="s">
        <v>325</v>
      </c>
      <c r="C2591" s="52" t="s">
        <v>254</v>
      </c>
      <c r="D2591" s="52" t="s">
        <v>7</v>
      </c>
      <c r="E2591" s="52" t="s">
        <v>74</v>
      </c>
      <c r="F2591" s="52" t="s">
        <v>67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">
        <v>328</v>
      </c>
      <c r="B2592" s="52" t="s">
        <v>321</v>
      </c>
      <c r="C2592" s="52" t="s">
        <v>254</v>
      </c>
      <c r="D2592" s="52" t="s">
        <v>7</v>
      </c>
      <c r="E2592" s="52" t="s">
        <v>74</v>
      </c>
      <c r="F2592" s="52" t="s">
        <v>68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">
        <v>328</v>
      </c>
      <c r="B2593" s="52" t="s">
        <v>321</v>
      </c>
      <c r="C2593" s="52" t="s">
        <v>254</v>
      </c>
      <c r="D2593" s="52" t="s">
        <v>7</v>
      </c>
      <c r="E2593" s="52" t="s">
        <v>74</v>
      </c>
      <c r="F2593" s="52" t="s">
        <v>69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">
        <v>328</v>
      </c>
      <c r="B2594" s="52" t="s">
        <v>321</v>
      </c>
      <c r="C2594" s="52" t="s">
        <v>254</v>
      </c>
      <c r="D2594" s="52" t="s">
        <v>7</v>
      </c>
      <c r="E2594" s="52" t="s">
        <v>74</v>
      </c>
      <c r="F2594" s="52" t="s">
        <v>70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">
        <v>328</v>
      </c>
      <c r="B2595" s="52" t="s">
        <v>326</v>
      </c>
      <c r="C2595" s="52" t="s">
        <v>254</v>
      </c>
      <c r="D2595" s="52" t="s">
        <v>7</v>
      </c>
      <c r="E2595" s="52" t="s">
        <v>74</v>
      </c>
      <c r="F2595" s="52" t="s">
        <v>71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">
        <v>328</v>
      </c>
      <c r="B2596" s="52" t="s">
        <v>326</v>
      </c>
      <c r="C2596" s="52" t="s">
        <v>254</v>
      </c>
      <c r="D2596" s="52" t="s">
        <v>7</v>
      </c>
      <c r="E2596" s="52" t="s">
        <v>74</v>
      </c>
      <c r="F2596" s="52" t="s">
        <v>72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">
        <v>328</v>
      </c>
      <c r="B2597" s="52" t="s">
        <v>327</v>
      </c>
      <c r="C2597" s="52" t="s">
        <v>254</v>
      </c>
      <c r="D2597" s="52" t="s">
        <v>7</v>
      </c>
      <c r="E2597" s="52" t="s">
        <v>74</v>
      </c>
      <c r="F2597" s="52" t="s">
        <v>73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">
        <v>329</v>
      </c>
      <c r="B2598" s="52" t="s">
        <v>321</v>
      </c>
      <c r="C2598" s="52" t="s">
        <v>254</v>
      </c>
      <c r="D2598" s="52" t="s">
        <v>7</v>
      </c>
      <c r="E2598" s="52" t="s">
        <v>75</v>
      </c>
      <c r="F2598" s="52" t="s">
        <v>63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">
        <v>329</v>
      </c>
      <c r="B2599" s="52" t="s">
        <v>322</v>
      </c>
      <c r="C2599" s="52" t="s">
        <v>254</v>
      </c>
      <c r="D2599" s="52" t="s">
        <v>7</v>
      </c>
      <c r="E2599" s="52" t="s">
        <v>75</v>
      </c>
      <c r="F2599" s="52" t="s">
        <v>64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">
        <v>329</v>
      </c>
      <c r="B2600" s="52" t="s">
        <v>323</v>
      </c>
      <c r="C2600" s="52" t="s">
        <v>254</v>
      </c>
      <c r="D2600" s="52" t="s">
        <v>7</v>
      </c>
      <c r="E2600" s="52" t="s">
        <v>75</v>
      </c>
      <c r="F2600" s="52" t="s">
        <v>65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">
        <v>329</v>
      </c>
      <c r="B2601" s="52" t="s">
        <v>324</v>
      </c>
      <c r="C2601" s="52" t="s">
        <v>254</v>
      </c>
      <c r="D2601" s="52" t="s">
        <v>7</v>
      </c>
      <c r="E2601" s="52" t="s">
        <v>75</v>
      </c>
      <c r="F2601" s="52" t="s">
        <v>66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">
        <v>329</v>
      </c>
      <c r="B2602" s="52" t="s">
        <v>325</v>
      </c>
      <c r="C2602" s="52" t="s">
        <v>254</v>
      </c>
      <c r="D2602" s="52" t="s">
        <v>7</v>
      </c>
      <c r="E2602" s="52" t="s">
        <v>75</v>
      </c>
      <c r="F2602" s="52" t="s">
        <v>67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">
        <v>329</v>
      </c>
      <c r="B2603" s="52" t="s">
        <v>321</v>
      </c>
      <c r="C2603" s="52" t="s">
        <v>254</v>
      </c>
      <c r="D2603" s="52" t="s">
        <v>7</v>
      </c>
      <c r="E2603" s="52" t="s">
        <v>75</v>
      </c>
      <c r="F2603" s="52" t="s">
        <v>68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">
        <v>329</v>
      </c>
      <c r="B2604" s="52" t="s">
        <v>321</v>
      </c>
      <c r="C2604" s="52" t="s">
        <v>254</v>
      </c>
      <c r="D2604" s="52" t="s">
        <v>7</v>
      </c>
      <c r="E2604" s="52" t="s">
        <v>75</v>
      </c>
      <c r="F2604" s="52" t="s">
        <v>69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">
        <v>329</v>
      </c>
      <c r="B2605" s="52" t="s">
        <v>321</v>
      </c>
      <c r="C2605" s="52" t="s">
        <v>254</v>
      </c>
      <c r="D2605" s="52" t="s">
        <v>7</v>
      </c>
      <c r="E2605" s="52" t="s">
        <v>75</v>
      </c>
      <c r="F2605" s="52" t="s">
        <v>70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">
        <v>329</v>
      </c>
      <c r="B2606" s="52" t="s">
        <v>326</v>
      </c>
      <c r="C2606" s="52" t="s">
        <v>254</v>
      </c>
      <c r="D2606" s="52" t="s">
        <v>7</v>
      </c>
      <c r="E2606" s="52" t="s">
        <v>75</v>
      </c>
      <c r="F2606" s="52" t="s">
        <v>71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">
        <v>329</v>
      </c>
      <c r="B2607" s="52" t="s">
        <v>326</v>
      </c>
      <c r="C2607" s="52" t="s">
        <v>254</v>
      </c>
      <c r="D2607" s="52" t="s">
        <v>7</v>
      </c>
      <c r="E2607" s="52" t="s">
        <v>75</v>
      </c>
      <c r="F2607" s="52" t="s">
        <v>72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">
        <v>329</v>
      </c>
      <c r="B2608" s="52" t="s">
        <v>327</v>
      </c>
      <c r="C2608" s="52" t="s">
        <v>254</v>
      </c>
      <c r="D2608" s="52" t="s">
        <v>7</v>
      </c>
      <c r="E2608" s="52" t="s">
        <v>75</v>
      </c>
      <c r="F2608" s="52" t="s">
        <v>73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">
        <v>330</v>
      </c>
      <c r="B2609" s="52" t="s">
        <v>321</v>
      </c>
      <c r="C2609" s="52" t="s">
        <v>254</v>
      </c>
      <c r="D2609" s="52" t="s">
        <v>7</v>
      </c>
      <c r="E2609" s="52" t="s">
        <v>76</v>
      </c>
      <c r="F2609" s="52" t="s">
        <v>63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">
        <v>330</v>
      </c>
      <c r="B2610" s="52" t="s">
        <v>322</v>
      </c>
      <c r="C2610" s="52" t="s">
        <v>254</v>
      </c>
      <c r="D2610" s="52" t="s">
        <v>7</v>
      </c>
      <c r="E2610" s="52" t="s">
        <v>76</v>
      </c>
      <c r="F2610" s="52" t="s">
        <v>64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">
        <v>330</v>
      </c>
      <c r="B2611" s="52" t="s">
        <v>323</v>
      </c>
      <c r="C2611" s="52" t="s">
        <v>254</v>
      </c>
      <c r="D2611" s="52" t="s">
        <v>7</v>
      </c>
      <c r="E2611" s="52" t="s">
        <v>76</v>
      </c>
      <c r="F2611" s="52" t="s">
        <v>65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">
        <v>330</v>
      </c>
      <c r="B2612" s="52" t="s">
        <v>324</v>
      </c>
      <c r="C2612" s="52" t="s">
        <v>254</v>
      </c>
      <c r="D2612" s="52" t="s">
        <v>7</v>
      </c>
      <c r="E2612" s="52" t="s">
        <v>76</v>
      </c>
      <c r="F2612" s="52" t="s">
        <v>66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">
        <v>330</v>
      </c>
      <c r="B2613" s="52" t="s">
        <v>325</v>
      </c>
      <c r="C2613" s="52" t="s">
        <v>254</v>
      </c>
      <c r="D2613" s="52" t="s">
        <v>7</v>
      </c>
      <c r="E2613" s="52" t="s">
        <v>76</v>
      </c>
      <c r="F2613" s="52" t="s">
        <v>67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">
        <v>330</v>
      </c>
      <c r="B2614" s="52" t="s">
        <v>321</v>
      </c>
      <c r="C2614" s="52" t="s">
        <v>254</v>
      </c>
      <c r="D2614" s="52" t="s">
        <v>7</v>
      </c>
      <c r="E2614" s="52" t="s">
        <v>76</v>
      </c>
      <c r="F2614" s="52" t="s">
        <v>68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">
        <v>330</v>
      </c>
      <c r="B2615" s="52" t="s">
        <v>321</v>
      </c>
      <c r="C2615" s="52" t="s">
        <v>254</v>
      </c>
      <c r="D2615" s="52" t="s">
        <v>7</v>
      </c>
      <c r="E2615" s="52" t="s">
        <v>76</v>
      </c>
      <c r="F2615" s="52" t="s">
        <v>69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">
        <v>330</v>
      </c>
      <c r="B2616" s="52" t="s">
        <v>321</v>
      </c>
      <c r="C2616" s="52" t="s">
        <v>254</v>
      </c>
      <c r="D2616" s="52" t="s">
        <v>7</v>
      </c>
      <c r="E2616" s="52" t="s">
        <v>76</v>
      </c>
      <c r="F2616" s="52" t="s">
        <v>70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">
        <v>330</v>
      </c>
      <c r="B2617" s="52" t="s">
        <v>326</v>
      </c>
      <c r="C2617" s="52" t="s">
        <v>254</v>
      </c>
      <c r="D2617" s="52" t="s">
        <v>7</v>
      </c>
      <c r="E2617" s="52" t="s">
        <v>76</v>
      </c>
      <c r="F2617" s="52" t="s">
        <v>71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">
        <v>330</v>
      </c>
      <c r="B2618" s="52" t="s">
        <v>326</v>
      </c>
      <c r="C2618" s="52" t="s">
        <v>254</v>
      </c>
      <c r="D2618" s="52" t="s">
        <v>7</v>
      </c>
      <c r="E2618" s="52" t="s">
        <v>76</v>
      </c>
      <c r="F2618" s="52" t="s">
        <v>72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">
        <v>330</v>
      </c>
      <c r="B2619" s="52" t="s">
        <v>327</v>
      </c>
      <c r="C2619" s="52" t="s">
        <v>254</v>
      </c>
      <c r="D2619" s="52" t="s">
        <v>7</v>
      </c>
      <c r="E2619" s="52" t="s">
        <v>76</v>
      </c>
      <c r="F2619" s="52" t="s">
        <v>73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">
        <v>331</v>
      </c>
      <c r="B2620" s="52" t="s">
        <v>321</v>
      </c>
      <c r="C2620" s="52" t="s">
        <v>254</v>
      </c>
      <c r="D2620" s="52" t="s">
        <v>7</v>
      </c>
      <c r="E2620" s="52" t="s">
        <v>77</v>
      </c>
      <c r="F2620" s="52" t="s">
        <v>63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">
        <v>331</v>
      </c>
      <c r="B2621" s="52" t="s">
        <v>322</v>
      </c>
      <c r="C2621" s="52" t="s">
        <v>254</v>
      </c>
      <c r="D2621" s="52" t="s">
        <v>7</v>
      </c>
      <c r="E2621" s="52" t="s">
        <v>77</v>
      </c>
      <c r="F2621" s="52" t="s">
        <v>64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">
        <v>331</v>
      </c>
      <c r="B2622" s="52" t="s">
        <v>323</v>
      </c>
      <c r="C2622" s="52" t="s">
        <v>254</v>
      </c>
      <c r="D2622" s="52" t="s">
        <v>7</v>
      </c>
      <c r="E2622" s="52" t="s">
        <v>77</v>
      </c>
      <c r="F2622" s="52" t="s">
        <v>65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">
        <v>331</v>
      </c>
      <c r="B2623" s="52" t="s">
        <v>324</v>
      </c>
      <c r="C2623" s="52" t="s">
        <v>254</v>
      </c>
      <c r="D2623" s="52" t="s">
        <v>7</v>
      </c>
      <c r="E2623" s="52" t="s">
        <v>77</v>
      </c>
      <c r="F2623" s="52" t="s">
        <v>66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">
        <v>331</v>
      </c>
      <c r="B2624" s="52" t="s">
        <v>325</v>
      </c>
      <c r="C2624" s="52" t="s">
        <v>254</v>
      </c>
      <c r="D2624" s="52" t="s">
        <v>7</v>
      </c>
      <c r="E2624" s="52" t="s">
        <v>77</v>
      </c>
      <c r="F2624" s="52" t="s">
        <v>67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">
        <v>331</v>
      </c>
      <c r="B2625" s="52" t="s">
        <v>321</v>
      </c>
      <c r="C2625" s="52" t="s">
        <v>254</v>
      </c>
      <c r="D2625" s="52" t="s">
        <v>7</v>
      </c>
      <c r="E2625" s="52" t="s">
        <v>77</v>
      </c>
      <c r="F2625" s="52" t="s">
        <v>68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">
        <v>331</v>
      </c>
      <c r="B2626" s="52" t="s">
        <v>321</v>
      </c>
      <c r="C2626" s="52" t="s">
        <v>254</v>
      </c>
      <c r="D2626" s="52" t="s">
        <v>7</v>
      </c>
      <c r="E2626" s="52" t="s">
        <v>77</v>
      </c>
      <c r="F2626" s="52" t="s">
        <v>69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">
        <v>331</v>
      </c>
      <c r="B2627" s="52" t="s">
        <v>321</v>
      </c>
      <c r="C2627" s="52" t="s">
        <v>254</v>
      </c>
      <c r="D2627" s="52" t="s">
        <v>7</v>
      </c>
      <c r="E2627" s="52" t="s">
        <v>77</v>
      </c>
      <c r="F2627" s="52" t="s">
        <v>70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">
        <v>331</v>
      </c>
      <c r="B2628" s="52" t="s">
        <v>326</v>
      </c>
      <c r="C2628" s="52" t="s">
        <v>254</v>
      </c>
      <c r="D2628" s="52" t="s">
        <v>7</v>
      </c>
      <c r="E2628" s="52" t="s">
        <v>77</v>
      </c>
      <c r="F2628" s="52" t="s">
        <v>71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">
        <v>331</v>
      </c>
      <c r="B2629" s="52" t="s">
        <v>326</v>
      </c>
      <c r="C2629" s="52" t="s">
        <v>254</v>
      </c>
      <c r="D2629" s="52" t="s">
        <v>7</v>
      </c>
      <c r="E2629" s="52" t="s">
        <v>77</v>
      </c>
      <c r="F2629" s="52" t="s">
        <v>72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">
        <v>331</v>
      </c>
      <c r="B2630" s="52" t="s">
        <v>327</v>
      </c>
      <c r="C2630" s="52" t="s">
        <v>254</v>
      </c>
      <c r="D2630" s="52" t="s">
        <v>7</v>
      </c>
      <c r="E2630" s="52" t="s">
        <v>77</v>
      </c>
      <c r="F2630" s="52" t="s">
        <v>73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">
        <v>331</v>
      </c>
      <c r="B2631" s="52" t="s">
        <v>321</v>
      </c>
      <c r="C2631" s="52" t="s">
        <v>254</v>
      </c>
      <c r="D2631" s="52" t="s">
        <v>7</v>
      </c>
      <c r="E2631" s="52" t="s">
        <v>78</v>
      </c>
      <c r="F2631" s="52" t="s">
        <v>63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">
        <v>331</v>
      </c>
      <c r="B2632" s="52" t="s">
        <v>322</v>
      </c>
      <c r="C2632" s="52" t="s">
        <v>254</v>
      </c>
      <c r="D2632" s="52" t="s">
        <v>7</v>
      </c>
      <c r="E2632" s="52" t="s">
        <v>78</v>
      </c>
      <c r="F2632" s="52" t="s">
        <v>64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">
        <v>331</v>
      </c>
      <c r="B2633" s="52" t="s">
        <v>323</v>
      </c>
      <c r="C2633" s="52" t="s">
        <v>254</v>
      </c>
      <c r="D2633" s="52" t="s">
        <v>7</v>
      </c>
      <c r="E2633" s="52" t="s">
        <v>78</v>
      </c>
      <c r="F2633" s="52" t="s">
        <v>65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">
        <v>331</v>
      </c>
      <c r="B2634" s="52" t="s">
        <v>324</v>
      </c>
      <c r="C2634" s="52" t="s">
        <v>254</v>
      </c>
      <c r="D2634" s="52" t="s">
        <v>7</v>
      </c>
      <c r="E2634" s="52" t="s">
        <v>78</v>
      </c>
      <c r="F2634" s="52" t="s">
        <v>66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">
        <v>331</v>
      </c>
      <c r="B2635" s="52" t="s">
        <v>325</v>
      </c>
      <c r="C2635" s="52" t="s">
        <v>254</v>
      </c>
      <c r="D2635" s="52" t="s">
        <v>7</v>
      </c>
      <c r="E2635" s="52" t="s">
        <v>78</v>
      </c>
      <c r="F2635" s="52" t="s">
        <v>67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">
        <v>331</v>
      </c>
      <c r="B2636" s="52" t="s">
        <v>321</v>
      </c>
      <c r="C2636" s="52" t="s">
        <v>254</v>
      </c>
      <c r="D2636" s="52" t="s">
        <v>7</v>
      </c>
      <c r="E2636" s="52" t="s">
        <v>78</v>
      </c>
      <c r="F2636" s="52" t="s">
        <v>68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">
        <v>331</v>
      </c>
      <c r="B2637" s="52" t="s">
        <v>321</v>
      </c>
      <c r="C2637" s="52" t="s">
        <v>254</v>
      </c>
      <c r="D2637" s="52" t="s">
        <v>7</v>
      </c>
      <c r="E2637" s="52" t="s">
        <v>78</v>
      </c>
      <c r="F2637" s="52" t="s">
        <v>69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">
        <v>331</v>
      </c>
      <c r="B2638" s="52" t="s">
        <v>321</v>
      </c>
      <c r="C2638" s="52" t="s">
        <v>254</v>
      </c>
      <c r="D2638" s="52" t="s">
        <v>7</v>
      </c>
      <c r="E2638" s="52" t="s">
        <v>78</v>
      </c>
      <c r="F2638" s="52" t="s">
        <v>70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">
        <v>331</v>
      </c>
      <c r="B2639" s="52" t="s">
        <v>326</v>
      </c>
      <c r="C2639" s="52" t="s">
        <v>254</v>
      </c>
      <c r="D2639" s="52" t="s">
        <v>7</v>
      </c>
      <c r="E2639" s="52" t="s">
        <v>78</v>
      </c>
      <c r="F2639" s="52" t="s">
        <v>71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">
        <v>331</v>
      </c>
      <c r="B2640" s="52" t="s">
        <v>326</v>
      </c>
      <c r="C2640" s="52" t="s">
        <v>254</v>
      </c>
      <c r="D2640" s="52" t="s">
        <v>7</v>
      </c>
      <c r="E2640" s="52" t="s">
        <v>78</v>
      </c>
      <c r="F2640" s="52" t="s">
        <v>72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">
        <v>331</v>
      </c>
      <c r="B2641" s="52" t="s">
        <v>327</v>
      </c>
      <c r="C2641" s="52" t="s">
        <v>254</v>
      </c>
      <c r="D2641" s="52" t="s">
        <v>7</v>
      </c>
      <c r="E2641" s="52" t="s">
        <v>78</v>
      </c>
      <c r="F2641" s="52" t="s">
        <v>73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">
        <v>113</v>
      </c>
      <c r="B2642" s="52" t="s">
        <v>321</v>
      </c>
      <c r="C2642" s="52" t="s">
        <v>254</v>
      </c>
      <c r="D2642" s="52" t="s">
        <v>7</v>
      </c>
      <c r="E2642" s="52" t="s">
        <v>79</v>
      </c>
      <c r="F2642" s="52" t="s">
        <v>63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">
        <v>113</v>
      </c>
      <c r="B2643" s="52" t="s">
        <v>322</v>
      </c>
      <c r="C2643" s="52" t="s">
        <v>254</v>
      </c>
      <c r="D2643" s="52" t="s">
        <v>7</v>
      </c>
      <c r="E2643" s="52" t="s">
        <v>79</v>
      </c>
      <c r="F2643" s="52" t="s">
        <v>64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">
        <v>113</v>
      </c>
      <c r="B2644" s="52" t="s">
        <v>323</v>
      </c>
      <c r="C2644" s="52" t="s">
        <v>254</v>
      </c>
      <c r="D2644" s="52" t="s">
        <v>7</v>
      </c>
      <c r="E2644" s="52" t="s">
        <v>79</v>
      </c>
      <c r="F2644" s="52" t="s">
        <v>65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">
        <v>113</v>
      </c>
      <c r="B2645" s="52" t="s">
        <v>324</v>
      </c>
      <c r="C2645" s="52" t="s">
        <v>254</v>
      </c>
      <c r="D2645" s="52" t="s">
        <v>7</v>
      </c>
      <c r="E2645" s="52" t="s">
        <v>79</v>
      </c>
      <c r="F2645" s="52" t="s">
        <v>66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">
        <v>113</v>
      </c>
      <c r="B2646" s="52" t="s">
        <v>325</v>
      </c>
      <c r="C2646" s="52" t="s">
        <v>254</v>
      </c>
      <c r="D2646" s="52" t="s">
        <v>7</v>
      </c>
      <c r="E2646" s="52" t="s">
        <v>79</v>
      </c>
      <c r="F2646" s="52" t="s">
        <v>67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">
        <v>113</v>
      </c>
      <c r="B2647" s="52" t="s">
        <v>321</v>
      </c>
      <c r="C2647" s="52" t="s">
        <v>254</v>
      </c>
      <c r="D2647" s="52" t="s">
        <v>7</v>
      </c>
      <c r="E2647" s="52" t="s">
        <v>79</v>
      </c>
      <c r="F2647" s="52" t="s">
        <v>68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">
        <v>113</v>
      </c>
      <c r="B2648" s="52" t="s">
        <v>321</v>
      </c>
      <c r="C2648" s="52" t="s">
        <v>254</v>
      </c>
      <c r="D2648" s="52" t="s">
        <v>7</v>
      </c>
      <c r="E2648" s="52" t="s">
        <v>79</v>
      </c>
      <c r="F2648" s="52" t="s">
        <v>69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">
        <v>113</v>
      </c>
      <c r="B2649" s="52" t="s">
        <v>321</v>
      </c>
      <c r="C2649" s="52" t="s">
        <v>254</v>
      </c>
      <c r="D2649" s="52" t="s">
        <v>7</v>
      </c>
      <c r="E2649" s="52" t="s">
        <v>79</v>
      </c>
      <c r="F2649" s="52" t="s">
        <v>70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">
        <v>113</v>
      </c>
      <c r="B2650" s="52" t="s">
        <v>326</v>
      </c>
      <c r="C2650" s="52" t="s">
        <v>254</v>
      </c>
      <c r="D2650" s="52" t="s">
        <v>7</v>
      </c>
      <c r="E2650" s="52" t="s">
        <v>79</v>
      </c>
      <c r="F2650" s="52" t="s">
        <v>71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">
        <v>113</v>
      </c>
      <c r="B2651" s="52" t="s">
        <v>326</v>
      </c>
      <c r="C2651" s="52" t="s">
        <v>254</v>
      </c>
      <c r="D2651" s="52" t="s">
        <v>7</v>
      </c>
      <c r="E2651" s="52" t="s">
        <v>79</v>
      </c>
      <c r="F2651" s="52" t="s">
        <v>72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">
        <v>113</v>
      </c>
      <c r="B2652" s="52" t="s">
        <v>327</v>
      </c>
      <c r="C2652" s="52" t="s">
        <v>254</v>
      </c>
      <c r="D2652" s="52" t="s">
        <v>7</v>
      </c>
      <c r="E2652" s="52" t="s">
        <v>79</v>
      </c>
      <c r="F2652" s="52" t="s">
        <v>73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">
        <v>331</v>
      </c>
      <c r="B2653" s="52" t="s">
        <v>321</v>
      </c>
      <c r="C2653" s="52" t="s">
        <v>254</v>
      </c>
      <c r="D2653" s="52" t="s">
        <v>7</v>
      </c>
      <c r="E2653" s="52" t="s">
        <v>80</v>
      </c>
      <c r="F2653" s="52" t="s">
        <v>63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">
        <v>331</v>
      </c>
      <c r="B2654" s="52" t="s">
        <v>322</v>
      </c>
      <c r="C2654" s="52" t="s">
        <v>254</v>
      </c>
      <c r="D2654" s="52" t="s">
        <v>7</v>
      </c>
      <c r="E2654" s="52" t="s">
        <v>80</v>
      </c>
      <c r="F2654" s="52" t="s">
        <v>64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">
        <v>331</v>
      </c>
      <c r="B2655" s="52" t="s">
        <v>323</v>
      </c>
      <c r="C2655" s="52" t="s">
        <v>254</v>
      </c>
      <c r="D2655" s="52" t="s">
        <v>7</v>
      </c>
      <c r="E2655" s="52" t="s">
        <v>80</v>
      </c>
      <c r="F2655" s="52" t="s">
        <v>65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">
        <v>331</v>
      </c>
      <c r="B2656" s="52" t="s">
        <v>324</v>
      </c>
      <c r="C2656" s="52" t="s">
        <v>254</v>
      </c>
      <c r="D2656" s="52" t="s">
        <v>7</v>
      </c>
      <c r="E2656" s="52" t="s">
        <v>80</v>
      </c>
      <c r="F2656" s="52" t="s">
        <v>66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">
        <v>331</v>
      </c>
      <c r="B2657" s="52" t="s">
        <v>325</v>
      </c>
      <c r="C2657" s="52" t="s">
        <v>254</v>
      </c>
      <c r="D2657" s="52" t="s">
        <v>7</v>
      </c>
      <c r="E2657" s="52" t="s">
        <v>80</v>
      </c>
      <c r="F2657" s="52" t="s">
        <v>67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">
        <v>331</v>
      </c>
      <c r="B2658" s="52" t="s">
        <v>321</v>
      </c>
      <c r="C2658" s="52" t="s">
        <v>254</v>
      </c>
      <c r="D2658" s="52" t="s">
        <v>7</v>
      </c>
      <c r="E2658" s="52" t="s">
        <v>80</v>
      </c>
      <c r="F2658" s="52" t="s">
        <v>68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">
        <v>331</v>
      </c>
      <c r="B2659" s="52" t="s">
        <v>321</v>
      </c>
      <c r="C2659" s="52" t="s">
        <v>254</v>
      </c>
      <c r="D2659" s="52" t="s">
        <v>7</v>
      </c>
      <c r="E2659" s="52" t="s">
        <v>80</v>
      </c>
      <c r="F2659" s="52" t="s">
        <v>69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">
        <v>331</v>
      </c>
      <c r="B2660" s="52" t="s">
        <v>321</v>
      </c>
      <c r="C2660" s="52" t="s">
        <v>254</v>
      </c>
      <c r="D2660" s="52" t="s">
        <v>7</v>
      </c>
      <c r="E2660" s="52" t="s">
        <v>80</v>
      </c>
      <c r="F2660" s="52" t="s">
        <v>70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">
        <v>331</v>
      </c>
      <c r="B2661" s="52" t="s">
        <v>326</v>
      </c>
      <c r="C2661" s="52" t="s">
        <v>254</v>
      </c>
      <c r="D2661" s="52" t="s">
        <v>7</v>
      </c>
      <c r="E2661" s="52" t="s">
        <v>80</v>
      </c>
      <c r="F2661" s="52" t="s">
        <v>71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">
        <v>331</v>
      </c>
      <c r="B2662" s="52" t="s">
        <v>326</v>
      </c>
      <c r="C2662" s="52" t="s">
        <v>254</v>
      </c>
      <c r="D2662" s="52" t="s">
        <v>7</v>
      </c>
      <c r="E2662" s="52" t="s">
        <v>80</v>
      </c>
      <c r="F2662" s="52" t="s">
        <v>72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">
        <v>331</v>
      </c>
      <c r="B2663" s="52" t="s">
        <v>327</v>
      </c>
      <c r="C2663" s="52" t="s">
        <v>254</v>
      </c>
      <c r="D2663" s="52" t="s">
        <v>7</v>
      </c>
      <c r="E2663" s="52" t="s">
        <v>80</v>
      </c>
      <c r="F2663" s="52" t="s">
        <v>73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">
        <v>332</v>
      </c>
      <c r="B2664" s="52" t="s">
        <v>321</v>
      </c>
      <c r="C2664" s="52" t="s">
        <v>254</v>
      </c>
      <c r="D2664" s="52" t="s">
        <v>7</v>
      </c>
      <c r="E2664" s="52" t="s">
        <v>81</v>
      </c>
      <c r="F2664" s="52" t="s">
        <v>63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">
        <v>332</v>
      </c>
      <c r="B2665" s="52" t="s">
        <v>322</v>
      </c>
      <c r="C2665" s="52" t="s">
        <v>254</v>
      </c>
      <c r="D2665" s="52" t="s">
        <v>7</v>
      </c>
      <c r="E2665" s="52" t="s">
        <v>81</v>
      </c>
      <c r="F2665" s="52" t="s">
        <v>64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">
        <v>332</v>
      </c>
      <c r="B2666" s="52" t="s">
        <v>323</v>
      </c>
      <c r="C2666" s="52" t="s">
        <v>254</v>
      </c>
      <c r="D2666" s="52" t="s">
        <v>7</v>
      </c>
      <c r="E2666" s="52" t="s">
        <v>81</v>
      </c>
      <c r="F2666" s="52" t="s">
        <v>65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">
        <v>332</v>
      </c>
      <c r="B2667" s="52" t="s">
        <v>324</v>
      </c>
      <c r="C2667" s="52" t="s">
        <v>254</v>
      </c>
      <c r="D2667" s="52" t="s">
        <v>7</v>
      </c>
      <c r="E2667" s="52" t="s">
        <v>81</v>
      </c>
      <c r="F2667" s="52" t="s">
        <v>66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">
        <v>332</v>
      </c>
      <c r="B2668" s="52" t="s">
        <v>325</v>
      </c>
      <c r="C2668" s="52" t="s">
        <v>254</v>
      </c>
      <c r="D2668" s="52" t="s">
        <v>7</v>
      </c>
      <c r="E2668" s="52" t="s">
        <v>81</v>
      </c>
      <c r="F2668" s="52" t="s">
        <v>67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">
        <v>332</v>
      </c>
      <c r="B2669" s="52" t="s">
        <v>321</v>
      </c>
      <c r="C2669" s="52" t="s">
        <v>254</v>
      </c>
      <c r="D2669" s="52" t="s">
        <v>7</v>
      </c>
      <c r="E2669" s="52" t="s">
        <v>81</v>
      </c>
      <c r="F2669" s="52" t="s">
        <v>68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">
        <v>332</v>
      </c>
      <c r="B2670" s="52" t="s">
        <v>321</v>
      </c>
      <c r="C2670" s="52" t="s">
        <v>254</v>
      </c>
      <c r="D2670" s="52" t="s">
        <v>7</v>
      </c>
      <c r="E2670" s="52" t="s">
        <v>81</v>
      </c>
      <c r="F2670" s="52" t="s">
        <v>69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">
        <v>332</v>
      </c>
      <c r="B2671" s="52" t="s">
        <v>321</v>
      </c>
      <c r="C2671" s="52" t="s">
        <v>254</v>
      </c>
      <c r="D2671" s="52" t="s">
        <v>7</v>
      </c>
      <c r="E2671" s="52" t="s">
        <v>81</v>
      </c>
      <c r="F2671" s="52" t="s">
        <v>70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">
        <v>332</v>
      </c>
      <c r="B2672" s="52" t="s">
        <v>326</v>
      </c>
      <c r="C2672" s="52" t="s">
        <v>254</v>
      </c>
      <c r="D2672" s="52" t="s">
        <v>7</v>
      </c>
      <c r="E2672" s="52" t="s">
        <v>81</v>
      </c>
      <c r="F2672" s="52" t="s">
        <v>71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">
        <v>332</v>
      </c>
      <c r="B2673" s="52" t="s">
        <v>326</v>
      </c>
      <c r="C2673" s="52" t="s">
        <v>254</v>
      </c>
      <c r="D2673" s="52" t="s">
        <v>7</v>
      </c>
      <c r="E2673" s="52" t="s">
        <v>81</v>
      </c>
      <c r="F2673" s="52" t="s">
        <v>72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">
        <v>332</v>
      </c>
      <c r="B2674" s="52" t="s">
        <v>327</v>
      </c>
      <c r="C2674" s="52" t="s">
        <v>254</v>
      </c>
      <c r="D2674" s="52" t="s">
        <v>7</v>
      </c>
      <c r="E2674" s="52" t="s">
        <v>81</v>
      </c>
      <c r="F2674" s="52" t="s">
        <v>73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">
        <v>331</v>
      </c>
      <c r="B2675" s="52" t="s">
        <v>321</v>
      </c>
      <c r="C2675" s="52" t="s">
        <v>254</v>
      </c>
      <c r="D2675" s="52" t="s">
        <v>7</v>
      </c>
      <c r="E2675" s="52" t="s">
        <v>82</v>
      </c>
      <c r="F2675" s="52" t="s">
        <v>63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">
        <v>331</v>
      </c>
      <c r="B2676" s="52" t="s">
        <v>322</v>
      </c>
      <c r="C2676" s="52" t="s">
        <v>254</v>
      </c>
      <c r="D2676" s="52" t="s">
        <v>7</v>
      </c>
      <c r="E2676" s="52" t="s">
        <v>82</v>
      </c>
      <c r="F2676" s="52" t="s">
        <v>64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">
        <v>331</v>
      </c>
      <c r="B2677" s="52" t="s">
        <v>323</v>
      </c>
      <c r="C2677" s="52" t="s">
        <v>254</v>
      </c>
      <c r="D2677" s="52" t="s">
        <v>7</v>
      </c>
      <c r="E2677" s="52" t="s">
        <v>82</v>
      </c>
      <c r="F2677" s="52" t="s">
        <v>65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">
        <v>331</v>
      </c>
      <c r="B2678" s="52" t="s">
        <v>324</v>
      </c>
      <c r="C2678" s="52" t="s">
        <v>254</v>
      </c>
      <c r="D2678" s="52" t="s">
        <v>7</v>
      </c>
      <c r="E2678" s="52" t="s">
        <v>82</v>
      </c>
      <c r="F2678" s="52" t="s">
        <v>66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">
        <v>331</v>
      </c>
      <c r="B2679" s="52" t="s">
        <v>325</v>
      </c>
      <c r="C2679" s="52" t="s">
        <v>254</v>
      </c>
      <c r="D2679" s="52" t="s">
        <v>7</v>
      </c>
      <c r="E2679" s="52" t="s">
        <v>82</v>
      </c>
      <c r="F2679" s="52" t="s">
        <v>67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">
        <v>331</v>
      </c>
      <c r="B2680" s="52" t="s">
        <v>321</v>
      </c>
      <c r="C2680" s="52" t="s">
        <v>254</v>
      </c>
      <c r="D2680" s="52" t="s">
        <v>7</v>
      </c>
      <c r="E2680" s="52" t="s">
        <v>82</v>
      </c>
      <c r="F2680" s="52" t="s">
        <v>68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">
        <v>331</v>
      </c>
      <c r="B2681" s="52" t="s">
        <v>321</v>
      </c>
      <c r="C2681" s="52" t="s">
        <v>254</v>
      </c>
      <c r="D2681" s="52" t="s">
        <v>7</v>
      </c>
      <c r="E2681" s="52" t="s">
        <v>82</v>
      </c>
      <c r="F2681" s="52" t="s">
        <v>69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">
        <v>331</v>
      </c>
      <c r="B2682" s="52" t="s">
        <v>321</v>
      </c>
      <c r="C2682" s="52" t="s">
        <v>254</v>
      </c>
      <c r="D2682" s="52" t="s">
        <v>7</v>
      </c>
      <c r="E2682" s="52" t="s">
        <v>82</v>
      </c>
      <c r="F2682" s="52" t="s">
        <v>70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">
        <v>331</v>
      </c>
      <c r="B2683" s="52" t="s">
        <v>326</v>
      </c>
      <c r="C2683" s="52" t="s">
        <v>254</v>
      </c>
      <c r="D2683" s="52" t="s">
        <v>7</v>
      </c>
      <c r="E2683" s="52" t="s">
        <v>82</v>
      </c>
      <c r="F2683" s="52" t="s">
        <v>71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">
        <v>331</v>
      </c>
      <c r="B2684" s="52" t="s">
        <v>326</v>
      </c>
      <c r="C2684" s="52" t="s">
        <v>254</v>
      </c>
      <c r="D2684" s="52" t="s">
        <v>7</v>
      </c>
      <c r="E2684" s="52" t="s">
        <v>82</v>
      </c>
      <c r="F2684" s="52" t="s">
        <v>72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">
        <v>331</v>
      </c>
      <c r="B2685" s="52" t="s">
        <v>327</v>
      </c>
      <c r="C2685" s="52" t="s">
        <v>254</v>
      </c>
      <c r="D2685" s="52" t="s">
        <v>7</v>
      </c>
      <c r="E2685" s="52" t="s">
        <v>82</v>
      </c>
      <c r="F2685" s="52" t="s">
        <v>73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">
        <v>331</v>
      </c>
      <c r="B2686" s="52" t="s">
        <v>321</v>
      </c>
      <c r="C2686" s="52" t="s">
        <v>254</v>
      </c>
      <c r="D2686" s="52" t="s">
        <v>7</v>
      </c>
      <c r="E2686" s="52" t="s">
        <v>83</v>
      </c>
      <c r="F2686" s="52" t="s">
        <v>63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">
        <v>331</v>
      </c>
      <c r="B2687" s="52" t="s">
        <v>322</v>
      </c>
      <c r="C2687" s="52" t="s">
        <v>254</v>
      </c>
      <c r="D2687" s="52" t="s">
        <v>7</v>
      </c>
      <c r="E2687" s="52" t="s">
        <v>83</v>
      </c>
      <c r="F2687" s="52" t="s">
        <v>64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">
        <v>331</v>
      </c>
      <c r="B2688" s="52" t="s">
        <v>323</v>
      </c>
      <c r="C2688" s="52" t="s">
        <v>254</v>
      </c>
      <c r="D2688" s="52" t="s">
        <v>7</v>
      </c>
      <c r="E2688" s="52" t="s">
        <v>83</v>
      </c>
      <c r="F2688" s="52" t="s">
        <v>65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">
        <v>331</v>
      </c>
      <c r="B2689" s="52" t="s">
        <v>324</v>
      </c>
      <c r="C2689" s="52" t="s">
        <v>254</v>
      </c>
      <c r="D2689" s="52" t="s">
        <v>7</v>
      </c>
      <c r="E2689" s="52" t="s">
        <v>83</v>
      </c>
      <c r="F2689" s="52" t="s">
        <v>66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">
        <v>331</v>
      </c>
      <c r="B2690" s="52" t="s">
        <v>325</v>
      </c>
      <c r="C2690" s="52" t="s">
        <v>254</v>
      </c>
      <c r="D2690" s="52" t="s">
        <v>7</v>
      </c>
      <c r="E2690" s="52" t="s">
        <v>83</v>
      </c>
      <c r="F2690" s="52" t="s">
        <v>67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">
        <v>331</v>
      </c>
      <c r="B2691" s="52" t="s">
        <v>321</v>
      </c>
      <c r="C2691" s="52" t="s">
        <v>254</v>
      </c>
      <c r="D2691" s="52" t="s">
        <v>7</v>
      </c>
      <c r="E2691" s="52" t="s">
        <v>83</v>
      </c>
      <c r="F2691" s="52" t="s">
        <v>68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">
        <v>331</v>
      </c>
      <c r="B2692" s="52" t="s">
        <v>321</v>
      </c>
      <c r="C2692" s="52" t="s">
        <v>254</v>
      </c>
      <c r="D2692" s="52" t="s">
        <v>7</v>
      </c>
      <c r="E2692" s="52" t="s">
        <v>83</v>
      </c>
      <c r="F2692" s="52" t="s">
        <v>69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">
        <v>331</v>
      </c>
      <c r="B2693" s="52" t="s">
        <v>321</v>
      </c>
      <c r="C2693" s="52" t="s">
        <v>254</v>
      </c>
      <c r="D2693" s="52" t="s">
        <v>7</v>
      </c>
      <c r="E2693" s="52" t="s">
        <v>83</v>
      </c>
      <c r="F2693" s="52" t="s">
        <v>70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">
        <v>331</v>
      </c>
      <c r="B2694" s="52" t="s">
        <v>326</v>
      </c>
      <c r="C2694" s="52" t="s">
        <v>254</v>
      </c>
      <c r="D2694" s="52" t="s">
        <v>7</v>
      </c>
      <c r="E2694" s="52" t="s">
        <v>83</v>
      </c>
      <c r="F2694" s="52" t="s">
        <v>71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">
        <v>331</v>
      </c>
      <c r="B2695" s="52" t="s">
        <v>326</v>
      </c>
      <c r="C2695" s="52" t="s">
        <v>254</v>
      </c>
      <c r="D2695" s="52" t="s">
        <v>7</v>
      </c>
      <c r="E2695" s="52" t="s">
        <v>83</v>
      </c>
      <c r="F2695" s="52" t="s">
        <v>72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">
        <v>331</v>
      </c>
      <c r="B2696" s="52" t="s">
        <v>327</v>
      </c>
      <c r="C2696" s="52" t="s">
        <v>254</v>
      </c>
      <c r="D2696" s="52" t="s">
        <v>7</v>
      </c>
      <c r="E2696" s="52" t="s">
        <v>83</v>
      </c>
      <c r="F2696" s="52" t="s">
        <v>73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">
        <v>331</v>
      </c>
      <c r="B2697" s="52" t="s">
        <v>321</v>
      </c>
      <c r="C2697" s="52" t="s">
        <v>254</v>
      </c>
      <c r="D2697" s="52" t="s">
        <v>7</v>
      </c>
      <c r="E2697" s="52" t="s">
        <v>84</v>
      </c>
      <c r="F2697" s="52" t="s">
        <v>63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">
        <v>331</v>
      </c>
      <c r="B2698" s="52" t="s">
        <v>322</v>
      </c>
      <c r="C2698" s="52" t="s">
        <v>254</v>
      </c>
      <c r="D2698" s="52" t="s">
        <v>7</v>
      </c>
      <c r="E2698" s="52" t="s">
        <v>84</v>
      </c>
      <c r="F2698" s="52" t="s">
        <v>64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">
        <v>331</v>
      </c>
      <c r="B2699" s="52" t="s">
        <v>323</v>
      </c>
      <c r="C2699" s="52" t="s">
        <v>254</v>
      </c>
      <c r="D2699" s="52" t="s">
        <v>7</v>
      </c>
      <c r="E2699" s="52" t="s">
        <v>84</v>
      </c>
      <c r="F2699" s="52" t="s">
        <v>65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">
        <v>331</v>
      </c>
      <c r="B2700" s="52" t="s">
        <v>324</v>
      </c>
      <c r="C2700" s="52" t="s">
        <v>254</v>
      </c>
      <c r="D2700" s="52" t="s">
        <v>7</v>
      </c>
      <c r="E2700" s="52" t="s">
        <v>84</v>
      </c>
      <c r="F2700" s="52" t="s">
        <v>66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">
        <v>331</v>
      </c>
      <c r="B2701" s="52" t="s">
        <v>325</v>
      </c>
      <c r="C2701" s="52" t="s">
        <v>254</v>
      </c>
      <c r="D2701" s="52" t="s">
        <v>7</v>
      </c>
      <c r="E2701" s="52" t="s">
        <v>84</v>
      </c>
      <c r="F2701" s="52" t="s">
        <v>67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">
        <v>331</v>
      </c>
      <c r="B2702" s="52" t="s">
        <v>321</v>
      </c>
      <c r="C2702" s="52" t="s">
        <v>254</v>
      </c>
      <c r="D2702" s="52" t="s">
        <v>7</v>
      </c>
      <c r="E2702" s="52" t="s">
        <v>84</v>
      </c>
      <c r="F2702" s="52" t="s">
        <v>68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">
        <v>331</v>
      </c>
      <c r="B2703" s="52" t="s">
        <v>321</v>
      </c>
      <c r="C2703" s="52" t="s">
        <v>254</v>
      </c>
      <c r="D2703" s="52" t="s">
        <v>7</v>
      </c>
      <c r="E2703" s="52" t="s">
        <v>84</v>
      </c>
      <c r="F2703" s="52" t="s">
        <v>69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">
        <v>331</v>
      </c>
      <c r="B2704" s="52" t="s">
        <v>321</v>
      </c>
      <c r="C2704" s="52" t="s">
        <v>254</v>
      </c>
      <c r="D2704" s="52" t="s">
        <v>7</v>
      </c>
      <c r="E2704" s="52" t="s">
        <v>84</v>
      </c>
      <c r="F2704" s="52" t="s">
        <v>70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">
        <v>331</v>
      </c>
      <c r="B2705" s="52" t="s">
        <v>326</v>
      </c>
      <c r="C2705" s="52" t="s">
        <v>254</v>
      </c>
      <c r="D2705" s="52" t="s">
        <v>7</v>
      </c>
      <c r="E2705" s="52" t="s">
        <v>84</v>
      </c>
      <c r="F2705" s="52" t="s">
        <v>71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">
        <v>331</v>
      </c>
      <c r="B2706" s="52" t="s">
        <v>326</v>
      </c>
      <c r="C2706" s="52" t="s">
        <v>254</v>
      </c>
      <c r="D2706" s="52" t="s">
        <v>7</v>
      </c>
      <c r="E2706" s="52" t="s">
        <v>84</v>
      </c>
      <c r="F2706" s="52" t="s">
        <v>72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">
        <v>331</v>
      </c>
      <c r="B2707" s="52" t="s">
        <v>327</v>
      </c>
      <c r="C2707" s="52" t="s">
        <v>254</v>
      </c>
      <c r="D2707" s="52" t="s">
        <v>7</v>
      </c>
      <c r="E2707" s="52" t="s">
        <v>84</v>
      </c>
      <c r="F2707" s="52" t="s">
        <v>73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">
        <v>333</v>
      </c>
      <c r="B2708" s="52" t="s">
        <v>321</v>
      </c>
      <c r="C2708" s="52" t="s">
        <v>254</v>
      </c>
      <c r="D2708" s="52" t="s">
        <v>7</v>
      </c>
      <c r="E2708" s="52" t="s">
        <v>85</v>
      </c>
      <c r="F2708" s="52" t="s">
        <v>63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">
        <v>333</v>
      </c>
      <c r="B2709" s="52" t="s">
        <v>322</v>
      </c>
      <c r="C2709" s="52" t="s">
        <v>254</v>
      </c>
      <c r="D2709" s="52" t="s">
        <v>7</v>
      </c>
      <c r="E2709" s="52" t="s">
        <v>85</v>
      </c>
      <c r="F2709" s="52" t="s">
        <v>64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">
        <v>333</v>
      </c>
      <c r="B2710" s="52" t="s">
        <v>323</v>
      </c>
      <c r="C2710" s="52" t="s">
        <v>254</v>
      </c>
      <c r="D2710" s="52" t="s">
        <v>7</v>
      </c>
      <c r="E2710" s="52" t="s">
        <v>85</v>
      </c>
      <c r="F2710" s="52" t="s">
        <v>65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">
        <v>333</v>
      </c>
      <c r="B2711" s="52" t="s">
        <v>324</v>
      </c>
      <c r="C2711" s="52" t="s">
        <v>254</v>
      </c>
      <c r="D2711" s="52" t="s">
        <v>7</v>
      </c>
      <c r="E2711" s="52" t="s">
        <v>85</v>
      </c>
      <c r="F2711" s="52" t="s">
        <v>66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">
        <v>333</v>
      </c>
      <c r="B2712" s="52" t="s">
        <v>325</v>
      </c>
      <c r="C2712" s="52" t="s">
        <v>254</v>
      </c>
      <c r="D2712" s="52" t="s">
        <v>7</v>
      </c>
      <c r="E2712" s="52" t="s">
        <v>85</v>
      </c>
      <c r="F2712" s="52" t="s">
        <v>67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">
        <v>333</v>
      </c>
      <c r="B2713" s="52" t="s">
        <v>321</v>
      </c>
      <c r="C2713" s="52" t="s">
        <v>254</v>
      </c>
      <c r="D2713" s="52" t="s">
        <v>7</v>
      </c>
      <c r="E2713" s="52" t="s">
        <v>85</v>
      </c>
      <c r="F2713" s="52" t="s">
        <v>68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">
        <v>333</v>
      </c>
      <c r="B2714" s="52" t="s">
        <v>321</v>
      </c>
      <c r="C2714" s="52" t="s">
        <v>254</v>
      </c>
      <c r="D2714" s="52" t="s">
        <v>7</v>
      </c>
      <c r="E2714" s="52" t="s">
        <v>85</v>
      </c>
      <c r="F2714" s="52" t="s">
        <v>69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">
        <v>333</v>
      </c>
      <c r="B2715" s="52" t="s">
        <v>321</v>
      </c>
      <c r="C2715" s="52" t="s">
        <v>254</v>
      </c>
      <c r="D2715" s="52" t="s">
        <v>7</v>
      </c>
      <c r="E2715" s="52" t="s">
        <v>85</v>
      </c>
      <c r="F2715" s="52" t="s">
        <v>70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">
        <v>333</v>
      </c>
      <c r="B2716" s="52" t="s">
        <v>326</v>
      </c>
      <c r="C2716" s="52" t="s">
        <v>254</v>
      </c>
      <c r="D2716" s="52" t="s">
        <v>7</v>
      </c>
      <c r="E2716" s="52" t="s">
        <v>85</v>
      </c>
      <c r="F2716" s="52" t="s">
        <v>71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">
        <v>333</v>
      </c>
      <c r="B2717" s="52" t="s">
        <v>326</v>
      </c>
      <c r="C2717" s="52" t="s">
        <v>254</v>
      </c>
      <c r="D2717" s="52" t="s">
        <v>7</v>
      </c>
      <c r="E2717" s="52" t="s">
        <v>85</v>
      </c>
      <c r="F2717" s="52" t="s">
        <v>72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">
        <v>333</v>
      </c>
      <c r="B2718" s="52" t="s">
        <v>327</v>
      </c>
      <c r="C2718" s="52" t="s">
        <v>254</v>
      </c>
      <c r="D2718" s="52" t="s">
        <v>7</v>
      </c>
      <c r="E2718" s="52" t="s">
        <v>85</v>
      </c>
      <c r="F2718" s="52" t="s">
        <v>73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">
        <v>320</v>
      </c>
      <c r="B2719" s="52" t="s">
        <v>321</v>
      </c>
      <c r="C2719" s="52" t="s">
        <v>255</v>
      </c>
      <c r="D2719" s="52" t="s">
        <v>7</v>
      </c>
      <c r="E2719" s="52" t="s">
        <v>62</v>
      </c>
      <c r="F2719" s="52" t="s">
        <v>63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">
        <v>320</v>
      </c>
      <c r="B2720" s="52" t="s">
        <v>322</v>
      </c>
      <c r="C2720" s="52" t="s">
        <v>255</v>
      </c>
      <c r="D2720" s="52" t="s">
        <v>7</v>
      </c>
      <c r="E2720" s="52" t="s">
        <v>62</v>
      </c>
      <c r="F2720" s="52" t="s">
        <v>64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">
        <v>320</v>
      </c>
      <c r="B2721" s="52" t="s">
        <v>323</v>
      </c>
      <c r="C2721" s="52" t="s">
        <v>255</v>
      </c>
      <c r="D2721" s="52" t="s">
        <v>7</v>
      </c>
      <c r="E2721" s="52" t="s">
        <v>62</v>
      </c>
      <c r="F2721" s="52" t="s">
        <v>65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">
        <v>320</v>
      </c>
      <c r="B2722" s="52" t="s">
        <v>324</v>
      </c>
      <c r="C2722" s="52" t="s">
        <v>255</v>
      </c>
      <c r="D2722" s="52" t="s">
        <v>7</v>
      </c>
      <c r="E2722" s="52" t="s">
        <v>62</v>
      </c>
      <c r="F2722" s="52" t="s">
        <v>66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">
        <v>320</v>
      </c>
      <c r="B2723" s="52" t="s">
        <v>325</v>
      </c>
      <c r="C2723" s="52" t="s">
        <v>255</v>
      </c>
      <c r="D2723" s="52" t="s">
        <v>7</v>
      </c>
      <c r="E2723" s="52" t="s">
        <v>62</v>
      </c>
      <c r="F2723" s="52" t="s">
        <v>67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">
        <v>320</v>
      </c>
      <c r="B2724" s="52" t="s">
        <v>321</v>
      </c>
      <c r="C2724" s="52" t="s">
        <v>255</v>
      </c>
      <c r="D2724" s="52" t="s">
        <v>7</v>
      </c>
      <c r="E2724" s="52" t="s">
        <v>62</v>
      </c>
      <c r="F2724" s="52" t="s">
        <v>68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">
        <v>320</v>
      </c>
      <c r="B2725" s="52" t="s">
        <v>321</v>
      </c>
      <c r="C2725" s="52" t="s">
        <v>255</v>
      </c>
      <c r="D2725" s="52" t="s">
        <v>7</v>
      </c>
      <c r="E2725" s="52" t="s">
        <v>62</v>
      </c>
      <c r="F2725" s="52" t="s">
        <v>69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">
        <v>320</v>
      </c>
      <c r="B2726" s="52" t="s">
        <v>321</v>
      </c>
      <c r="C2726" s="52" t="s">
        <v>255</v>
      </c>
      <c r="D2726" s="52" t="s">
        <v>7</v>
      </c>
      <c r="E2726" s="52" t="s">
        <v>62</v>
      </c>
      <c r="F2726" s="52" t="s">
        <v>70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">
        <v>320</v>
      </c>
      <c r="B2727" s="52" t="s">
        <v>326</v>
      </c>
      <c r="C2727" s="52" t="s">
        <v>255</v>
      </c>
      <c r="D2727" s="52" t="s">
        <v>7</v>
      </c>
      <c r="E2727" s="52" t="s">
        <v>62</v>
      </c>
      <c r="F2727" s="52" t="s">
        <v>71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">
        <v>320</v>
      </c>
      <c r="B2728" s="52" t="s">
        <v>326</v>
      </c>
      <c r="C2728" s="52" t="s">
        <v>255</v>
      </c>
      <c r="D2728" s="52" t="s">
        <v>7</v>
      </c>
      <c r="E2728" s="52" t="s">
        <v>62</v>
      </c>
      <c r="F2728" s="52" t="s">
        <v>72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">
        <v>320</v>
      </c>
      <c r="B2729" s="52" t="s">
        <v>327</v>
      </c>
      <c r="C2729" s="52" t="s">
        <v>255</v>
      </c>
      <c r="D2729" s="52" t="s">
        <v>7</v>
      </c>
      <c r="E2729" s="52" t="s">
        <v>62</v>
      </c>
      <c r="F2729" s="52" t="s">
        <v>73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">
        <v>328</v>
      </c>
      <c r="B2730" s="52" t="s">
        <v>321</v>
      </c>
      <c r="C2730" s="52" t="s">
        <v>255</v>
      </c>
      <c r="D2730" s="52" t="s">
        <v>7</v>
      </c>
      <c r="E2730" s="52" t="s">
        <v>74</v>
      </c>
      <c r="F2730" s="52" t="s">
        <v>63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">
        <v>328</v>
      </c>
      <c r="B2731" s="52" t="s">
        <v>322</v>
      </c>
      <c r="C2731" s="52" t="s">
        <v>255</v>
      </c>
      <c r="D2731" s="52" t="s">
        <v>7</v>
      </c>
      <c r="E2731" s="52" t="s">
        <v>74</v>
      </c>
      <c r="F2731" s="52" t="s">
        <v>64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">
        <v>328</v>
      </c>
      <c r="B2732" s="52" t="s">
        <v>323</v>
      </c>
      <c r="C2732" s="52" t="s">
        <v>255</v>
      </c>
      <c r="D2732" s="52" t="s">
        <v>7</v>
      </c>
      <c r="E2732" s="52" t="s">
        <v>74</v>
      </c>
      <c r="F2732" s="52" t="s">
        <v>65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">
        <v>328</v>
      </c>
      <c r="B2733" s="52" t="s">
        <v>324</v>
      </c>
      <c r="C2733" s="52" t="s">
        <v>255</v>
      </c>
      <c r="D2733" s="52" t="s">
        <v>7</v>
      </c>
      <c r="E2733" s="52" t="s">
        <v>74</v>
      </c>
      <c r="F2733" s="52" t="s">
        <v>66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">
        <v>328</v>
      </c>
      <c r="B2734" s="52" t="s">
        <v>325</v>
      </c>
      <c r="C2734" s="52" t="s">
        <v>255</v>
      </c>
      <c r="D2734" s="52" t="s">
        <v>7</v>
      </c>
      <c r="E2734" s="52" t="s">
        <v>74</v>
      </c>
      <c r="F2734" s="52" t="s">
        <v>67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">
        <v>328</v>
      </c>
      <c r="B2735" s="52" t="s">
        <v>321</v>
      </c>
      <c r="C2735" s="52" t="s">
        <v>255</v>
      </c>
      <c r="D2735" s="52" t="s">
        <v>7</v>
      </c>
      <c r="E2735" s="52" t="s">
        <v>74</v>
      </c>
      <c r="F2735" s="52" t="s">
        <v>68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">
        <v>328</v>
      </c>
      <c r="B2736" s="52" t="s">
        <v>321</v>
      </c>
      <c r="C2736" s="52" t="s">
        <v>255</v>
      </c>
      <c r="D2736" s="52" t="s">
        <v>7</v>
      </c>
      <c r="E2736" s="52" t="s">
        <v>74</v>
      </c>
      <c r="F2736" s="52" t="s">
        <v>69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">
        <v>328</v>
      </c>
      <c r="B2737" s="52" t="s">
        <v>321</v>
      </c>
      <c r="C2737" s="52" t="s">
        <v>255</v>
      </c>
      <c r="D2737" s="52" t="s">
        <v>7</v>
      </c>
      <c r="E2737" s="52" t="s">
        <v>74</v>
      </c>
      <c r="F2737" s="52" t="s">
        <v>70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">
        <v>328</v>
      </c>
      <c r="B2738" s="52" t="s">
        <v>326</v>
      </c>
      <c r="C2738" s="52" t="s">
        <v>255</v>
      </c>
      <c r="D2738" s="52" t="s">
        <v>7</v>
      </c>
      <c r="E2738" s="52" t="s">
        <v>74</v>
      </c>
      <c r="F2738" s="52" t="s">
        <v>71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">
        <v>328</v>
      </c>
      <c r="B2739" s="52" t="s">
        <v>326</v>
      </c>
      <c r="C2739" s="52" t="s">
        <v>255</v>
      </c>
      <c r="D2739" s="52" t="s">
        <v>7</v>
      </c>
      <c r="E2739" s="52" t="s">
        <v>74</v>
      </c>
      <c r="F2739" s="52" t="s">
        <v>72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">
        <v>328</v>
      </c>
      <c r="B2740" s="52" t="s">
        <v>327</v>
      </c>
      <c r="C2740" s="52" t="s">
        <v>255</v>
      </c>
      <c r="D2740" s="52" t="s">
        <v>7</v>
      </c>
      <c r="E2740" s="52" t="s">
        <v>74</v>
      </c>
      <c r="F2740" s="52" t="s">
        <v>73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">
        <v>329</v>
      </c>
      <c r="B2741" s="52" t="s">
        <v>321</v>
      </c>
      <c r="C2741" s="52" t="s">
        <v>255</v>
      </c>
      <c r="D2741" s="52" t="s">
        <v>7</v>
      </c>
      <c r="E2741" s="52" t="s">
        <v>75</v>
      </c>
      <c r="F2741" s="52" t="s">
        <v>63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">
        <v>329</v>
      </c>
      <c r="B2742" s="52" t="s">
        <v>322</v>
      </c>
      <c r="C2742" s="52" t="s">
        <v>255</v>
      </c>
      <c r="D2742" s="52" t="s">
        <v>7</v>
      </c>
      <c r="E2742" s="52" t="s">
        <v>75</v>
      </c>
      <c r="F2742" s="52" t="s">
        <v>64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">
        <v>329</v>
      </c>
      <c r="B2743" s="52" t="s">
        <v>323</v>
      </c>
      <c r="C2743" s="52" t="s">
        <v>255</v>
      </c>
      <c r="D2743" s="52" t="s">
        <v>7</v>
      </c>
      <c r="E2743" s="52" t="s">
        <v>75</v>
      </c>
      <c r="F2743" s="52" t="s">
        <v>65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">
        <v>329</v>
      </c>
      <c r="B2744" s="52" t="s">
        <v>324</v>
      </c>
      <c r="C2744" s="52" t="s">
        <v>255</v>
      </c>
      <c r="D2744" s="52" t="s">
        <v>7</v>
      </c>
      <c r="E2744" s="52" t="s">
        <v>75</v>
      </c>
      <c r="F2744" s="52" t="s">
        <v>66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">
        <v>329</v>
      </c>
      <c r="B2745" s="52" t="s">
        <v>325</v>
      </c>
      <c r="C2745" s="52" t="s">
        <v>255</v>
      </c>
      <c r="D2745" s="52" t="s">
        <v>7</v>
      </c>
      <c r="E2745" s="52" t="s">
        <v>75</v>
      </c>
      <c r="F2745" s="52" t="s">
        <v>67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">
        <v>329</v>
      </c>
      <c r="B2746" s="52" t="s">
        <v>321</v>
      </c>
      <c r="C2746" s="52" t="s">
        <v>255</v>
      </c>
      <c r="D2746" s="52" t="s">
        <v>7</v>
      </c>
      <c r="E2746" s="52" t="s">
        <v>75</v>
      </c>
      <c r="F2746" s="52" t="s">
        <v>68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">
        <v>329</v>
      </c>
      <c r="B2747" s="52" t="s">
        <v>321</v>
      </c>
      <c r="C2747" s="52" t="s">
        <v>255</v>
      </c>
      <c r="D2747" s="52" t="s">
        <v>7</v>
      </c>
      <c r="E2747" s="52" t="s">
        <v>75</v>
      </c>
      <c r="F2747" s="52" t="s">
        <v>69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">
        <v>329</v>
      </c>
      <c r="B2748" s="52" t="s">
        <v>321</v>
      </c>
      <c r="C2748" s="52" t="s">
        <v>255</v>
      </c>
      <c r="D2748" s="52" t="s">
        <v>7</v>
      </c>
      <c r="E2748" s="52" t="s">
        <v>75</v>
      </c>
      <c r="F2748" s="52" t="s">
        <v>70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">
        <v>329</v>
      </c>
      <c r="B2749" s="52" t="s">
        <v>326</v>
      </c>
      <c r="C2749" s="52" t="s">
        <v>255</v>
      </c>
      <c r="D2749" s="52" t="s">
        <v>7</v>
      </c>
      <c r="E2749" s="52" t="s">
        <v>75</v>
      </c>
      <c r="F2749" s="52" t="s">
        <v>71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">
        <v>329</v>
      </c>
      <c r="B2750" s="52" t="s">
        <v>326</v>
      </c>
      <c r="C2750" s="52" t="s">
        <v>255</v>
      </c>
      <c r="D2750" s="52" t="s">
        <v>7</v>
      </c>
      <c r="E2750" s="52" t="s">
        <v>75</v>
      </c>
      <c r="F2750" s="52" t="s">
        <v>72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">
        <v>329</v>
      </c>
      <c r="B2751" s="52" t="s">
        <v>327</v>
      </c>
      <c r="C2751" s="52" t="s">
        <v>255</v>
      </c>
      <c r="D2751" s="52" t="s">
        <v>7</v>
      </c>
      <c r="E2751" s="52" t="s">
        <v>75</v>
      </c>
      <c r="F2751" s="52" t="s">
        <v>73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">
        <v>330</v>
      </c>
      <c r="B2752" s="52" t="s">
        <v>321</v>
      </c>
      <c r="C2752" s="52" t="s">
        <v>255</v>
      </c>
      <c r="D2752" s="52" t="s">
        <v>7</v>
      </c>
      <c r="E2752" s="52" t="s">
        <v>76</v>
      </c>
      <c r="F2752" s="52" t="s">
        <v>63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">
        <v>330</v>
      </c>
      <c r="B2753" s="52" t="s">
        <v>322</v>
      </c>
      <c r="C2753" s="52" t="s">
        <v>255</v>
      </c>
      <c r="D2753" s="52" t="s">
        <v>7</v>
      </c>
      <c r="E2753" s="52" t="s">
        <v>76</v>
      </c>
      <c r="F2753" s="52" t="s">
        <v>64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">
        <v>330</v>
      </c>
      <c r="B2754" s="52" t="s">
        <v>323</v>
      </c>
      <c r="C2754" s="52" t="s">
        <v>255</v>
      </c>
      <c r="D2754" s="52" t="s">
        <v>7</v>
      </c>
      <c r="E2754" s="52" t="s">
        <v>76</v>
      </c>
      <c r="F2754" s="52" t="s">
        <v>65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">
        <v>330</v>
      </c>
      <c r="B2755" s="52" t="s">
        <v>324</v>
      </c>
      <c r="C2755" s="52" t="s">
        <v>255</v>
      </c>
      <c r="D2755" s="52" t="s">
        <v>7</v>
      </c>
      <c r="E2755" s="52" t="s">
        <v>76</v>
      </c>
      <c r="F2755" s="52" t="s">
        <v>66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">
        <v>330</v>
      </c>
      <c r="B2756" s="52" t="s">
        <v>325</v>
      </c>
      <c r="C2756" s="52" t="s">
        <v>255</v>
      </c>
      <c r="D2756" s="52" t="s">
        <v>7</v>
      </c>
      <c r="E2756" s="52" t="s">
        <v>76</v>
      </c>
      <c r="F2756" s="52" t="s">
        <v>67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">
        <v>330</v>
      </c>
      <c r="B2757" s="52" t="s">
        <v>321</v>
      </c>
      <c r="C2757" s="52" t="s">
        <v>255</v>
      </c>
      <c r="D2757" s="52" t="s">
        <v>7</v>
      </c>
      <c r="E2757" s="52" t="s">
        <v>76</v>
      </c>
      <c r="F2757" s="52" t="s">
        <v>68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">
        <v>330</v>
      </c>
      <c r="B2758" s="52" t="s">
        <v>321</v>
      </c>
      <c r="C2758" s="52" t="s">
        <v>255</v>
      </c>
      <c r="D2758" s="52" t="s">
        <v>7</v>
      </c>
      <c r="E2758" s="52" t="s">
        <v>76</v>
      </c>
      <c r="F2758" s="52" t="s">
        <v>69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">
        <v>330</v>
      </c>
      <c r="B2759" s="52" t="s">
        <v>321</v>
      </c>
      <c r="C2759" s="52" t="s">
        <v>255</v>
      </c>
      <c r="D2759" s="52" t="s">
        <v>7</v>
      </c>
      <c r="E2759" s="52" t="s">
        <v>76</v>
      </c>
      <c r="F2759" s="52" t="s">
        <v>70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">
        <v>330</v>
      </c>
      <c r="B2760" s="52" t="s">
        <v>326</v>
      </c>
      <c r="C2760" s="52" t="s">
        <v>255</v>
      </c>
      <c r="D2760" s="52" t="s">
        <v>7</v>
      </c>
      <c r="E2760" s="52" t="s">
        <v>76</v>
      </c>
      <c r="F2760" s="52" t="s">
        <v>71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">
        <v>330</v>
      </c>
      <c r="B2761" s="52" t="s">
        <v>326</v>
      </c>
      <c r="C2761" s="52" t="s">
        <v>255</v>
      </c>
      <c r="D2761" s="52" t="s">
        <v>7</v>
      </c>
      <c r="E2761" s="52" t="s">
        <v>76</v>
      </c>
      <c r="F2761" s="52" t="s">
        <v>72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">
        <v>330</v>
      </c>
      <c r="B2762" s="52" t="s">
        <v>327</v>
      </c>
      <c r="C2762" s="52" t="s">
        <v>255</v>
      </c>
      <c r="D2762" s="52" t="s">
        <v>7</v>
      </c>
      <c r="E2762" s="52" t="s">
        <v>76</v>
      </c>
      <c r="F2762" s="52" t="s">
        <v>73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">
        <v>331</v>
      </c>
      <c r="B2763" s="52" t="s">
        <v>321</v>
      </c>
      <c r="C2763" s="52" t="s">
        <v>255</v>
      </c>
      <c r="D2763" s="52" t="s">
        <v>7</v>
      </c>
      <c r="E2763" s="52" t="s">
        <v>77</v>
      </c>
      <c r="F2763" s="52" t="s">
        <v>63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">
        <v>331</v>
      </c>
      <c r="B2764" s="52" t="s">
        <v>322</v>
      </c>
      <c r="C2764" s="52" t="s">
        <v>255</v>
      </c>
      <c r="D2764" s="52" t="s">
        <v>7</v>
      </c>
      <c r="E2764" s="52" t="s">
        <v>77</v>
      </c>
      <c r="F2764" s="52" t="s">
        <v>64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">
        <v>331</v>
      </c>
      <c r="B2765" s="52" t="s">
        <v>323</v>
      </c>
      <c r="C2765" s="52" t="s">
        <v>255</v>
      </c>
      <c r="D2765" s="52" t="s">
        <v>7</v>
      </c>
      <c r="E2765" s="52" t="s">
        <v>77</v>
      </c>
      <c r="F2765" s="52" t="s">
        <v>65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">
        <v>331</v>
      </c>
      <c r="B2766" s="52" t="s">
        <v>324</v>
      </c>
      <c r="C2766" s="52" t="s">
        <v>255</v>
      </c>
      <c r="D2766" s="52" t="s">
        <v>7</v>
      </c>
      <c r="E2766" s="52" t="s">
        <v>77</v>
      </c>
      <c r="F2766" s="52" t="s">
        <v>66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">
        <v>331</v>
      </c>
      <c r="B2767" s="52" t="s">
        <v>325</v>
      </c>
      <c r="C2767" s="52" t="s">
        <v>255</v>
      </c>
      <c r="D2767" s="52" t="s">
        <v>7</v>
      </c>
      <c r="E2767" s="52" t="s">
        <v>77</v>
      </c>
      <c r="F2767" s="52" t="s">
        <v>67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">
        <v>331</v>
      </c>
      <c r="B2768" s="52" t="s">
        <v>321</v>
      </c>
      <c r="C2768" s="52" t="s">
        <v>255</v>
      </c>
      <c r="D2768" s="52" t="s">
        <v>7</v>
      </c>
      <c r="E2768" s="52" t="s">
        <v>77</v>
      </c>
      <c r="F2768" s="52" t="s">
        <v>68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">
        <v>331</v>
      </c>
      <c r="B2769" s="52" t="s">
        <v>321</v>
      </c>
      <c r="C2769" s="52" t="s">
        <v>255</v>
      </c>
      <c r="D2769" s="52" t="s">
        <v>7</v>
      </c>
      <c r="E2769" s="52" t="s">
        <v>77</v>
      </c>
      <c r="F2769" s="52" t="s">
        <v>69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">
        <v>331</v>
      </c>
      <c r="B2770" s="52" t="s">
        <v>321</v>
      </c>
      <c r="C2770" s="52" t="s">
        <v>255</v>
      </c>
      <c r="D2770" s="52" t="s">
        <v>7</v>
      </c>
      <c r="E2770" s="52" t="s">
        <v>77</v>
      </c>
      <c r="F2770" s="52" t="s">
        <v>70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">
        <v>331</v>
      </c>
      <c r="B2771" s="52" t="s">
        <v>326</v>
      </c>
      <c r="C2771" s="52" t="s">
        <v>255</v>
      </c>
      <c r="D2771" s="52" t="s">
        <v>7</v>
      </c>
      <c r="E2771" s="52" t="s">
        <v>77</v>
      </c>
      <c r="F2771" s="52" t="s">
        <v>71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">
        <v>331</v>
      </c>
      <c r="B2772" s="52" t="s">
        <v>326</v>
      </c>
      <c r="C2772" s="52" t="s">
        <v>255</v>
      </c>
      <c r="D2772" s="52" t="s">
        <v>7</v>
      </c>
      <c r="E2772" s="52" t="s">
        <v>77</v>
      </c>
      <c r="F2772" s="52" t="s">
        <v>72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">
        <v>331</v>
      </c>
      <c r="B2773" s="52" t="s">
        <v>327</v>
      </c>
      <c r="C2773" s="52" t="s">
        <v>255</v>
      </c>
      <c r="D2773" s="52" t="s">
        <v>7</v>
      </c>
      <c r="E2773" s="52" t="s">
        <v>77</v>
      </c>
      <c r="F2773" s="52" t="s">
        <v>73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">
        <v>331</v>
      </c>
      <c r="B2774" s="52" t="s">
        <v>321</v>
      </c>
      <c r="C2774" s="52" t="s">
        <v>255</v>
      </c>
      <c r="D2774" s="52" t="s">
        <v>7</v>
      </c>
      <c r="E2774" s="52" t="s">
        <v>78</v>
      </c>
      <c r="F2774" s="52" t="s">
        <v>63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">
        <v>331</v>
      </c>
      <c r="B2775" s="52" t="s">
        <v>322</v>
      </c>
      <c r="C2775" s="52" t="s">
        <v>255</v>
      </c>
      <c r="D2775" s="52" t="s">
        <v>7</v>
      </c>
      <c r="E2775" s="52" t="s">
        <v>78</v>
      </c>
      <c r="F2775" s="52" t="s">
        <v>64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">
        <v>331</v>
      </c>
      <c r="B2776" s="52" t="s">
        <v>323</v>
      </c>
      <c r="C2776" s="52" t="s">
        <v>255</v>
      </c>
      <c r="D2776" s="52" t="s">
        <v>7</v>
      </c>
      <c r="E2776" s="52" t="s">
        <v>78</v>
      </c>
      <c r="F2776" s="52" t="s">
        <v>65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">
        <v>331</v>
      </c>
      <c r="B2777" s="52" t="s">
        <v>324</v>
      </c>
      <c r="C2777" s="52" t="s">
        <v>255</v>
      </c>
      <c r="D2777" s="52" t="s">
        <v>7</v>
      </c>
      <c r="E2777" s="52" t="s">
        <v>78</v>
      </c>
      <c r="F2777" s="52" t="s">
        <v>66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">
        <v>331</v>
      </c>
      <c r="B2778" s="52" t="s">
        <v>325</v>
      </c>
      <c r="C2778" s="52" t="s">
        <v>255</v>
      </c>
      <c r="D2778" s="52" t="s">
        <v>7</v>
      </c>
      <c r="E2778" s="52" t="s">
        <v>78</v>
      </c>
      <c r="F2778" s="52" t="s">
        <v>67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">
        <v>331</v>
      </c>
      <c r="B2779" s="52" t="s">
        <v>321</v>
      </c>
      <c r="C2779" s="52" t="s">
        <v>255</v>
      </c>
      <c r="D2779" s="52" t="s">
        <v>7</v>
      </c>
      <c r="E2779" s="52" t="s">
        <v>78</v>
      </c>
      <c r="F2779" s="52" t="s">
        <v>68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">
        <v>331</v>
      </c>
      <c r="B2780" s="52" t="s">
        <v>321</v>
      </c>
      <c r="C2780" s="52" t="s">
        <v>255</v>
      </c>
      <c r="D2780" s="52" t="s">
        <v>7</v>
      </c>
      <c r="E2780" s="52" t="s">
        <v>78</v>
      </c>
      <c r="F2780" s="52" t="s">
        <v>69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">
        <v>331</v>
      </c>
      <c r="B2781" s="52" t="s">
        <v>321</v>
      </c>
      <c r="C2781" s="52" t="s">
        <v>255</v>
      </c>
      <c r="D2781" s="52" t="s">
        <v>7</v>
      </c>
      <c r="E2781" s="52" t="s">
        <v>78</v>
      </c>
      <c r="F2781" s="52" t="s">
        <v>70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">
        <v>331</v>
      </c>
      <c r="B2782" s="52" t="s">
        <v>326</v>
      </c>
      <c r="C2782" s="52" t="s">
        <v>255</v>
      </c>
      <c r="D2782" s="52" t="s">
        <v>7</v>
      </c>
      <c r="E2782" s="52" t="s">
        <v>78</v>
      </c>
      <c r="F2782" s="52" t="s">
        <v>71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">
        <v>331</v>
      </c>
      <c r="B2783" s="52" t="s">
        <v>326</v>
      </c>
      <c r="C2783" s="52" t="s">
        <v>255</v>
      </c>
      <c r="D2783" s="52" t="s">
        <v>7</v>
      </c>
      <c r="E2783" s="52" t="s">
        <v>78</v>
      </c>
      <c r="F2783" s="52" t="s">
        <v>72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">
        <v>331</v>
      </c>
      <c r="B2784" s="52" t="s">
        <v>327</v>
      </c>
      <c r="C2784" s="52" t="s">
        <v>255</v>
      </c>
      <c r="D2784" s="52" t="s">
        <v>7</v>
      </c>
      <c r="E2784" s="52" t="s">
        <v>78</v>
      </c>
      <c r="F2784" s="52" t="s">
        <v>73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">
        <v>113</v>
      </c>
      <c r="B2785" s="52" t="s">
        <v>321</v>
      </c>
      <c r="C2785" s="52" t="s">
        <v>255</v>
      </c>
      <c r="D2785" s="52" t="s">
        <v>7</v>
      </c>
      <c r="E2785" s="52" t="s">
        <v>79</v>
      </c>
      <c r="F2785" s="52" t="s">
        <v>63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">
        <v>113</v>
      </c>
      <c r="B2786" s="52" t="s">
        <v>322</v>
      </c>
      <c r="C2786" s="52" t="s">
        <v>255</v>
      </c>
      <c r="D2786" s="52" t="s">
        <v>7</v>
      </c>
      <c r="E2786" s="52" t="s">
        <v>79</v>
      </c>
      <c r="F2786" s="52" t="s">
        <v>64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">
        <v>113</v>
      </c>
      <c r="B2787" s="52" t="s">
        <v>323</v>
      </c>
      <c r="C2787" s="52" t="s">
        <v>255</v>
      </c>
      <c r="D2787" s="52" t="s">
        <v>7</v>
      </c>
      <c r="E2787" s="52" t="s">
        <v>79</v>
      </c>
      <c r="F2787" s="52" t="s">
        <v>65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">
        <v>113</v>
      </c>
      <c r="B2788" s="52" t="s">
        <v>324</v>
      </c>
      <c r="C2788" s="52" t="s">
        <v>255</v>
      </c>
      <c r="D2788" s="52" t="s">
        <v>7</v>
      </c>
      <c r="E2788" s="52" t="s">
        <v>79</v>
      </c>
      <c r="F2788" s="52" t="s">
        <v>66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">
        <v>113</v>
      </c>
      <c r="B2789" s="52" t="s">
        <v>325</v>
      </c>
      <c r="C2789" s="52" t="s">
        <v>255</v>
      </c>
      <c r="D2789" s="52" t="s">
        <v>7</v>
      </c>
      <c r="E2789" s="52" t="s">
        <v>79</v>
      </c>
      <c r="F2789" s="52" t="s">
        <v>67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">
        <v>113</v>
      </c>
      <c r="B2790" s="52" t="s">
        <v>321</v>
      </c>
      <c r="C2790" s="52" t="s">
        <v>255</v>
      </c>
      <c r="D2790" s="52" t="s">
        <v>7</v>
      </c>
      <c r="E2790" s="52" t="s">
        <v>79</v>
      </c>
      <c r="F2790" s="52" t="s">
        <v>68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">
        <v>113</v>
      </c>
      <c r="B2791" s="52" t="s">
        <v>321</v>
      </c>
      <c r="C2791" s="52" t="s">
        <v>255</v>
      </c>
      <c r="D2791" s="52" t="s">
        <v>7</v>
      </c>
      <c r="E2791" s="52" t="s">
        <v>79</v>
      </c>
      <c r="F2791" s="52" t="s">
        <v>69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">
        <v>113</v>
      </c>
      <c r="B2792" s="52" t="s">
        <v>321</v>
      </c>
      <c r="C2792" s="52" t="s">
        <v>255</v>
      </c>
      <c r="D2792" s="52" t="s">
        <v>7</v>
      </c>
      <c r="E2792" s="52" t="s">
        <v>79</v>
      </c>
      <c r="F2792" s="52" t="s">
        <v>70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">
        <v>113</v>
      </c>
      <c r="B2793" s="52" t="s">
        <v>326</v>
      </c>
      <c r="C2793" s="52" t="s">
        <v>255</v>
      </c>
      <c r="D2793" s="52" t="s">
        <v>7</v>
      </c>
      <c r="E2793" s="52" t="s">
        <v>79</v>
      </c>
      <c r="F2793" s="52" t="s">
        <v>71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">
        <v>113</v>
      </c>
      <c r="B2794" s="52" t="s">
        <v>326</v>
      </c>
      <c r="C2794" s="52" t="s">
        <v>255</v>
      </c>
      <c r="D2794" s="52" t="s">
        <v>7</v>
      </c>
      <c r="E2794" s="52" t="s">
        <v>79</v>
      </c>
      <c r="F2794" s="52" t="s">
        <v>72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">
        <v>113</v>
      </c>
      <c r="B2795" s="52" t="s">
        <v>327</v>
      </c>
      <c r="C2795" s="52" t="s">
        <v>255</v>
      </c>
      <c r="D2795" s="52" t="s">
        <v>7</v>
      </c>
      <c r="E2795" s="52" t="s">
        <v>79</v>
      </c>
      <c r="F2795" s="52" t="s">
        <v>73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">
        <v>331</v>
      </c>
      <c r="B2796" s="52" t="s">
        <v>321</v>
      </c>
      <c r="C2796" s="52" t="s">
        <v>255</v>
      </c>
      <c r="D2796" s="52" t="s">
        <v>7</v>
      </c>
      <c r="E2796" s="52" t="s">
        <v>80</v>
      </c>
      <c r="F2796" s="52" t="s">
        <v>63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">
        <v>331</v>
      </c>
      <c r="B2797" s="52" t="s">
        <v>322</v>
      </c>
      <c r="C2797" s="52" t="s">
        <v>255</v>
      </c>
      <c r="D2797" s="52" t="s">
        <v>7</v>
      </c>
      <c r="E2797" s="52" t="s">
        <v>80</v>
      </c>
      <c r="F2797" s="52" t="s">
        <v>64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">
        <v>331</v>
      </c>
      <c r="B2798" s="52" t="s">
        <v>323</v>
      </c>
      <c r="C2798" s="52" t="s">
        <v>255</v>
      </c>
      <c r="D2798" s="52" t="s">
        <v>7</v>
      </c>
      <c r="E2798" s="52" t="s">
        <v>80</v>
      </c>
      <c r="F2798" s="52" t="s">
        <v>65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">
        <v>331</v>
      </c>
      <c r="B2799" s="52" t="s">
        <v>324</v>
      </c>
      <c r="C2799" s="52" t="s">
        <v>255</v>
      </c>
      <c r="D2799" s="52" t="s">
        <v>7</v>
      </c>
      <c r="E2799" s="52" t="s">
        <v>80</v>
      </c>
      <c r="F2799" s="52" t="s">
        <v>66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">
        <v>331</v>
      </c>
      <c r="B2800" s="52" t="s">
        <v>325</v>
      </c>
      <c r="C2800" s="52" t="s">
        <v>255</v>
      </c>
      <c r="D2800" s="52" t="s">
        <v>7</v>
      </c>
      <c r="E2800" s="52" t="s">
        <v>80</v>
      </c>
      <c r="F2800" s="52" t="s">
        <v>67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">
        <v>331</v>
      </c>
      <c r="B2801" s="52" t="s">
        <v>321</v>
      </c>
      <c r="C2801" s="52" t="s">
        <v>255</v>
      </c>
      <c r="D2801" s="52" t="s">
        <v>7</v>
      </c>
      <c r="E2801" s="52" t="s">
        <v>80</v>
      </c>
      <c r="F2801" s="52" t="s">
        <v>68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">
        <v>331</v>
      </c>
      <c r="B2802" s="52" t="s">
        <v>321</v>
      </c>
      <c r="C2802" s="52" t="s">
        <v>255</v>
      </c>
      <c r="D2802" s="52" t="s">
        <v>7</v>
      </c>
      <c r="E2802" s="52" t="s">
        <v>80</v>
      </c>
      <c r="F2802" s="52" t="s">
        <v>69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">
        <v>331</v>
      </c>
      <c r="B2803" s="52" t="s">
        <v>321</v>
      </c>
      <c r="C2803" s="52" t="s">
        <v>255</v>
      </c>
      <c r="D2803" s="52" t="s">
        <v>7</v>
      </c>
      <c r="E2803" s="52" t="s">
        <v>80</v>
      </c>
      <c r="F2803" s="52" t="s">
        <v>70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">
        <v>331</v>
      </c>
      <c r="B2804" s="52" t="s">
        <v>326</v>
      </c>
      <c r="C2804" s="52" t="s">
        <v>255</v>
      </c>
      <c r="D2804" s="52" t="s">
        <v>7</v>
      </c>
      <c r="E2804" s="52" t="s">
        <v>80</v>
      </c>
      <c r="F2804" s="52" t="s">
        <v>71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">
        <v>331</v>
      </c>
      <c r="B2805" s="52" t="s">
        <v>326</v>
      </c>
      <c r="C2805" s="52" t="s">
        <v>255</v>
      </c>
      <c r="D2805" s="52" t="s">
        <v>7</v>
      </c>
      <c r="E2805" s="52" t="s">
        <v>80</v>
      </c>
      <c r="F2805" s="52" t="s">
        <v>72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">
        <v>331</v>
      </c>
      <c r="B2806" s="52" t="s">
        <v>327</v>
      </c>
      <c r="C2806" s="52" t="s">
        <v>255</v>
      </c>
      <c r="D2806" s="52" t="s">
        <v>7</v>
      </c>
      <c r="E2806" s="52" t="s">
        <v>80</v>
      </c>
      <c r="F2806" s="52" t="s">
        <v>73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">
        <v>332</v>
      </c>
      <c r="B2807" s="52" t="s">
        <v>321</v>
      </c>
      <c r="C2807" s="52" t="s">
        <v>255</v>
      </c>
      <c r="D2807" s="52" t="s">
        <v>7</v>
      </c>
      <c r="E2807" s="52" t="s">
        <v>81</v>
      </c>
      <c r="F2807" s="52" t="s">
        <v>63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">
        <v>332</v>
      </c>
      <c r="B2808" s="52" t="s">
        <v>322</v>
      </c>
      <c r="C2808" s="52" t="s">
        <v>255</v>
      </c>
      <c r="D2808" s="52" t="s">
        <v>7</v>
      </c>
      <c r="E2808" s="52" t="s">
        <v>81</v>
      </c>
      <c r="F2808" s="52" t="s">
        <v>64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">
        <v>332</v>
      </c>
      <c r="B2809" s="52" t="s">
        <v>323</v>
      </c>
      <c r="C2809" s="52" t="s">
        <v>255</v>
      </c>
      <c r="D2809" s="52" t="s">
        <v>7</v>
      </c>
      <c r="E2809" s="52" t="s">
        <v>81</v>
      </c>
      <c r="F2809" s="52" t="s">
        <v>65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">
        <v>332</v>
      </c>
      <c r="B2810" s="52" t="s">
        <v>324</v>
      </c>
      <c r="C2810" s="52" t="s">
        <v>255</v>
      </c>
      <c r="D2810" s="52" t="s">
        <v>7</v>
      </c>
      <c r="E2810" s="52" t="s">
        <v>81</v>
      </c>
      <c r="F2810" s="52" t="s">
        <v>66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">
        <v>332</v>
      </c>
      <c r="B2811" s="52" t="s">
        <v>325</v>
      </c>
      <c r="C2811" s="52" t="s">
        <v>255</v>
      </c>
      <c r="D2811" s="52" t="s">
        <v>7</v>
      </c>
      <c r="E2811" s="52" t="s">
        <v>81</v>
      </c>
      <c r="F2811" s="52" t="s">
        <v>67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">
        <v>332</v>
      </c>
      <c r="B2812" s="52" t="s">
        <v>321</v>
      </c>
      <c r="C2812" s="52" t="s">
        <v>255</v>
      </c>
      <c r="D2812" s="52" t="s">
        <v>7</v>
      </c>
      <c r="E2812" s="52" t="s">
        <v>81</v>
      </c>
      <c r="F2812" s="52" t="s">
        <v>68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">
        <v>332</v>
      </c>
      <c r="B2813" s="52" t="s">
        <v>321</v>
      </c>
      <c r="C2813" s="52" t="s">
        <v>255</v>
      </c>
      <c r="D2813" s="52" t="s">
        <v>7</v>
      </c>
      <c r="E2813" s="52" t="s">
        <v>81</v>
      </c>
      <c r="F2813" s="52" t="s">
        <v>69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">
        <v>332</v>
      </c>
      <c r="B2814" s="52" t="s">
        <v>321</v>
      </c>
      <c r="C2814" s="52" t="s">
        <v>255</v>
      </c>
      <c r="D2814" s="52" t="s">
        <v>7</v>
      </c>
      <c r="E2814" s="52" t="s">
        <v>81</v>
      </c>
      <c r="F2814" s="52" t="s">
        <v>70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">
        <v>332</v>
      </c>
      <c r="B2815" s="52" t="s">
        <v>326</v>
      </c>
      <c r="C2815" s="52" t="s">
        <v>255</v>
      </c>
      <c r="D2815" s="52" t="s">
        <v>7</v>
      </c>
      <c r="E2815" s="52" t="s">
        <v>81</v>
      </c>
      <c r="F2815" s="52" t="s">
        <v>71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">
        <v>332</v>
      </c>
      <c r="B2816" s="52" t="s">
        <v>326</v>
      </c>
      <c r="C2816" s="52" t="s">
        <v>255</v>
      </c>
      <c r="D2816" s="52" t="s">
        <v>7</v>
      </c>
      <c r="E2816" s="52" t="s">
        <v>81</v>
      </c>
      <c r="F2816" s="52" t="s">
        <v>72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">
        <v>332</v>
      </c>
      <c r="B2817" s="52" t="s">
        <v>327</v>
      </c>
      <c r="C2817" s="52" t="s">
        <v>255</v>
      </c>
      <c r="D2817" s="52" t="s">
        <v>7</v>
      </c>
      <c r="E2817" s="52" t="s">
        <v>81</v>
      </c>
      <c r="F2817" s="52" t="s">
        <v>73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">
        <v>331</v>
      </c>
      <c r="B2818" s="52" t="s">
        <v>321</v>
      </c>
      <c r="C2818" s="52" t="s">
        <v>255</v>
      </c>
      <c r="D2818" s="52" t="s">
        <v>7</v>
      </c>
      <c r="E2818" s="52" t="s">
        <v>82</v>
      </c>
      <c r="F2818" s="52" t="s">
        <v>63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">
        <v>331</v>
      </c>
      <c r="B2819" s="52" t="s">
        <v>322</v>
      </c>
      <c r="C2819" s="52" t="s">
        <v>255</v>
      </c>
      <c r="D2819" s="52" t="s">
        <v>7</v>
      </c>
      <c r="E2819" s="52" t="s">
        <v>82</v>
      </c>
      <c r="F2819" s="52" t="s">
        <v>64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">
        <v>331</v>
      </c>
      <c r="B2820" s="52" t="s">
        <v>323</v>
      </c>
      <c r="C2820" s="52" t="s">
        <v>255</v>
      </c>
      <c r="D2820" s="52" t="s">
        <v>7</v>
      </c>
      <c r="E2820" s="52" t="s">
        <v>82</v>
      </c>
      <c r="F2820" s="52" t="s">
        <v>65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">
        <v>331</v>
      </c>
      <c r="B2821" s="52" t="s">
        <v>324</v>
      </c>
      <c r="C2821" s="52" t="s">
        <v>255</v>
      </c>
      <c r="D2821" s="52" t="s">
        <v>7</v>
      </c>
      <c r="E2821" s="52" t="s">
        <v>82</v>
      </c>
      <c r="F2821" s="52" t="s">
        <v>66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">
        <v>331</v>
      </c>
      <c r="B2822" s="52" t="s">
        <v>325</v>
      </c>
      <c r="C2822" s="52" t="s">
        <v>255</v>
      </c>
      <c r="D2822" s="52" t="s">
        <v>7</v>
      </c>
      <c r="E2822" s="52" t="s">
        <v>82</v>
      </c>
      <c r="F2822" s="52" t="s">
        <v>67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">
        <v>331</v>
      </c>
      <c r="B2823" s="52" t="s">
        <v>321</v>
      </c>
      <c r="C2823" s="52" t="s">
        <v>255</v>
      </c>
      <c r="D2823" s="52" t="s">
        <v>7</v>
      </c>
      <c r="E2823" s="52" t="s">
        <v>82</v>
      </c>
      <c r="F2823" s="52" t="s">
        <v>68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">
        <v>331</v>
      </c>
      <c r="B2824" s="52" t="s">
        <v>321</v>
      </c>
      <c r="C2824" s="52" t="s">
        <v>255</v>
      </c>
      <c r="D2824" s="52" t="s">
        <v>7</v>
      </c>
      <c r="E2824" s="52" t="s">
        <v>82</v>
      </c>
      <c r="F2824" s="52" t="s">
        <v>69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">
        <v>331</v>
      </c>
      <c r="B2825" s="52" t="s">
        <v>321</v>
      </c>
      <c r="C2825" s="52" t="s">
        <v>255</v>
      </c>
      <c r="D2825" s="52" t="s">
        <v>7</v>
      </c>
      <c r="E2825" s="52" t="s">
        <v>82</v>
      </c>
      <c r="F2825" s="52" t="s">
        <v>70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">
        <v>331</v>
      </c>
      <c r="B2826" s="52" t="s">
        <v>326</v>
      </c>
      <c r="C2826" s="52" t="s">
        <v>255</v>
      </c>
      <c r="D2826" s="52" t="s">
        <v>7</v>
      </c>
      <c r="E2826" s="52" t="s">
        <v>82</v>
      </c>
      <c r="F2826" s="52" t="s">
        <v>71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">
        <v>331</v>
      </c>
      <c r="B2827" s="52" t="s">
        <v>326</v>
      </c>
      <c r="C2827" s="52" t="s">
        <v>255</v>
      </c>
      <c r="D2827" s="52" t="s">
        <v>7</v>
      </c>
      <c r="E2827" s="52" t="s">
        <v>82</v>
      </c>
      <c r="F2827" s="52" t="s">
        <v>72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">
        <v>331</v>
      </c>
      <c r="B2828" s="52" t="s">
        <v>327</v>
      </c>
      <c r="C2828" s="52" t="s">
        <v>255</v>
      </c>
      <c r="D2828" s="52" t="s">
        <v>7</v>
      </c>
      <c r="E2828" s="52" t="s">
        <v>82</v>
      </c>
      <c r="F2828" s="52" t="s">
        <v>73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">
        <v>331</v>
      </c>
      <c r="B2829" s="52" t="s">
        <v>321</v>
      </c>
      <c r="C2829" s="52" t="s">
        <v>255</v>
      </c>
      <c r="D2829" s="52" t="s">
        <v>7</v>
      </c>
      <c r="E2829" s="52" t="s">
        <v>83</v>
      </c>
      <c r="F2829" s="52" t="s">
        <v>63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">
        <v>331</v>
      </c>
      <c r="B2830" s="52" t="s">
        <v>322</v>
      </c>
      <c r="C2830" s="52" t="s">
        <v>255</v>
      </c>
      <c r="D2830" s="52" t="s">
        <v>7</v>
      </c>
      <c r="E2830" s="52" t="s">
        <v>83</v>
      </c>
      <c r="F2830" s="52" t="s">
        <v>64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">
        <v>331</v>
      </c>
      <c r="B2831" s="52" t="s">
        <v>323</v>
      </c>
      <c r="C2831" s="52" t="s">
        <v>255</v>
      </c>
      <c r="D2831" s="52" t="s">
        <v>7</v>
      </c>
      <c r="E2831" s="52" t="s">
        <v>83</v>
      </c>
      <c r="F2831" s="52" t="s">
        <v>65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">
        <v>331</v>
      </c>
      <c r="B2832" s="52" t="s">
        <v>324</v>
      </c>
      <c r="C2832" s="52" t="s">
        <v>255</v>
      </c>
      <c r="D2832" s="52" t="s">
        <v>7</v>
      </c>
      <c r="E2832" s="52" t="s">
        <v>83</v>
      </c>
      <c r="F2832" s="52" t="s">
        <v>66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">
        <v>331</v>
      </c>
      <c r="B2833" s="52" t="s">
        <v>325</v>
      </c>
      <c r="C2833" s="52" t="s">
        <v>255</v>
      </c>
      <c r="D2833" s="52" t="s">
        <v>7</v>
      </c>
      <c r="E2833" s="52" t="s">
        <v>83</v>
      </c>
      <c r="F2833" s="52" t="s">
        <v>67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">
        <v>331</v>
      </c>
      <c r="B2834" s="52" t="s">
        <v>321</v>
      </c>
      <c r="C2834" s="52" t="s">
        <v>255</v>
      </c>
      <c r="D2834" s="52" t="s">
        <v>7</v>
      </c>
      <c r="E2834" s="52" t="s">
        <v>83</v>
      </c>
      <c r="F2834" s="52" t="s">
        <v>68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">
        <v>331</v>
      </c>
      <c r="B2835" s="52" t="s">
        <v>321</v>
      </c>
      <c r="C2835" s="52" t="s">
        <v>255</v>
      </c>
      <c r="D2835" s="52" t="s">
        <v>7</v>
      </c>
      <c r="E2835" s="52" t="s">
        <v>83</v>
      </c>
      <c r="F2835" s="52" t="s">
        <v>69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">
        <v>331</v>
      </c>
      <c r="B2836" s="52" t="s">
        <v>321</v>
      </c>
      <c r="C2836" s="52" t="s">
        <v>255</v>
      </c>
      <c r="D2836" s="52" t="s">
        <v>7</v>
      </c>
      <c r="E2836" s="52" t="s">
        <v>83</v>
      </c>
      <c r="F2836" s="52" t="s">
        <v>70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">
        <v>331</v>
      </c>
      <c r="B2837" s="52" t="s">
        <v>326</v>
      </c>
      <c r="C2837" s="52" t="s">
        <v>255</v>
      </c>
      <c r="D2837" s="52" t="s">
        <v>7</v>
      </c>
      <c r="E2837" s="52" t="s">
        <v>83</v>
      </c>
      <c r="F2837" s="52" t="s">
        <v>71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">
        <v>331</v>
      </c>
      <c r="B2838" s="52" t="s">
        <v>326</v>
      </c>
      <c r="C2838" s="52" t="s">
        <v>255</v>
      </c>
      <c r="D2838" s="52" t="s">
        <v>7</v>
      </c>
      <c r="E2838" s="52" t="s">
        <v>83</v>
      </c>
      <c r="F2838" s="52" t="s">
        <v>72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">
        <v>331</v>
      </c>
      <c r="B2839" s="52" t="s">
        <v>327</v>
      </c>
      <c r="C2839" s="52" t="s">
        <v>255</v>
      </c>
      <c r="D2839" s="52" t="s">
        <v>7</v>
      </c>
      <c r="E2839" s="52" t="s">
        <v>83</v>
      </c>
      <c r="F2839" s="52" t="s">
        <v>73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">
        <v>331</v>
      </c>
      <c r="B2840" s="52" t="s">
        <v>321</v>
      </c>
      <c r="C2840" s="52" t="s">
        <v>255</v>
      </c>
      <c r="D2840" s="52" t="s">
        <v>7</v>
      </c>
      <c r="E2840" s="52" t="s">
        <v>84</v>
      </c>
      <c r="F2840" s="52" t="s">
        <v>63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">
        <v>331</v>
      </c>
      <c r="B2841" s="52" t="s">
        <v>322</v>
      </c>
      <c r="C2841" s="52" t="s">
        <v>255</v>
      </c>
      <c r="D2841" s="52" t="s">
        <v>7</v>
      </c>
      <c r="E2841" s="52" t="s">
        <v>84</v>
      </c>
      <c r="F2841" s="52" t="s">
        <v>64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">
        <v>331</v>
      </c>
      <c r="B2842" s="52" t="s">
        <v>323</v>
      </c>
      <c r="C2842" s="52" t="s">
        <v>255</v>
      </c>
      <c r="D2842" s="52" t="s">
        <v>7</v>
      </c>
      <c r="E2842" s="52" t="s">
        <v>84</v>
      </c>
      <c r="F2842" s="52" t="s">
        <v>65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">
        <v>331</v>
      </c>
      <c r="B2843" s="52" t="s">
        <v>324</v>
      </c>
      <c r="C2843" s="52" t="s">
        <v>255</v>
      </c>
      <c r="D2843" s="52" t="s">
        <v>7</v>
      </c>
      <c r="E2843" s="52" t="s">
        <v>84</v>
      </c>
      <c r="F2843" s="52" t="s">
        <v>66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">
        <v>331</v>
      </c>
      <c r="B2844" s="52" t="s">
        <v>325</v>
      </c>
      <c r="C2844" s="52" t="s">
        <v>255</v>
      </c>
      <c r="D2844" s="52" t="s">
        <v>7</v>
      </c>
      <c r="E2844" s="52" t="s">
        <v>84</v>
      </c>
      <c r="F2844" s="52" t="s">
        <v>67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">
        <v>331</v>
      </c>
      <c r="B2845" s="52" t="s">
        <v>321</v>
      </c>
      <c r="C2845" s="52" t="s">
        <v>255</v>
      </c>
      <c r="D2845" s="52" t="s">
        <v>7</v>
      </c>
      <c r="E2845" s="52" t="s">
        <v>84</v>
      </c>
      <c r="F2845" s="52" t="s">
        <v>68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">
        <v>331</v>
      </c>
      <c r="B2846" s="52" t="s">
        <v>321</v>
      </c>
      <c r="C2846" s="52" t="s">
        <v>255</v>
      </c>
      <c r="D2846" s="52" t="s">
        <v>7</v>
      </c>
      <c r="E2846" s="52" t="s">
        <v>84</v>
      </c>
      <c r="F2846" s="52" t="s">
        <v>69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">
        <v>331</v>
      </c>
      <c r="B2847" s="52" t="s">
        <v>321</v>
      </c>
      <c r="C2847" s="52" t="s">
        <v>255</v>
      </c>
      <c r="D2847" s="52" t="s">
        <v>7</v>
      </c>
      <c r="E2847" s="52" t="s">
        <v>84</v>
      </c>
      <c r="F2847" s="52" t="s">
        <v>70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">
        <v>331</v>
      </c>
      <c r="B2848" s="52" t="s">
        <v>326</v>
      </c>
      <c r="C2848" s="52" t="s">
        <v>255</v>
      </c>
      <c r="D2848" s="52" t="s">
        <v>7</v>
      </c>
      <c r="E2848" s="52" t="s">
        <v>84</v>
      </c>
      <c r="F2848" s="52" t="s">
        <v>71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">
        <v>331</v>
      </c>
      <c r="B2849" s="52" t="s">
        <v>326</v>
      </c>
      <c r="C2849" s="52" t="s">
        <v>255</v>
      </c>
      <c r="D2849" s="52" t="s">
        <v>7</v>
      </c>
      <c r="E2849" s="52" t="s">
        <v>84</v>
      </c>
      <c r="F2849" s="52" t="s">
        <v>72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">
        <v>331</v>
      </c>
      <c r="B2850" s="52" t="s">
        <v>327</v>
      </c>
      <c r="C2850" s="52" t="s">
        <v>255</v>
      </c>
      <c r="D2850" s="52" t="s">
        <v>7</v>
      </c>
      <c r="E2850" s="52" t="s">
        <v>84</v>
      </c>
      <c r="F2850" s="52" t="s">
        <v>73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">
        <v>333</v>
      </c>
      <c r="B2851" s="52" t="s">
        <v>321</v>
      </c>
      <c r="C2851" s="52" t="s">
        <v>255</v>
      </c>
      <c r="D2851" s="52" t="s">
        <v>7</v>
      </c>
      <c r="E2851" s="52" t="s">
        <v>85</v>
      </c>
      <c r="F2851" s="52" t="s">
        <v>63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">
        <v>333</v>
      </c>
      <c r="B2852" s="52" t="s">
        <v>322</v>
      </c>
      <c r="C2852" s="52" t="s">
        <v>255</v>
      </c>
      <c r="D2852" s="52" t="s">
        <v>7</v>
      </c>
      <c r="E2852" s="52" t="s">
        <v>85</v>
      </c>
      <c r="F2852" s="52" t="s">
        <v>64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">
        <v>333</v>
      </c>
      <c r="B2853" s="52" t="s">
        <v>323</v>
      </c>
      <c r="C2853" s="52" t="s">
        <v>255</v>
      </c>
      <c r="D2853" s="52" t="s">
        <v>7</v>
      </c>
      <c r="E2853" s="52" t="s">
        <v>85</v>
      </c>
      <c r="F2853" s="52" t="s">
        <v>65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">
        <v>333</v>
      </c>
      <c r="B2854" s="52" t="s">
        <v>324</v>
      </c>
      <c r="C2854" s="52" t="s">
        <v>255</v>
      </c>
      <c r="D2854" s="52" t="s">
        <v>7</v>
      </c>
      <c r="E2854" s="52" t="s">
        <v>85</v>
      </c>
      <c r="F2854" s="52" t="s">
        <v>66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">
        <v>333</v>
      </c>
      <c r="B2855" s="52" t="s">
        <v>325</v>
      </c>
      <c r="C2855" s="52" t="s">
        <v>255</v>
      </c>
      <c r="D2855" s="52" t="s">
        <v>7</v>
      </c>
      <c r="E2855" s="52" t="s">
        <v>85</v>
      </c>
      <c r="F2855" s="52" t="s">
        <v>67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">
        <v>333</v>
      </c>
      <c r="B2856" s="52" t="s">
        <v>321</v>
      </c>
      <c r="C2856" s="52" t="s">
        <v>255</v>
      </c>
      <c r="D2856" s="52" t="s">
        <v>7</v>
      </c>
      <c r="E2856" s="52" t="s">
        <v>85</v>
      </c>
      <c r="F2856" s="52" t="s">
        <v>68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">
        <v>333</v>
      </c>
      <c r="B2857" s="52" t="s">
        <v>321</v>
      </c>
      <c r="C2857" s="52" t="s">
        <v>255</v>
      </c>
      <c r="D2857" s="52" t="s">
        <v>7</v>
      </c>
      <c r="E2857" s="52" t="s">
        <v>85</v>
      </c>
      <c r="F2857" s="52" t="s">
        <v>69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">
        <v>333</v>
      </c>
      <c r="B2858" s="52" t="s">
        <v>321</v>
      </c>
      <c r="C2858" s="52" t="s">
        <v>255</v>
      </c>
      <c r="D2858" s="52" t="s">
        <v>7</v>
      </c>
      <c r="E2858" s="52" t="s">
        <v>85</v>
      </c>
      <c r="F2858" s="52" t="s">
        <v>70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">
        <v>333</v>
      </c>
      <c r="B2859" s="52" t="s">
        <v>326</v>
      </c>
      <c r="C2859" s="52" t="s">
        <v>255</v>
      </c>
      <c r="D2859" s="52" t="s">
        <v>7</v>
      </c>
      <c r="E2859" s="52" t="s">
        <v>85</v>
      </c>
      <c r="F2859" s="52" t="s">
        <v>71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">
        <v>333</v>
      </c>
      <c r="B2860" s="52" t="s">
        <v>326</v>
      </c>
      <c r="C2860" s="52" t="s">
        <v>255</v>
      </c>
      <c r="D2860" s="52" t="s">
        <v>7</v>
      </c>
      <c r="E2860" s="52" t="s">
        <v>85</v>
      </c>
      <c r="F2860" s="52" t="s">
        <v>72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">
        <v>333</v>
      </c>
      <c r="B2861" s="52" t="s">
        <v>327</v>
      </c>
      <c r="C2861" s="52" t="s">
        <v>255</v>
      </c>
      <c r="D2861" s="52" t="s">
        <v>7</v>
      </c>
      <c r="E2861" s="52" t="s">
        <v>85</v>
      </c>
      <c r="F2861" s="52" t="s">
        <v>73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">
        <v>320</v>
      </c>
      <c r="B2862" s="52" t="s">
        <v>321</v>
      </c>
      <c r="C2862" s="52" t="s">
        <v>256</v>
      </c>
      <c r="D2862" s="52" t="s">
        <v>7</v>
      </c>
      <c r="E2862" s="52" t="s">
        <v>62</v>
      </c>
      <c r="F2862" s="52" t="s">
        <v>63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">
        <v>320</v>
      </c>
      <c r="B2863" s="52" t="s">
        <v>322</v>
      </c>
      <c r="C2863" s="52" t="s">
        <v>256</v>
      </c>
      <c r="D2863" s="52" t="s">
        <v>7</v>
      </c>
      <c r="E2863" s="52" t="s">
        <v>62</v>
      </c>
      <c r="F2863" s="52" t="s">
        <v>64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">
        <v>320</v>
      </c>
      <c r="B2864" s="52" t="s">
        <v>323</v>
      </c>
      <c r="C2864" s="52" t="s">
        <v>256</v>
      </c>
      <c r="D2864" s="52" t="s">
        <v>7</v>
      </c>
      <c r="E2864" s="52" t="s">
        <v>62</v>
      </c>
      <c r="F2864" s="52" t="s">
        <v>65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">
        <v>320</v>
      </c>
      <c r="B2865" s="52" t="s">
        <v>324</v>
      </c>
      <c r="C2865" s="52" t="s">
        <v>256</v>
      </c>
      <c r="D2865" s="52" t="s">
        <v>7</v>
      </c>
      <c r="E2865" s="52" t="s">
        <v>62</v>
      </c>
      <c r="F2865" s="52" t="s">
        <v>66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">
        <v>320</v>
      </c>
      <c r="B2866" s="52" t="s">
        <v>325</v>
      </c>
      <c r="C2866" s="52" t="s">
        <v>256</v>
      </c>
      <c r="D2866" s="52" t="s">
        <v>7</v>
      </c>
      <c r="E2866" s="52" t="s">
        <v>62</v>
      </c>
      <c r="F2866" s="52" t="s">
        <v>67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">
        <v>320</v>
      </c>
      <c r="B2867" s="52" t="s">
        <v>321</v>
      </c>
      <c r="C2867" s="52" t="s">
        <v>256</v>
      </c>
      <c r="D2867" s="52" t="s">
        <v>7</v>
      </c>
      <c r="E2867" s="52" t="s">
        <v>62</v>
      </c>
      <c r="F2867" s="52" t="s">
        <v>68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">
        <v>320</v>
      </c>
      <c r="B2868" s="52" t="s">
        <v>321</v>
      </c>
      <c r="C2868" s="52" t="s">
        <v>256</v>
      </c>
      <c r="D2868" s="52" t="s">
        <v>7</v>
      </c>
      <c r="E2868" s="52" t="s">
        <v>62</v>
      </c>
      <c r="F2868" s="52" t="s">
        <v>69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">
        <v>320</v>
      </c>
      <c r="B2869" s="52" t="s">
        <v>321</v>
      </c>
      <c r="C2869" s="52" t="s">
        <v>256</v>
      </c>
      <c r="D2869" s="52" t="s">
        <v>7</v>
      </c>
      <c r="E2869" s="52" t="s">
        <v>62</v>
      </c>
      <c r="F2869" s="52" t="s">
        <v>70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">
        <v>320</v>
      </c>
      <c r="B2870" s="52" t="s">
        <v>326</v>
      </c>
      <c r="C2870" s="52" t="s">
        <v>256</v>
      </c>
      <c r="D2870" s="52" t="s">
        <v>7</v>
      </c>
      <c r="E2870" s="52" t="s">
        <v>62</v>
      </c>
      <c r="F2870" s="52" t="s">
        <v>71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">
        <v>320</v>
      </c>
      <c r="B2871" s="52" t="s">
        <v>326</v>
      </c>
      <c r="C2871" s="52" t="s">
        <v>256</v>
      </c>
      <c r="D2871" s="52" t="s">
        <v>7</v>
      </c>
      <c r="E2871" s="52" t="s">
        <v>62</v>
      </c>
      <c r="F2871" s="52" t="s">
        <v>72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">
        <v>320</v>
      </c>
      <c r="B2872" s="52" t="s">
        <v>327</v>
      </c>
      <c r="C2872" s="52" t="s">
        <v>256</v>
      </c>
      <c r="D2872" s="52" t="s">
        <v>7</v>
      </c>
      <c r="E2872" s="52" t="s">
        <v>62</v>
      </c>
      <c r="F2872" s="52" t="s">
        <v>73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">
        <v>328</v>
      </c>
      <c r="B2873" s="52" t="s">
        <v>321</v>
      </c>
      <c r="C2873" s="52" t="s">
        <v>256</v>
      </c>
      <c r="D2873" s="52" t="s">
        <v>7</v>
      </c>
      <c r="E2873" s="52" t="s">
        <v>74</v>
      </c>
      <c r="F2873" s="52" t="s">
        <v>63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">
        <v>328</v>
      </c>
      <c r="B2874" s="52" t="s">
        <v>322</v>
      </c>
      <c r="C2874" s="52" t="s">
        <v>256</v>
      </c>
      <c r="D2874" s="52" t="s">
        <v>7</v>
      </c>
      <c r="E2874" s="52" t="s">
        <v>74</v>
      </c>
      <c r="F2874" s="52" t="s">
        <v>64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">
        <v>328</v>
      </c>
      <c r="B2875" s="52" t="s">
        <v>323</v>
      </c>
      <c r="C2875" s="52" t="s">
        <v>256</v>
      </c>
      <c r="D2875" s="52" t="s">
        <v>7</v>
      </c>
      <c r="E2875" s="52" t="s">
        <v>74</v>
      </c>
      <c r="F2875" s="52" t="s">
        <v>65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">
        <v>328</v>
      </c>
      <c r="B2876" s="52" t="s">
        <v>324</v>
      </c>
      <c r="C2876" s="52" t="s">
        <v>256</v>
      </c>
      <c r="D2876" s="52" t="s">
        <v>7</v>
      </c>
      <c r="E2876" s="52" t="s">
        <v>74</v>
      </c>
      <c r="F2876" s="52" t="s">
        <v>66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">
        <v>328</v>
      </c>
      <c r="B2877" s="52" t="s">
        <v>325</v>
      </c>
      <c r="C2877" s="52" t="s">
        <v>256</v>
      </c>
      <c r="D2877" s="52" t="s">
        <v>7</v>
      </c>
      <c r="E2877" s="52" t="s">
        <v>74</v>
      </c>
      <c r="F2877" s="52" t="s">
        <v>67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">
        <v>328</v>
      </c>
      <c r="B2878" s="52" t="s">
        <v>321</v>
      </c>
      <c r="C2878" s="52" t="s">
        <v>256</v>
      </c>
      <c r="D2878" s="52" t="s">
        <v>7</v>
      </c>
      <c r="E2878" s="52" t="s">
        <v>74</v>
      </c>
      <c r="F2878" s="52" t="s">
        <v>68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">
        <v>328</v>
      </c>
      <c r="B2879" s="52" t="s">
        <v>321</v>
      </c>
      <c r="C2879" s="52" t="s">
        <v>256</v>
      </c>
      <c r="D2879" s="52" t="s">
        <v>7</v>
      </c>
      <c r="E2879" s="52" t="s">
        <v>74</v>
      </c>
      <c r="F2879" s="52" t="s">
        <v>69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">
        <v>328</v>
      </c>
      <c r="B2880" s="52" t="s">
        <v>321</v>
      </c>
      <c r="C2880" s="52" t="s">
        <v>256</v>
      </c>
      <c r="D2880" s="52" t="s">
        <v>7</v>
      </c>
      <c r="E2880" s="52" t="s">
        <v>74</v>
      </c>
      <c r="F2880" s="52" t="s">
        <v>70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">
        <v>328</v>
      </c>
      <c r="B2881" s="52" t="s">
        <v>326</v>
      </c>
      <c r="C2881" s="52" t="s">
        <v>256</v>
      </c>
      <c r="D2881" s="52" t="s">
        <v>7</v>
      </c>
      <c r="E2881" s="52" t="s">
        <v>74</v>
      </c>
      <c r="F2881" s="52" t="s">
        <v>71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">
        <v>328</v>
      </c>
      <c r="B2882" s="52" t="s">
        <v>326</v>
      </c>
      <c r="C2882" s="52" t="s">
        <v>256</v>
      </c>
      <c r="D2882" s="52" t="s">
        <v>7</v>
      </c>
      <c r="E2882" s="52" t="s">
        <v>74</v>
      </c>
      <c r="F2882" s="52" t="s">
        <v>72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">
        <v>328</v>
      </c>
      <c r="B2883" s="52" t="s">
        <v>327</v>
      </c>
      <c r="C2883" s="52" t="s">
        <v>256</v>
      </c>
      <c r="D2883" s="52" t="s">
        <v>7</v>
      </c>
      <c r="E2883" s="52" t="s">
        <v>74</v>
      </c>
      <c r="F2883" s="52" t="s">
        <v>73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">
        <v>329</v>
      </c>
      <c r="B2884" s="52" t="s">
        <v>321</v>
      </c>
      <c r="C2884" s="52" t="s">
        <v>256</v>
      </c>
      <c r="D2884" s="52" t="s">
        <v>7</v>
      </c>
      <c r="E2884" s="52" t="s">
        <v>75</v>
      </c>
      <c r="F2884" s="52" t="s">
        <v>63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">
        <v>329</v>
      </c>
      <c r="B2885" s="52" t="s">
        <v>322</v>
      </c>
      <c r="C2885" s="52" t="s">
        <v>256</v>
      </c>
      <c r="D2885" s="52" t="s">
        <v>7</v>
      </c>
      <c r="E2885" s="52" t="s">
        <v>75</v>
      </c>
      <c r="F2885" s="52" t="s">
        <v>64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">
        <v>329</v>
      </c>
      <c r="B2886" s="52" t="s">
        <v>323</v>
      </c>
      <c r="C2886" s="52" t="s">
        <v>256</v>
      </c>
      <c r="D2886" s="52" t="s">
        <v>7</v>
      </c>
      <c r="E2886" s="52" t="s">
        <v>75</v>
      </c>
      <c r="F2886" s="52" t="s">
        <v>65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">
        <v>329</v>
      </c>
      <c r="B2887" s="52" t="s">
        <v>324</v>
      </c>
      <c r="C2887" s="52" t="s">
        <v>256</v>
      </c>
      <c r="D2887" s="52" t="s">
        <v>7</v>
      </c>
      <c r="E2887" s="52" t="s">
        <v>75</v>
      </c>
      <c r="F2887" s="52" t="s">
        <v>66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">
        <v>329</v>
      </c>
      <c r="B2888" s="52" t="s">
        <v>325</v>
      </c>
      <c r="C2888" s="52" t="s">
        <v>256</v>
      </c>
      <c r="D2888" s="52" t="s">
        <v>7</v>
      </c>
      <c r="E2888" s="52" t="s">
        <v>75</v>
      </c>
      <c r="F2888" s="52" t="s">
        <v>67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">
        <v>329</v>
      </c>
      <c r="B2889" s="52" t="s">
        <v>321</v>
      </c>
      <c r="C2889" s="52" t="s">
        <v>256</v>
      </c>
      <c r="D2889" s="52" t="s">
        <v>7</v>
      </c>
      <c r="E2889" s="52" t="s">
        <v>75</v>
      </c>
      <c r="F2889" s="52" t="s">
        <v>68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">
        <v>329</v>
      </c>
      <c r="B2890" s="52" t="s">
        <v>321</v>
      </c>
      <c r="C2890" s="52" t="s">
        <v>256</v>
      </c>
      <c r="D2890" s="52" t="s">
        <v>7</v>
      </c>
      <c r="E2890" s="52" t="s">
        <v>75</v>
      </c>
      <c r="F2890" s="52" t="s">
        <v>69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">
        <v>329</v>
      </c>
      <c r="B2891" s="52" t="s">
        <v>321</v>
      </c>
      <c r="C2891" s="52" t="s">
        <v>256</v>
      </c>
      <c r="D2891" s="52" t="s">
        <v>7</v>
      </c>
      <c r="E2891" s="52" t="s">
        <v>75</v>
      </c>
      <c r="F2891" s="52" t="s">
        <v>70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">
        <v>329</v>
      </c>
      <c r="B2892" s="52" t="s">
        <v>326</v>
      </c>
      <c r="C2892" s="52" t="s">
        <v>256</v>
      </c>
      <c r="D2892" s="52" t="s">
        <v>7</v>
      </c>
      <c r="E2892" s="52" t="s">
        <v>75</v>
      </c>
      <c r="F2892" s="52" t="s">
        <v>71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">
        <v>329</v>
      </c>
      <c r="B2893" s="52" t="s">
        <v>326</v>
      </c>
      <c r="C2893" s="52" t="s">
        <v>256</v>
      </c>
      <c r="D2893" s="52" t="s">
        <v>7</v>
      </c>
      <c r="E2893" s="52" t="s">
        <v>75</v>
      </c>
      <c r="F2893" s="52" t="s">
        <v>72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">
        <v>329</v>
      </c>
      <c r="B2894" s="52" t="s">
        <v>327</v>
      </c>
      <c r="C2894" s="52" t="s">
        <v>256</v>
      </c>
      <c r="D2894" s="52" t="s">
        <v>7</v>
      </c>
      <c r="E2894" s="52" t="s">
        <v>75</v>
      </c>
      <c r="F2894" s="52" t="s">
        <v>73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">
        <v>330</v>
      </c>
      <c r="B2895" s="52" t="s">
        <v>321</v>
      </c>
      <c r="C2895" s="52" t="s">
        <v>256</v>
      </c>
      <c r="D2895" s="52" t="s">
        <v>7</v>
      </c>
      <c r="E2895" s="52" t="s">
        <v>76</v>
      </c>
      <c r="F2895" s="52" t="s">
        <v>63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">
        <v>330</v>
      </c>
      <c r="B2896" s="52" t="s">
        <v>322</v>
      </c>
      <c r="C2896" s="52" t="s">
        <v>256</v>
      </c>
      <c r="D2896" s="52" t="s">
        <v>7</v>
      </c>
      <c r="E2896" s="52" t="s">
        <v>76</v>
      </c>
      <c r="F2896" s="52" t="s">
        <v>64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">
        <v>330</v>
      </c>
      <c r="B2897" s="52" t="s">
        <v>323</v>
      </c>
      <c r="C2897" s="52" t="s">
        <v>256</v>
      </c>
      <c r="D2897" s="52" t="s">
        <v>7</v>
      </c>
      <c r="E2897" s="52" t="s">
        <v>76</v>
      </c>
      <c r="F2897" s="52" t="s">
        <v>65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">
        <v>330</v>
      </c>
      <c r="B2898" s="52" t="s">
        <v>324</v>
      </c>
      <c r="C2898" s="52" t="s">
        <v>256</v>
      </c>
      <c r="D2898" s="52" t="s">
        <v>7</v>
      </c>
      <c r="E2898" s="52" t="s">
        <v>76</v>
      </c>
      <c r="F2898" s="52" t="s">
        <v>66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">
        <v>330</v>
      </c>
      <c r="B2899" s="52" t="s">
        <v>325</v>
      </c>
      <c r="C2899" s="52" t="s">
        <v>256</v>
      </c>
      <c r="D2899" s="52" t="s">
        <v>7</v>
      </c>
      <c r="E2899" s="52" t="s">
        <v>76</v>
      </c>
      <c r="F2899" s="52" t="s">
        <v>67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">
        <v>330</v>
      </c>
      <c r="B2900" s="52" t="s">
        <v>321</v>
      </c>
      <c r="C2900" s="52" t="s">
        <v>256</v>
      </c>
      <c r="D2900" s="52" t="s">
        <v>7</v>
      </c>
      <c r="E2900" s="52" t="s">
        <v>76</v>
      </c>
      <c r="F2900" s="52" t="s">
        <v>68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">
        <v>330</v>
      </c>
      <c r="B2901" s="52" t="s">
        <v>321</v>
      </c>
      <c r="C2901" s="52" t="s">
        <v>256</v>
      </c>
      <c r="D2901" s="52" t="s">
        <v>7</v>
      </c>
      <c r="E2901" s="52" t="s">
        <v>76</v>
      </c>
      <c r="F2901" s="52" t="s">
        <v>69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">
        <v>330</v>
      </c>
      <c r="B2902" s="52" t="s">
        <v>321</v>
      </c>
      <c r="C2902" s="52" t="s">
        <v>256</v>
      </c>
      <c r="D2902" s="52" t="s">
        <v>7</v>
      </c>
      <c r="E2902" s="52" t="s">
        <v>76</v>
      </c>
      <c r="F2902" s="52" t="s">
        <v>70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">
        <v>330</v>
      </c>
      <c r="B2903" s="52" t="s">
        <v>326</v>
      </c>
      <c r="C2903" s="52" t="s">
        <v>256</v>
      </c>
      <c r="D2903" s="52" t="s">
        <v>7</v>
      </c>
      <c r="E2903" s="52" t="s">
        <v>76</v>
      </c>
      <c r="F2903" s="52" t="s">
        <v>71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">
        <v>330</v>
      </c>
      <c r="B2904" s="52" t="s">
        <v>326</v>
      </c>
      <c r="C2904" s="52" t="s">
        <v>256</v>
      </c>
      <c r="D2904" s="52" t="s">
        <v>7</v>
      </c>
      <c r="E2904" s="52" t="s">
        <v>76</v>
      </c>
      <c r="F2904" s="52" t="s">
        <v>72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">
        <v>330</v>
      </c>
      <c r="B2905" s="52" t="s">
        <v>327</v>
      </c>
      <c r="C2905" s="52" t="s">
        <v>256</v>
      </c>
      <c r="D2905" s="52" t="s">
        <v>7</v>
      </c>
      <c r="E2905" s="52" t="s">
        <v>76</v>
      </c>
      <c r="F2905" s="52" t="s">
        <v>73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">
        <v>331</v>
      </c>
      <c r="B2906" s="52" t="s">
        <v>321</v>
      </c>
      <c r="C2906" s="52" t="s">
        <v>256</v>
      </c>
      <c r="D2906" s="52" t="s">
        <v>7</v>
      </c>
      <c r="E2906" s="52" t="s">
        <v>77</v>
      </c>
      <c r="F2906" s="52" t="s">
        <v>63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">
        <v>331</v>
      </c>
      <c r="B2907" s="52" t="s">
        <v>322</v>
      </c>
      <c r="C2907" s="52" t="s">
        <v>256</v>
      </c>
      <c r="D2907" s="52" t="s">
        <v>7</v>
      </c>
      <c r="E2907" s="52" t="s">
        <v>77</v>
      </c>
      <c r="F2907" s="52" t="s">
        <v>64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">
        <v>331</v>
      </c>
      <c r="B2908" s="52" t="s">
        <v>323</v>
      </c>
      <c r="C2908" s="52" t="s">
        <v>256</v>
      </c>
      <c r="D2908" s="52" t="s">
        <v>7</v>
      </c>
      <c r="E2908" s="52" t="s">
        <v>77</v>
      </c>
      <c r="F2908" s="52" t="s">
        <v>65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">
        <v>331</v>
      </c>
      <c r="B2909" s="52" t="s">
        <v>324</v>
      </c>
      <c r="C2909" s="52" t="s">
        <v>256</v>
      </c>
      <c r="D2909" s="52" t="s">
        <v>7</v>
      </c>
      <c r="E2909" s="52" t="s">
        <v>77</v>
      </c>
      <c r="F2909" s="52" t="s">
        <v>66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">
        <v>331</v>
      </c>
      <c r="B2910" s="52" t="s">
        <v>325</v>
      </c>
      <c r="C2910" s="52" t="s">
        <v>256</v>
      </c>
      <c r="D2910" s="52" t="s">
        <v>7</v>
      </c>
      <c r="E2910" s="52" t="s">
        <v>77</v>
      </c>
      <c r="F2910" s="52" t="s">
        <v>67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">
        <v>331</v>
      </c>
      <c r="B2911" s="52" t="s">
        <v>321</v>
      </c>
      <c r="C2911" s="52" t="s">
        <v>256</v>
      </c>
      <c r="D2911" s="52" t="s">
        <v>7</v>
      </c>
      <c r="E2911" s="52" t="s">
        <v>77</v>
      </c>
      <c r="F2911" s="52" t="s">
        <v>68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">
        <v>331</v>
      </c>
      <c r="B2912" s="52" t="s">
        <v>321</v>
      </c>
      <c r="C2912" s="52" t="s">
        <v>256</v>
      </c>
      <c r="D2912" s="52" t="s">
        <v>7</v>
      </c>
      <c r="E2912" s="52" t="s">
        <v>77</v>
      </c>
      <c r="F2912" s="52" t="s">
        <v>69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">
        <v>331</v>
      </c>
      <c r="B2913" s="52" t="s">
        <v>321</v>
      </c>
      <c r="C2913" s="52" t="s">
        <v>256</v>
      </c>
      <c r="D2913" s="52" t="s">
        <v>7</v>
      </c>
      <c r="E2913" s="52" t="s">
        <v>77</v>
      </c>
      <c r="F2913" s="52" t="s">
        <v>70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">
        <v>331</v>
      </c>
      <c r="B2914" s="52" t="s">
        <v>326</v>
      </c>
      <c r="C2914" s="52" t="s">
        <v>256</v>
      </c>
      <c r="D2914" s="52" t="s">
        <v>7</v>
      </c>
      <c r="E2914" s="52" t="s">
        <v>77</v>
      </c>
      <c r="F2914" s="52" t="s">
        <v>71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">
        <v>331</v>
      </c>
      <c r="B2915" s="52" t="s">
        <v>326</v>
      </c>
      <c r="C2915" s="52" t="s">
        <v>256</v>
      </c>
      <c r="D2915" s="52" t="s">
        <v>7</v>
      </c>
      <c r="E2915" s="52" t="s">
        <v>77</v>
      </c>
      <c r="F2915" s="52" t="s">
        <v>72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">
        <v>331</v>
      </c>
      <c r="B2916" s="52" t="s">
        <v>327</v>
      </c>
      <c r="C2916" s="52" t="s">
        <v>256</v>
      </c>
      <c r="D2916" s="52" t="s">
        <v>7</v>
      </c>
      <c r="E2916" s="52" t="s">
        <v>77</v>
      </c>
      <c r="F2916" s="52" t="s">
        <v>73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">
        <v>331</v>
      </c>
      <c r="B2917" s="52" t="s">
        <v>321</v>
      </c>
      <c r="C2917" s="52" t="s">
        <v>256</v>
      </c>
      <c r="D2917" s="52" t="s">
        <v>7</v>
      </c>
      <c r="E2917" s="52" t="s">
        <v>78</v>
      </c>
      <c r="F2917" s="52" t="s">
        <v>63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">
        <v>331</v>
      </c>
      <c r="B2918" s="52" t="s">
        <v>322</v>
      </c>
      <c r="C2918" s="52" t="s">
        <v>256</v>
      </c>
      <c r="D2918" s="52" t="s">
        <v>7</v>
      </c>
      <c r="E2918" s="52" t="s">
        <v>78</v>
      </c>
      <c r="F2918" s="52" t="s">
        <v>64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">
        <v>331</v>
      </c>
      <c r="B2919" s="52" t="s">
        <v>323</v>
      </c>
      <c r="C2919" s="52" t="s">
        <v>256</v>
      </c>
      <c r="D2919" s="52" t="s">
        <v>7</v>
      </c>
      <c r="E2919" s="52" t="s">
        <v>78</v>
      </c>
      <c r="F2919" s="52" t="s">
        <v>65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">
        <v>331</v>
      </c>
      <c r="B2920" s="52" t="s">
        <v>324</v>
      </c>
      <c r="C2920" s="52" t="s">
        <v>256</v>
      </c>
      <c r="D2920" s="52" t="s">
        <v>7</v>
      </c>
      <c r="E2920" s="52" t="s">
        <v>78</v>
      </c>
      <c r="F2920" s="52" t="s">
        <v>66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">
        <v>331</v>
      </c>
      <c r="B2921" s="52" t="s">
        <v>325</v>
      </c>
      <c r="C2921" s="52" t="s">
        <v>256</v>
      </c>
      <c r="D2921" s="52" t="s">
        <v>7</v>
      </c>
      <c r="E2921" s="52" t="s">
        <v>78</v>
      </c>
      <c r="F2921" s="52" t="s">
        <v>67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">
        <v>331</v>
      </c>
      <c r="B2922" s="52" t="s">
        <v>321</v>
      </c>
      <c r="C2922" s="52" t="s">
        <v>256</v>
      </c>
      <c r="D2922" s="52" t="s">
        <v>7</v>
      </c>
      <c r="E2922" s="52" t="s">
        <v>78</v>
      </c>
      <c r="F2922" s="52" t="s">
        <v>68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">
        <v>331</v>
      </c>
      <c r="B2923" s="52" t="s">
        <v>321</v>
      </c>
      <c r="C2923" s="52" t="s">
        <v>256</v>
      </c>
      <c r="D2923" s="52" t="s">
        <v>7</v>
      </c>
      <c r="E2923" s="52" t="s">
        <v>78</v>
      </c>
      <c r="F2923" s="52" t="s">
        <v>69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">
        <v>331</v>
      </c>
      <c r="B2924" s="52" t="s">
        <v>321</v>
      </c>
      <c r="C2924" s="52" t="s">
        <v>256</v>
      </c>
      <c r="D2924" s="52" t="s">
        <v>7</v>
      </c>
      <c r="E2924" s="52" t="s">
        <v>78</v>
      </c>
      <c r="F2924" s="52" t="s">
        <v>70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">
        <v>331</v>
      </c>
      <c r="B2925" s="52" t="s">
        <v>326</v>
      </c>
      <c r="C2925" s="52" t="s">
        <v>256</v>
      </c>
      <c r="D2925" s="52" t="s">
        <v>7</v>
      </c>
      <c r="E2925" s="52" t="s">
        <v>78</v>
      </c>
      <c r="F2925" s="52" t="s">
        <v>71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">
        <v>331</v>
      </c>
      <c r="B2926" s="52" t="s">
        <v>326</v>
      </c>
      <c r="C2926" s="52" t="s">
        <v>256</v>
      </c>
      <c r="D2926" s="52" t="s">
        <v>7</v>
      </c>
      <c r="E2926" s="52" t="s">
        <v>78</v>
      </c>
      <c r="F2926" s="52" t="s">
        <v>72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">
        <v>331</v>
      </c>
      <c r="B2927" s="52" t="s">
        <v>327</v>
      </c>
      <c r="C2927" s="52" t="s">
        <v>256</v>
      </c>
      <c r="D2927" s="52" t="s">
        <v>7</v>
      </c>
      <c r="E2927" s="52" t="s">
        <v>78</v>
      </c>
      <c r="F2927" s="52" t="s">
        <v>73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">
        <v>113</v>
      </c>
      <c r="B2928" s="52" t="s">
        <v>321</v>
      </c>
      <c r="C2928" s="52" t="s">
        <v>256</v>
      </c>
      <c r="D2928" s="52" t="s">
        <v>7</v>
      </c>
      <c r="E2928" s="52" t="s">
        <v>79</v>
      </c>
      <c r="F2928" s="52" t="s">
        <v>63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">
        <v>113</v>
      </c>
      <c r="B2929" s="52" t="s">
        <v>322</v>
      </c>
      <c r="C2929" s="52" t="s">
        <v>256</v>
      </c>
      <c r="D2929" s="52" t="s">
        <v>7</v>
      </c>
      <c r="E2929" s="52" t="s">
        <v>79</v>
      </c>
      <c r="F2929" s="52" t="s">
        <v>64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">
        <v>113</v>
      </c>
      <c r="B2930" s="52" t="s">
        <v>323</v>
      </c>
      <c r="C2930" s="52" t="s">
        <v>256</v>
      </c>
      <c r="D2930" s="52" t="s">
        <v>7</v>
      </c>
      <c r="E2930" s="52" t="s">
        <v>79</v>
      </c>
      <c r="F2930" s="52" t="s">
        <v>65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">
        <v>113</v>
      </c>
      <c r="B2931" s="52" t="s">
        <v>324</v>
      </c>
      <c r="C2931" s="52" t="s">
        <v>256</v>
      </c>
      <c r="D2931" s="52" t="s">
        <v>7</v>
      </c>
      <c r="E2931" s="52" t="s">
        <v>79</v>
      </c>
      <c r="F2931" s="52" t="s">
        <v>66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">
        <v>113</v>
      </c>
      <c r="B2932" s="52" t="s">
        <v>325</v>
      </c>
      <c r="C2932" s="52" t="s">
        <v>256</v>
      </c>
      <c r="D2932" s="52" t="s">
        <v>7</v>
      </c>
      <c r="E2932" s="52" t="s">
        <v>79</v>
      </c>
      <c r="F2932" s="52" t="s">
        <v>67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">
        <v>113</v>
      </c>
      <c r="B2933" s="52" t="s">
        <v>321</v>
      </c>
      <c r="C2933" s="52" t="s">
        <v>256</v>
      </c>
      <c r="D2933" s="52" t="s">
        <v>7</v>
      </c>
      <c r="E2933" s="52" t="s">
        <v>79</v>
      </c>
      <c r="F2933" s="52" t="s">
        <v>68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">
        <v>113</v>
      </c>
      <c r="B2934" s="52" t="s">
        <v>321</v>
      </c>
      <c r="C2934" s="52" t="s">
        <v>256</v>
      </c>
      <c r="D2934" s="52" t="s">
        <v>7</v>
      </c>
      <c r="E2934" s="52" t="s">
        <v>79</v>
      </c>
      <c r="F2934" s="52" t="s">
        <v>69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">
        <v>113</v>
      </c>
      <c r="B2935" s="52" t="s">
        <v>321</v>
      </c>
      <c r="C2935" s="52" t="s">
        <v>256</v>
      </c>
      <c r="D2935" s="52" t="s">
        <v>7</v>
      </c>
      <c r="E2935" s="52" t="s">
        <v>79</v>
      </c>
      <c r="F2935" s="52" t="s">
        <v>70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">
        <v>113</v>
      </c>
      <c r="B2936" s="52" t="s">
        <v>326</v>
      </c>
      <c r="C2936" s="52" t="s">
        <v>256</v>
      </c>
      <c r="D2936" s="52" t="s">
        <v>7</v>
      </c>
      <c r="E2936" s="52" t="s">
        <v>79</v>
      </c>
      <c r="F2936" s="52" t="s">
        <v>71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">
        <v>113</v>
      </c>
      <c r="B2937" s="52" t="s">
        <v>326</v>
      </c>
      <c r="C2937" s="52" t="s">
        <v>256</v>
      </c>
      <c r="D2937" s="52" t="s">
        <v>7</v>
      </c>
      <c r="E2937" s="52" t="s">
        <v>79</v>
      </c>
      <c r="F2937" s="52" t="s">
        <v>72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">
        <v>113</v>
      </c>
      <c r="B2938" s="52" t="s">
        <v>327</v>
      </c>
      <c r="C2938" s="52" t="s">
        <v>256</v>
      </c>
      <c r="D2938" s="52" t="s">
        <v>7</v>
      </c>
      <c r="E2938" s="52" t="s">
        <v>79</v>
      </c>
      <c r="F2938" s="52" t="s">
        <v>73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">
        <v>331</v>
      </c>
      <c r="B2939" s="52" t="s">
        <v>321</v>
      </c>
      <c r="C2939" s="52" t="s">
        <v>256</v>
      </c>
      <c r="D2939" s="52" t="s">
        <v>7</v>
      </c>
      <c r="E2939" s="52" t="s">
        <v>80</v>
      </c>
      <c r="F2939" s="52" t="s">
        <v>63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">
        <v>331</v>
      </c>
      <c r="B2940" s="52" t="s">
        <v>322</v>
      </c>
      <c r="C2940" s="52" t="s">
        <v>256</v>
      </c>
      <c r="D2940" s="52" t="s">
        <v>7</v>
      </c>
      <c r="E2940" s="52" t="s">
        <v>80</v>
      </c>
      <c r="F2940" s="52" t="s">
        <v>64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">
        <v>331</v>
      </c>
      <c r="B2941" s="52" t="s">
        <v>323</v>
      </c>
      <c r="C2941" s="52" t="s">
        <v>256</v>
      </c>
      <c r="D2941" s="52" t="s">
        <v>7</v>
      </c>
      <c r="E2941" s="52" t="s">
        <v>80</v>
      </c>
      <c r="F2941" s="52" t="s">
        <v>65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">
        <v>331</v>
      </c>
      <c r="B2942" s="52" t="s">
        <v>324</v>
      </c>
      <c r="C2942" s="52" t="s">
        <v>256</v>
      </c>
      <c r="D2942" s="52" t="s">
        <v>7</v>
      </c>
      <c r="E2942" s="52" t="s">
        <v>80</v>
      </c>
      <c r="F2942" s="52" t="s">
        <v>66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">
        <v>331</v>
      </c>
      <c r="B2943" s="52" t="s">
        <v>325</v>
      </c>
      <c r="C2943" s="52" t="s">
        <v>256</v>
      </c>
      <c r="D2943" s="52" t="s">
        <v>7</v>
      </c>
      <c r="E2943" s="52" t="s">
        <v>80</v>
      </c>
      <c r="F2943" s="52" t="s">
        <v>67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">
        <v>331</v>
      </c>
      <c r="B2944" s="52" t="s">
        <v>321</v>
      </c>
      <c r="C2944" s="52" t="s">
        <v>256</v>
      </c>
      <c r="D2944" s="52" t="s">
        <v>7</v>
      </c>
      <c r="E2944" s="52" t="s">
        <v>80</v>
      </c>
      <c r="F2944" s="52" t="s">
        <v>68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">
        <v>331</v>
      </c>
      <c r="B2945" s="52" t="s">
        <v>321</v>
      </c>
      <c r="C2945" s="52" t="s">
        <v>256</v>
      </c>
      <c r="D2945" s="52" t="s">
        <v>7</v>
      </c>
      <c r="E2945" s="52" t="s">
        <v>80</v>
      </c>
      <c r="F2945" s="52" t="s">
        <v>69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">
        <v>331</v>
      </c>
      <c r="B2946" s="52" t="s">
        <v>321</v>
      </c>
      <c r="C2946" s="52" t="s">
        <v>256</v>
      </c>
      <c r="D2946" s="52" t="s">
        <v>7</v>
      </c>
      <c r="E2946" s="52" t="s">
        <v>80</v>
      </c>
      <c r="F2946" s="52" t="s">
        <v>70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">
        <v>331</v>
      </c>
      <c r="B2947" s="52" t="s">
        <v>326</v>
      </c>
      <c r="C2947" s="52" t="s">
        <v>256</v>
      </c>
      <c r="D2947" s="52" t="s">
        <v>7</v>
      </c>
      <c r="E2947" s="52" t="s">
        <v>80</v>
      </c>
      <c r="F2947" s="52" t="s">
        <v>71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">
        <v>331</v>
      </c>
      <c r="B2948" s="52" t="s">
        <v>326</v>
      </c>
      <c r="C2948" s="52" t="s">
        <v>256</v>
      </c>
      <c r="D2948" s="52" t="s">
        <v>7</v>
      </c>
      <c r="E2948" s="52" t="s">
        <v>80</v>
      </c>
      <c r="F2948" s="52" t="s">
        <v>72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">
        <v>331</v>
      </c>
      <c r="B2949" s="52" t="s">
        <v>327</v>
      </c>
      <c r="C2949" s="52" t="s">
        <v>256</v>
      </c>
      <c r="D2949" s="52" t="s">
        <v>7</v>
      </c>
      <c r="E2949" s="52" t="s">
        <v>80</v>
      </c>
      <c r="F2949" s="52" t="s">
        <v>73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">
        <v>332</v>
      </c>
      <c r="B2950" s="52" t="s">
        <v>321</v>
      </c>
      <c r="C2950" s="52" t="s">
        <v>256</v>
      </c>
      <c r="D2950" s="52" t="s">
        <v>7</v>
      </c>
      <c r="E2950" s="52" t="s">
        <v>81</v>
      </c>
      <c r="F2950" s="52" t="s">
        <v>63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">
        <v>332</v>
      </c>
      <c r="B2951" s="52" t="s">
        <v>322</v>
      </c>
      <c r="C2951" s="52" t="s">
        <v>256</v>
      </c>
      <c r="D2951" s="52" t="s">
        <v>7</v>
      </c>
      <c r="E2951" s="52" t="s">
        <v>81</v>
      </c>
      <c r="F2951" s="52" t="s">
        <v>64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">
        <v>332</v>
      </c>
      <c r="B2952" s="52" t="s">
        <v>323</v>
      </c>
      <c r="C2952" s="52" t="s">
        <v>256</v>
      </c>
      <c r="D2952" s="52" t="s">
        <v>7</v>
      </c>
      <c r="E2952" s="52" t="s">
        <v>81</v>
      </c>
      <c r="F2952" s="52" t="s">
        <v>65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">
        <v>332</v>
      </c>
      <c r="B2953" s="52" t="s">
        <v>324</v>
      </c>
      <c r="C2953" s="52" t="s">
        <v>256</v>
      </c>
      <c r="D2953" s="52" t="s">
        <v>7</v>
      </c>
      <c r="E2953" s="52" t="s">
        <v>81</v>
      </c>
      <c r="F2953" s="52" t="s">
        <v>66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">
        <v>332</v>
      </c>
      <c r="B2954" s="52" t="s">
        <v>325</v>
      </c>
      <c r="C2954" s="52" t="s">
        <v>256</v>
      </c>
      <c r="D2954" s="52" t="s">
        <v>7</v>
      </c>
      <c r="E2954" s="52" t="s">
        <v>81</v>
      </c>
      <c r="F2954" s="52" t="s">
        <v>67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">
        <v>332</v>
      </c>
      <c r="B2955" s="52" t="s">
        <v>321</v>
      </c>
      <c r="C2955" s="52" t="s">
        <v>256</v>
      </c>
      <c r="D2955" s="52" t="s">
        <v>7</v>
      </c>
      <c r="E2955" s="52" t="s">
        <v>81</v>
      </c>
      <c r="F2955" s="52" t="s">
        <v>68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">
        <v>332</v>
      </c>
      <c r="B2956" s="52" t="s">
        <v>321</v>
      </c>
      <c r="C2956" s="52" t="s">
        <v>256</v>
      </c>
      <c r="D2956" s="52" t="s">
        <v>7</v>
      </c>
      <c r="E2956" s="52" t="s">
        <v>81</v>
      </c>
      <c r="F2956" s="52" t="s">
        <v>69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">
        <v>332</v>
      </c>
      <c r="B2957" s="52" t="s">
        <v>321</v>
      </c>
      <c r="C2957" s="52" t="s">
        <v>256</v>
      </c>
      <c r="D2957" s="52" t="s">
        <v>7</v>
      </c>
      <c r="E2957" s="52" t="s">
        <v>81</v>
      </c>
      <c r="F2957" s="52" t="s">
        <v>70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">
        <v>332</v>
      </c>
      <c r="B2958" s="52" t="s">
        <v>326</v>
      </c>
      <c r="C2958" s="52" t="s">
        <v>256</v>
      </c>
      <c r="D2958" s="52" t="s">
        <v>7</v>
      </c>
      <c r="E2958" s="52" t="s">
        <v>81</v>
      </c>
      <c r="F2958" s="52" t="s">
        <v>71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">
        <v>332</v>
      </c>
      <c r="B2959" s="52" t="s">
        <v>326</v>
      </c>
      <c r="C2959" s="52" t="s">
        <v>256</v>
      </c>
      <c r="D2959" s="52" t="s">
        <v>7</v>
      </c>
      <c r="E2959" s="52" t="s">
        <v>81</v>
      </c>
      <c r="F2959" s="52" t="s">
        <v>72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">
        <v>332</v>
      </c>
      <c r="B2960" s="52" t="s">
        <v>327</v>
      </c>
      <c r="C2960" s="52" t="s">
        <v>256</v>
      </c>
      <c r="D2960" s="52" t="s">
        <v>7</v>
      </c>
      <c r="E2960" s="52" t="s">
        <v>81</v>
      </c>
      <c r="F2960" s="52" t="s">
        <v>73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">
        <v>331</v>
      </c>
      <c r="B2961" s="52" t="s">
        <v>321</v>
      </c>
      <c r="C2961" s="52" t="s">
        <v>256</v>
      </c>
      <c r="D2961" s="52" t="s">
        <v>7</v>
      </c>
      <c r="E2961" s="52" t="s">
        <v>82</v>
      </c>
      <c r="F2961" s="52" t="s">
        <v>63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">
        <v>331</v>
      </c>
      <c r="B2962" s="52" t="s">
        <v>322</v>
      </c>
      <c r="C2962" s="52" t="s">
        <v>256</v>
      </c>
      <c r="D2962" s="52" t="s">
        <v>7</v>
      </c>
      <c r="E2962" s="52" t="s">
        <v>82</v>
      </c>
      <c r="F2962" s="52" t="s">
        <v>64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">
        <v>331</v>
      </c>
      <c r="B2963" s="52" t="s">
        <v>323</v>
      </c>
      <c r="C2963" s="52" t="s">
        <v>256</v>
      </c>
      <c r="D2963" s="52" t="s">
        <v>7</v>
      </c>
      <c r="E2963" s="52" t="s">
        <v>82</v>
      </c>
      <c r="F2963" s="52" t="s">
        <v>65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">
        <v>331</v>
      </c>
      <c r="B2964" s="52" t="s">
        <v>324</v>
      </c>
      <c r="C2964" s="52" t="s">
        <v>256</v>
      </c>
      <c r="D2964" s="52" t="s">
        <v>7</v>
      </c>
      <c r="E2964" s="52" t="s">
        <v>82</v>
      </c>
      <c r="F2964" s="52" t="s">
        <v>66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">
        <v>331</v>
      </c>
      <c r="B2965" s="52" t="s">
        <v>325</v>
      </c>
      <c r="C2965" s="52" t="s">
        <v>256</v>
      </c>
      <c r="D2965" s="52" t="s">
        <v>7</v>
      </c>
      <c r="E2965" s="52" t="s">
        <v>82</v>
      </c>
      <c r="F2965" s="52" t="s">
        <v>67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">
        <v>331</v>
      </c>
      <c r="B2966" s="52" t="s">
        <v>321</v>
      </c>
      <c r="C2966" s="52" t="s">
        <v>256</v>
      </c>
      <c r="D2966" s="52" t="s">
        <v>7</v>
      </c>
      <c r="E2966" s="52" t="s">
        <v>82</v>
      </c>
      <c r="F2966" s="52" t="s">
        <v>68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">
        <v>331</v>
      </c>
      <c r="B2967" s="52" t="s">
        <v>321</v>
      </c>
      <c r="C2967" s="52" t="s">
        <v>256</v>
      </c>
      <c r="D2967" s="52" t="s">
        <v>7</v>
      </c>
      <c r="E2967" s="52" t="s">
        <v>82</v>
      </c>
      <c r="F2967" s="52" t="s">
        <v>69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">
        <v>331</v>
      </c>
      <c r="B2968" s="52" t="s">
        <v>321</v>
      </c>
      <c r="C2968" s="52" t="s">
        <v>256</v>
      </c>
      <c r="D2968" s="52" t="s">
        <v>7</v>
      </c>
      <c r="E2968" s="52" t="s">
        <v>82</v>
      </c>
      <c r="F2968" s="52" t="s">
        <v>70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">
        <v>331</v>
      </c>
      <c r="B2969" s="52" t="s">
        <v>326</v>
      </c>
      <c r="C2969" s="52" t="s">
        <v>256</v>
      </c>
      <c r="D2969" s="52" t="s">
        <v>7</v>
      </c>
      <c r="E2969" s="52" t="s">
        <v>82</v>
      </c>
      <c r="F2969" s="52" t="s">
        <v>71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">
        <v>331</v>
      </c>
      <c r="B2970" s="52" t="s">
        <v>326</v>
      </c>
      <c r="C2970" s="52" t="s">
        <v>256</v>
      </c>
      <c r="D2970" s="52" t="s">
        <v>7</v>
      </c>
      <c r="E2970" s="52" t="s">
        <v>82</v>
      </c>
      <c r="F2970" s="52" t="s">
        <v>72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">
        <v>331</v>
      </c>
      <c r="B2971" s="52" t="s">
        <v>327</v>
      </c>
      <c r="C2971" s="52" t="s">
        <v>256</v>
      </c>
      <c r="D2971" s="52" t="s">
        <v>7</v>
      </c>
      <c r="E2971" s="52" t="s">
        <v>82</v>
      </c>
      <c r="F2971" s="52" t="s">
        <v>73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">
        <v>331</v>
      </c>
      <c r="B2972" s="52" t="s">
        <v>321</v>
      </c>
      <c r="C2972" s="52" t="s">
        <v>256</v>
      </c>
      <c r="D2972" s="52" t="s">
        <v>7</v>
      </c>
      <c r="E2972" s="52" t="s">
        <v>83</v>
      </c>
      <c r="F2972" s="52" t="s">
        <v>63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">
        <v>331</v>
      </c>
      <c r="B2973" s="52" t="s">
        <v>322</v>
      </c>
      <c r="C2973" s="52" t="s">
        <v>256</v>
      </c>
      <c r="D2973" s="52" t="s">
        <v>7</v>
      </c>
      <c r="E2973" s="52" t="s">
        <v>83</v>
      </c>
      <c r="F2973" s="52" t="s">
        <v>64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">
        <v>331</v>
      </c>
      <c r="B2974" s="52" t="s">
        <v>323</v>
      </c>
      <c r="C2974" s="52" t="s">
        <v>256</v>
      </c>
      <c r="D2974" s="52" t="s">
        <v>7</v>
      </c>
      <c r="E2974" s="52" t="s">
        <v>83</v>
      </c>
      <c r="F2974" s="52" t="s">
        <v>65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">
        <v>331</v>
      </c>
      <c r="B2975" s="52" t="s">
        <v>324</v>
      </c>
      <c r="C2975" s="52" t="s">
        <v>256</v>
      </c>
      <c r="D2975" s="52" t="s">
        <v>7</v>
      </c>
      <c r="E2975" s="52" t="s">
        <v>83</v>
      </c>
      <c r="F2975" s="52" t="s">
        <v>66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">
        <v>331</v>
      </c>
      <c r="B2976" s="52" t="s">
        <v>325</v>
      </c>
      <c r="C2976" s="52" t="s">
        <v>256</v>
      </c>
      <c r="D2976" s="52" t="s">
        <v>7</v>
      </c>
      <c r="E2976" s="52" t="s">
        <v>83</v>
      </c>
      <c r="F2976" s="52" t="s">
        <v>67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">
        <v>331</v>
      </c>
      <c r="B2977" s="52" t="s">
        <v>321</v>
      </c>
      <c r="C2977" s="52" t="s">
        <v>256</v>
      </c>
      <c r="D2977" s="52" t="s">
        <v>7</v>
      </c>
      <c r="E2977" s="52" t="s">
        <v>83</v>
      </c>
      <c r="F2977" s="52" t="s">
        <v>68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">
        <v>331</v>
      </c>
      <c r="B2978" s="52" t="s">
        <v>321</v>
      </c>
      <c r="C2978" s="52" t="s">
        <v>256</v>
      </c>
      <c r="D2978" s="52" t="s">
        <v>7</v>
      </c>
      <c r="E2978" s="52" t="s">
        <v>83</v>
      </c>
      <c r="F2978" s="52" t="s">
        <v>69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">
        <v>331</v>
      </c>
      <c r="B2979" s="52" t="s">
        <v>321</v>
      </c>
      <c r="C2979" s="52" t="s">
        <v>256</v>
      </c>
      <c r="D2979" s="52" t="s">
        <v>7</v>
      </c>
      <c r="E2979" s="52" t="s">
        <v>83</v>
      </c>
      <c r="F2979" s="52" t="s">
        <v>70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">
        <v>331</v>
      </c>
      <c r="B2980" s="52" t="s">
        <v>326</v>
      </c>
      <c r="C2980" s="52" t="s">
        <v>256</v>
      </c>
      <c r="D2980" s="52" t="s">
        <v>7</v>
      </c>
      <c r="E2980" s="52" t="s">
        <v>83</v>
      </c>
      <c r="F2980" s="52" t="s">
        <v>71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">
        <v>331</v>
      </c>
      <c r="B2981" s="52" t="s">
        <v>326</v>
      </c>
      <c r="C2981" s="52" t="s">
        <v>256</v>
      </c>
      <c r="D2981" s="52" t="s">
        <v>7</v>
      </c>
      <c r="E2981" s="52" t="s">
        <v>83</v>
      </c>
      <c r="F2981" s="52" t="s">
        <v>72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">
        <v>331</v>
      </c>
      <c r="B2982" s="52" t="s">
        <v>327</v>
      </c>
      <c r="C2982" s="52" t="s">
        <v>256</v>
      </c>
      <c r="D2982" s="52" t="s">
        <v>7</v>
      </c>
      <c r="E2982" s="52" t="s">
        <v>83</v>
      </c>
      <c r="F2982" s="52" t="s">
        <v>73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">
        <v>331</v>
      </c>
      <c r="B2983" s="52" t="s">
        <v>321</v>
      </c>
      <c r="C2983" s="52" t="s">
        <v>256</v>
      </c>
      <c r="D2983" s="52" t="s">
        <v>7</v>
      </c>
      <c r="E2983" s="52" t="s">
        <v>84</v>
      </c>
      <c r="F2983" s="52" t="s">
        <v>63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">
        <v>331</v>
      </c>
      <c r="B2984" s="52" t="s">
        <v>322</v>
      </c>
      <c r="C2984" s="52" t="s">
        <v>256</v>
      </c>
      <c r="D2984" s="52" t="s">
        <v>7</v>
      </c>
      <c r="E2984" s="52" t="s">
        <v>84</v>
      </c>
      <c r="F2984" s="52" t="s">
        <v>64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">
        <v>331</v>
      </c>
      <c r="B2985" s="52" t="s">
        <v>323</v>
      </c>
      <c r="C2985" s="52" t="s">
        <v>256</v>
      </c>
      <c r="D2985" s="52" t="s">
        <v>7</v>
      </c>
      <c r="E2985" s="52" t="s">
        <v>84</v>
      </c>
      <c r="F2985" s="52" t="s">
        <v>65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">
        <v>331</v>
      </c>
      <c r="B2986" s="52" t="s">
        <v>324</v>
      </c>
      <c r="C2986" s="52" t="s">
        <v>256</v>
      </c>
      <c r="D2986" s="52" t="s">
        <v>7</v>
      </c>
      <c r="E2986" s="52" t="s">
        <v>84</v>
      </c>
      <c r="F2986" s="52" t="s">
        <v>66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">
        <v>331</v>
      </c>
      <c r="B2987" s="52" t="s">
        <v>325</v>
      </c>
      <c r="C2987" s="52" t="s">
        <v>256</v>
      </c>
      <c r="D2987" s="52" t="s">
        <v>7</v>
      </c>
      <c r="E2987" s="52" t="s">
        <v>84</v>
      </c>
      <c r="F2987" s="52" t="s">
        <v>67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">
        <v>331</v>
      </c>
      <c r="B2988" s="52" t="s">
        <v>321</v>
      </c>
      <c r="C2988" s="52" t="s">
        <v>256</v>
      </c>
      <c r="D2988" s="52" t="s">
        <v>7</v>
      </c>
      <c r="E2988" s="52" t="s">
        <v>84</v>
      </c>
      <c r="F2988" s="52" t="s">
        <v>68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">
        <v>331</v>
      </c>
      <c r="B2989" s="52" t="s">
        <v>321</v>
      </c>
      <c r="C2989" s="52" t="s">
        <v>256</v>
      </c>
      <c r="D2989" s="52" t="s">
        <v>7</v>
      </c>
      <c r="E2989" s="52" t="s">
        <v>84</v>
      </c>
      <c r="F2989" s="52" t="s">
        <v>69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">
        <v>331</v>
      </c>
      <c r="B2990" s="52" t="s">
        <v>321</v>
      </c>
      <c r="C2990" s="52" t="s">
        <v>256</v>
      </c>
      <c r="D2990" s="52" t="s">
        <v>7</v>
      </c>
      <c r="E2990" s="52" t="s">
        <v>84</v>
      </c>
      <c r="F2990" s="52" t="s">
        <v>70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">
        <v>331</v>
      </c>
      <c r="B2991" s="52" t="s">
        <v>326</v>
      </c>
      <c r="C2991" s="52" t="s">
        <v>256</v>
      </c>
      <c r="D2991" s="52" t="s">
        <v>7</v>
      </c>
      <c r="E2991" s="52" t="s">
        <v>84</v>
      </c>
      <c r="F2991" s="52" t="s">
        <v>71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">
        <v>331</v>
      </c>
      <c r="B2992" s="52" t="s">
        <v>326</v>
      </c>
      <c r="C2992" s="52" t="s">
        <v>256</v>
      </c>
      <c r="D2992" s="52" t="s">
        <v>7</v>
      </c>
      <c r="E2992" s="52" t="s">
        <v>84</v>
      </c>
      <c r="F2992" s="52" t="s">
        <v>72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">
        <v>331</v>
      </c>
      <c r="B2993" s="52" t="s">
        <v>327</v>
      </c>
      <c r="C2993" s="52" t="s">
        <v>256</v>
      </c>
      <c r="D2993" s="52" t="s">
        <v>7</v>
      </c>
      <c r="E2993" s="52" t="s">
        <v>84</v>
      </c>
      <c r="F2993" s="52" t="s">
        <v>73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">
        <v>333</v>
      </c>
      <c r="B2994" s="52" t="s">
        <v>321</v>
      </c>
      <c r="C2994" s="52" t="s">
        <v>256</v>
      </c>
      <c r="D2994" s="52" t="s">
        <v>7</v>
      </c>
      <c r="E2994" s="52" t="s">
        <v>85</v>
      </c>
      <c r="F2994" s="52" t="s">
        <v>63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">
        <v>333</v>
      </c>
      <c r="B2995" s="52" t="s">
        <v>322</v>
      </c>
      <c r="C2995" s="52" t="s">
        <v>256</v>
      </c>
      <c r="D2995" s="52" t="s">
        <v>7</v>
      </c>
      <c r="E2995" s="52" t="s">
        <v>85</v>
      </c>
      <c r="F2995" s="52" t="s">
        <v>64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">
        <v>333</v>
      </c>
      <c r="B2996" s="52" t="s">
        <v>323</v>
      </c>
      <c r="C2996" s="52" t="s">
        <v>256</v>
      </c>
      <c r="D2996" s="52" t="s">
        <v>7</v>
      </c>
      <c r="E2996" s="52" t="s">
        <v>85</v>
      </c>
      <c r="F2996" s="52" t="s">
        <v>65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">
        <v>333</v>
      </c>
      <c r="B2997" s="52" t="s">
        <v>324</v>
      </c>
      <c r="C2997" s="52" t="s">
        <v>256</v>
      </c>
      <c r="D2997" s="52" t="s">
        <v>7</v>
      </c>
      <c r="E2997" s="52" t="s">
        <v>85</v>
      </c>
      <c r="F2997" s="52" t="s">
        <v>66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">
        <v>333</v>
      </c>
      <c r="B2998" s="52" t="s">
        <v>325</v>
      </c>
      <c r="C2998" s="52" t="s">
        <v>256</v>
      </c>
      <c r="D2998" s="52" t="s">
        <v>7</v>
      </c>
      <c r="E2998" s="52" t="s">
        <v>85</v>
      </c>
      <c r="F2998" s="52" t="s">
        <v>67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">
        <v>333</v>
      </c>
      <c r="B2999" s="52" t="s">
        <v>321</v>
      </c>
      <c r="C2999" s="52" t="s">
        <v>256</v>
      </c>
      <c r="D2999" s="52" t="s">
        <v>7</v>
      </c>
      <c r="E2999" s="52" t="s">
        <v>85</v>
      </c>
      <c r="F2999" s="52" t="s">
        <v>68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">
        <v>333</v>
      </c>
      <c r="B3000" s="52" t="s">
        <v>321</v>
      </c>
      <c r="C3000" s="52" t="s">
        <v>256</v>
      </c>
      <c r="D3000" s="52" t="s">
        <v>7</v>
      </c>
      <c r="E3000" s="52" t="s">
        <v>85</v>
      </c>
      <c r="F3000" s="52" t="s">
        <v>69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">
        <v>333</v>
      </c>
      <c r="B3001" s="52" t="s">
        <v>321</v>
      </c>
      <c r="C3001" s="52" t="s">
        <v>256</v>
      </c>
      <c r="D3001" s="52" t="s">
        <v>7</v>
      </c>
      <c r="E3001" s="52" t="s">
        <v>85</v>
      </c>
      <c r="F3001" s="52" t="s">
        <v>70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">
        <v>333</v>
      </c>
      <c r="B3002" s="52" t="s">
        <v>326</v>
      </c>
      <c r="C3002" s="52" t="s">
        <v>256</v>
      </c>
      <c r="D3002" s="52" t="s">
        <v>7</v>
      </c>
      <c r="E3002" s="52" t="s">
        <v>85</v>
      </c>
      <c r="F3002" s="52" t="s">
        <v>71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">
        <v>333</v>
      </c>
      <c r="B3003" s="52" t="s">
        <v>326</v>
      </c>
      <c r="C3003" s="52" t="s">
        <v>256</v>
      </c>
      <c r="D3003" s="52" t="s">
        <v>7</v>
      </c>
      <c r="E3003" s="52" t="s">
        <v>85</v>
      </c>
      <c r="F3003" s="52" t="s">
        <v>72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">
        <v>333</v>
      </c>
      <c r="B3004" s="52" t="s">
        <v>327</v>
      </c>
      <c r="C3004" s="52" t="s">
        <v>256</v>
      </c>
      <c r="D3004" s="52" t="s">
        <v>7</v>
      </c>
      <c r="E3004" s="52" t="s">
        <v>85</v>
      </c>
      <c r="F3004" s="52" t="s">
        <v>73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">
        <v>320</v>
      </c>
      <c r="B3005" s="52" t="s">
        <v>321</v>
      </c>
      <c r="C3005" s="52" t="s">
        <v>257</v>
      </c>
      <c r="D3005" s="52" t="s">
        <v>7</v>
      </c>
      <c r="E3005" s="52" t="s">
        <v>62</v>
      </c>
      <c r="F3005" s="52" t="s">
        <v>63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">
        <v>320</v>
      </c>
      <c r="B3006" s="52" t="s">
        <v>322</v>
      </c>
      <c r="C3006" s="52" t="s">
        <v>257</v>
      </c>
      <c r="D3006" s="52" t="s">
        <v>7</v>
      </c>
      <c r="E3006" s="52" t="s">
        <v>62</v>
      </c>
      <c r="F3006" s="52" t="s">
        <v>64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">
        <v>320</v>
      </c>
      <c r="B3007" s="52" t="s">
        <v>323</v>
      </c>
      <c r="C3007" s="52" t="s">
        <v>257</v>
      </c>
      <c r="D3007" s="52" t="s">
        <v>7</v>
      </c>
      <c r="E3007" s="52" t="s">
        <v>62</v>
      </c>
      <c r="F3007" s="52" t="s">
        <v>65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">
        <v>320</v>
      </c>
      <c r="B3008" s="52" t="s">
        <v>324</v>
      </c>
      <c r="C3008" s="52" t="s">
        <v>257</v>
      </c>
      <c r="D3008" s="52" t="s">
        <v>7</v>
      </c>
      <c r="E3008" s="52" t="s">
        <v>62</v>
      </c>
      <c r="F3008" s="52" t="s">
        <v>66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">
        <v>320</v>
      </c>
      <c r="B3009" s="52" t="s">
        <v>325</v>
      </c>
      <c r="C3009" s="52" t="s">
        <v>257</v>
      </c>
      <c r="D3009" s="52" t="s">
        <v>7</v>
      </c>
      <c r="E3009" s="52" t="s">
        <v>62</v>
      </c>
      <c r="F3009" s="52" t="s">
        <v>67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">
        <v>320</v>
      </c>
      <c r="B3010" s="52" t="s">
        <v>321</v>
      </c>
      <c r="C3010" s="52" t="s">
        <v>257</v>
      </c>
      <c r="D3010" s="52" t="s">
        <v>7</v>
      </c>
      <c r="E3010" s="52" t="s">
        <v>62</v>
      </c>
      <c r="F3010" s="52" t="s">
        <v>68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">
        <v>320</v>
      </c>
      <c r="B3011" s="52" t="s">
        <v>321</v>
      </c>
      <c r="C3011" s="52" t="s">
        <v>257</v>
      </c>
      <c r="D3011" s="52" t="s">
        <v>7</v>
      </c>
      <c r="E3011" s="52" t="s">
        <v>62</v>
      </c>
      <c r="F3011" s="52" t="s">
        <v>69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">
        <v>320</v>
      </c>
      <c r="B3012" s="52" t="s">
        <v>321</v>
      </c>
      <c r="C3012" s="52" t="s">
        <v>257</v>
      </c>
      <c r="D3012" s="52" t="s">
        <v>7</v>
      </c>
      <c r="E3012" s="52" t="s">
        <v>62</v>
      </c>
      <c r="F3012" s="52" t="s">
        <v>70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">
        <v>320</v>
      </c>
      <c r="B3013" s="52" t="s">
        <v>326</v>
      </c>
      <c r="C3013" s="52" t="s">
        <v>257</v>
      </c>
      <c r="D3013" s="52" t="s">
        <v>7</v>
      </c>
      <c r="E3013" s="52" t="s">
        <v>62</v>
      </c>
      <c r="F3013" s="52" t="s">
        <v>71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">
        <v>320</v>
      </c>
      <c r="B3014" s="52" t="s">
        <v>326</v>
      </c>
      <c r="C3014" s="52" t="s">
        <v>257</v>
      </c>
      <c r="D3014" s="52" t="s">
        <v>7</v>
      </c>
      <c r="E3014" s="52" t="s">
        <v>62</v>
      </c>
      <c r="F3014" s="52" t="s">
        <v>72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">
        <v>320</v>
      </c>
      <c r="B3015" s="52" t="s">
        <v>327</v>
      </c>
      <c r="C3015" s="52" t="s">
        <v>257</v>
      </c>
      <c r="D3015" s="52" t="s">
        <v>7</v>
      </c>
      <c r="E3015" s="52" t="s">
        <v>62</v>
      </c>
      <c r="F3015" s="52" t="s">
        <v>73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">
        <v>328</v>
      </c>
      <c r="B3016" s="52" t="s">
        <v>321</v>
      </c>
      <c r="C3016" s="52" t="s">
        <v>257</v>
      </c>
      <c r="D3016" s="52" t="s">
        <v>7</v>
      </c>
      <c r="E3016" s="52" t="s">
        <v>74</v>
      </c>
      <c r="F3016" s="52" t="s">
        <v>63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">
        <v>328</v>
      </c>
      <c r="B3017" s="52" t="s">
        <v>322</v>
      </c>
      <c r="C3017" s="52" t="s">
        <v>257</v>
      </c>
      <c r="D3017" s="52" t="s">
        <v>7</v>
      </c>
      <c r="E3017" s="52" t="s">
        <v>74</v>
      </c>
      <c r="F3017" s="52" t="s">
        <v>64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">
        <v>328</v>
      </c>
      <c r="B3018" s="52" t="s">
        <v>323</v>
      </c>
      <c r="C3018" s="52" t="s">
        <v>257</v>
      </c>
      <c r="D3018" s="52" t="s">
        <v>7</v>
      </c>
      <c r="E3018" s="52" t="s">
        <v>74</v>
      </c>
      <c r="F3018" s="52" t="s">
        <v>65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">
        <v>328</v>
      </c>
      <c r="B3019" s="52" t="s">
        <v>324</v>
      </c>
      <c r="C3019" s="52" t="s">
        <v>257</v>
      </c>
      <c r="D3019" s="52" t="s">
        <v>7</v>
      </c>
      <c r="E3019" s="52" t="s">
        <v>74</v>
      </c>
      <c r="F3019" s="52" t="s">
        <v>66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">
        <v>328</v>
      </c>
      <c r="B3020" s="52" t="s">
        <v>325</v>
      </c>
      <c r="C3020" s="52" t="s">
        <v>257</v>
      </c>
      <c r="D3020" s="52" t="s">
        <v>7</v>
      </c>
      <c r="E3020" s="52" t="s">
        <v>74</v>
      </c>
      <c r="F3020" s="52" t="s">
        <v>67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">
        <v>328</v>
      </c>
      <c r="B3021" s="52" t="s">
        <v>321</v>
      </c>
      <c r="C3021" s="52" t="s">
        <v>257</v>
      </c>
      <c r="D3021" s="52" t="s">
        <v>7</v>
      </c>
      <c r="E3021" s="52" t="s">
        <v>74</v>
      </c>
      <c r="F3021" s="52" t="s">
        <v>68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">
        <v>328</v>
      </c>
      <c r="B3022" s="52" t="s">
        <v>321</v>
      </c>
      <c r="C3022" s="52" t="s">
        <v>257</v>
      </c>
      <c r="D3022" s="52" t="s">
        <v>7</v>
      </c>
      <c r="E3022" s="52" t="s">
        <v>74</v>
      </c>
      <c r="F3022" s="52" t="s">
        <v>69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">
        <v>328</v>
      </c>
      <c r="B3023" s="52" t="s">
        <v>321</v>
      </c>
      <c r="C3023" s="52" t="s">
        <v>257</v>
      </c>
      <c r="D3023" s="52" t="s">
        <v>7</v>
      </c>
      <c r="E3023" s="52" t="s">
        <v>74</v>
      </c>
      <c r="F3023" s="52" t="s">
        <v>70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">
        <v>328</v>
      </c>
      <c r="B3024" s="52" t="s">
        <v>326</v>
      </c>
      <c r="C3024" s="52" t="s">
        <v>257</v>
      </c>
      <c r="D3024" s="52" t="s">
        <v>7</v>
      </c>
      <c r="E3024" s="52" t="s">
        <v>74</v>
      </c>
      <c r="F3024" s="52" t="s">
        <v>71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">
        <v>328</v>
      </c>
      <c r="B3025" s="52" t="s">
        <v>326</v>
      </c>
      <c r="C3025" s="52" t="s">
        <v>257</v>
      </c>
      <c r="D3025" s="52" t="s">
        <v>7</v>
      </c>
      <c r="E3025" s="52" t="s">
        <v>74</v>
      </c>
      <c r="F3025" s="52" t="s">
        <v>72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">
        <v>328</v>
      </c>
      <c r="B3026" s="52" t="s">
        <v>327</v>
      </c>
      <c r="C3026" s="52" t="s">
        <v>257</v>
      </c>
      <c r="D3026" s="52" t="s">
        <v>7</v>
      </c>
      <c r="E3026" s="52" t="s">
        <v>74</v>
      </c>
      <c r="F3026" s="52" t="s">
        <v>73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">
        <v>329</v>
      </c>
      <c r="B3027" s="52" t="s">
        <v>321</v>
      </c>
      <c r="C3027" s="52" t="s">
        <v>257</v>
      </c>
      <c r="D3027" s="52" t="s">
        <v>7</v>
      </c>
      <c r="E3027" s="52" t="s">
        <v>75</v>
      </c>
      <c r="F3027" s="52" t="s">
        <v>63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">
        <v>329</v>
      </c>
      <c r="B3028" s="52" t="s">
        <v>322</v>
      </c>
      <c r="C3028" s="52" t="s">
        <v>257</v>
      </c>
      <c r="D3028" s="52" t="s">
        <v>7</v>
      </c>
      <c r="E3028" s="52" t="s">
        <v>75</v>
      </c>
      <c r="F3028" s="52" t="s">
        <v>64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">
        <v>329</v>
      </c>
      <c r="B3029" s="52" t="s">
        <v>323</v>
      </c>
      <c r="C3029" s="52" t="s">
        <v>257</v>
      </c>
      <c r="D3029" s="52" t="s">
        <v>7</v>
      </c>
      <c r="E3029" s="52" t="s">
        <v>75</v>
      </c>
      <c r="F3029" s="52" t="s">
        <v>65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">
        <v>329</v>
      </c>
      <c r="B3030" s="52" t="s">
        <v>324</v>
      </c>
      <c r="C3030" s="52" t="s">
        <v>257</v>
      </c>
      <c r="D3030" s="52" t="s">
        <v>7</v>
      </c>
      <c r="E3030" s="52" t="s">
        <v>75</v>
      </c>
      <c r="F3030" s="52" t="s">
        <v>66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">
        <v>329</v>
      </c>
      <c r="B3031" s="52" t="s">
        <v>325</v>
      </c>
      <c r="C3031" s="52" t="s">
        <v>257</v>
      </c>
      <c r="D3031" s="52" t="s">
        <v>7</v>
      </c>
      <c r="E3031" s="52" t="s">
        <v>75</v>
      </c>
      <c r="F3031" s="52" t="s">
        <v>67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">
        <v>329</v>
      </c>
      <c r="B3032" s="52" t="s">
        <v>321</v>
      </c>
      <c r="C3032" s="52" t="s">
        <v>257</v>
      </c>
      <c r="D3032" s="52" t="s">
        <v>7</v>
      </c>
      <c r="E3032" s="52" t="s">
        <v>75</v>
      </c>
      <c r="F3032" s="52" t="s">
        <v>68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">
        <v>329</v>
      </c>
      <c r="B3033" s="52" t="s">
        <v>321</v>
      </c>
      <c r="C3033" s="52" t="s">
        <v>257</v>
      </c>
      <c r="D3033" s="52" t="s">
        <v>7</v>
      </c>
      <c r="E3033" s="52" t="s">
        <v>75</v>
      </c>
      <c r="F3033" s="52" t="s">
        <v>69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">
        <v>329</v>
      </c>
      <c r="B3034" s="52" t="s">
        <v>321</v>
      </c>
      <c r="C3034" s="52" t="s">
        <v>257</v>
      </c>
      <c r="D3034" s="52" t="s">
        <v>7</v>
      </c>
      <c r="E3034" s="52" t="s">
        <v>75</v>
      </c>
      <c r="F3034" s="52" t="s">
        <v>70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">
        <v>329</v>
      </c>
      <c r="B3035" s="52" t="s">
        <v>326</v>
      </c>
      <c r="C3035" s="52" t="s">
        <v>257</v>
      </c>
      <c r="D3035" s="52" t="s">
        <v>7</v>
      </c>
      <c r="E3035" s="52" t="s">
        <v>75</v>
      </c>
      <c r="F3035" s="52" t="s">
        <v>71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">
        <v>329</v>
      </c>
      <c r="B3036" s="52" t="s">
        <v>326</v>
      </c>
      <c r="C3036" s="52" t="s">
        <v>257</v>
      </c>
      <c r="D3036" s="52" t="s">
        <v>7</v>
      </c>
      <c r="E3036" s="52" t="s">
        <v>75</v>
      </c>
      <c r="F3036" s="52" t="s">
        <v>72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">
        <v>329</v>
      </c>
      <c r="B3037" s="52" t="s">
        <v>327</v>
      </c>
      <c r="C3037" s="52" t="s">
        <v>257</v>
      </c>
      <c r="D3037" s="52" t="s">
        <v>7</v>
      </c>
      <c r="E3037" s="52" t="s">
        <v>75</v>
      </c>
      <c r="F3037" s="52" t="s">
        <v>73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">
        <v>330</v>
      </c>
      <c r="B3038" s="52" t="s">
        <v>321</v>
      </c>
      <c r="C3038" s="52" t="s">
        <v>257</v>
      </c>
      <c r="D3038" s="52" t="s">
        <v>7</v>
      </c>
      <c r="E3038" s="52" t="s">
        <v>76</v>
      </c>
      <c r="F3038" s="52" t="s">
        <v>63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">
        <v>330</v>
      </c>
      <c r="B3039" s="52" t="s">
        <v>322</v>
      </c>
      <c r="C3039" s="52" t="s">
        <v>257</v>
      </c>
      <c r="D3039" s="52" t="s">
        <v>7</v>
      </c>
      <c r="E3039" s="52" t="s">
        <v>76</v>
      </c>
      <c r="F3039" s="52" t="s">
        <v>64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">
        <v>330</v>
      </c>
      <c r="B3040" s="52" t="s">
        <v>323</v>
      </c>
      <c r="C3040" s="52" t="s">
        <v>257</v>
      </c>
      <c r="D3040" s="52" t="s">
        <v>7</v>
      </c>
      <c r="E3040" s="52" t="s">
        <v>76</v>
      </c>
      <c r="F3040" s="52" t="s">
        <v>65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">
        <v>330</v>
      </c>
      <c r="B3041" s="52" t="s">
        <v>324</v>
      </c>
      <c r="C3041" s="52" t="s">
        <v>257</v>
      </c>
      <c r="D3041" s="52" t="s">
        <v>7</v>
      </c>
      <c r="E3041" s="52" t="s">
        <v>76</v>
      </c>
      <c r="F3041" s="52" t="s">
        <v>66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">
        <v>330</v>
      </c>
      <c r="B3042" s="52" t="s">
        <v>325</v>
      </c>
      <c r="C3042" s="52" t="s">
        <v>257</v>
      </c>
      <c r="D3042" s="52" t="s">
        <v>7</v>
      </c>
      <c r="E3042" s="52" t="s">
        <v>76</v>
      </c>
      <c r="F3042" s="52" t="s">
        <v>67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">
        <v>330</v>
      </c>
      <c r="B3043" s="52" t="s">
        <v>321</v>
      </c>
      <c r="C3043" s="52" t="s">
        <v>257</v>
      </c>
      <c r="D3043" s="52" t="s">
        <v>7</v>
      </c>
      <c r="E3043" s="52" t="s">
        <v>76</v>
      </c>
      <c r="F3043" s="52" t="s">
        <v>68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">
        <v>330</v>
      </c>
      <c r="B3044" s="52" t="s">
        <v>321</v>
      </c>
      <c r="C3044" s="52" t="s">
        <v>257</v>
      </c>
      <c r="D3044" s="52" t="s">
        <v>7</v>
      </c>
      <c r="E3044" s="52" t="s">
        <v>76</v>
      </c>
      <c r="F3044" s="52" t="s">
        <v>69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">
        <v>330</v>
      </c>
      <c r="B3045" s="52" t="s">
        <v>321</v>
      </c>
      <c r="C3045" s="52" t="s">
        <v>257</v>
      </c>
      <c r="D3045" s="52" t="s">
        <v>7</v>
      </c>
      <c r="E3045" s="52" t="s">
        <v>76</v>
      </c>
      <c r="F3045" s="52" t="s">
        <v>70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">
        <v>330</v>
      </c>
      <c r="B3046" s="52" t="s">
        <v>326</v>
      </c>
      <c r="C3046" s="52" t="s">
        <v>257</v>
      </c>
      <c r="D3046" s="52" t="s">
        <v>7</v>
      </c>
      <c r="E3046" s="52" t="s">
        <v>76</v>
      </c>
      <c r="F3046" s="52" t="s">
        <v>71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">
        <v>330</v>
      </c>
      <c r="B3047" s="52" t="s">
        <v>326</v>
      </c>
      <c r="C3047" s="52" t="s">
        <v>257</v>
      </c>
      <c r="D3047" s="52" t="s">
        <v>7</v>
      </c>
      <c r="E3047" s="52" t="s">
        <v>76</v>
      </c>
      <c r="F3047" s="52" t="s">
        <v>72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">
        <v>330</v>
      </c>
      <c r="B3048" s="52" t="s">
        <v>327</v>
      </c>
      <c r="C3048" s="52" t="s">
        <v>257</v>
      </c>
      <c r="D3048" s="52" t="s">
        <v>7</v>
      </c>
      <c r="E3048" s="52" t="s">
        <v>76</v>
      </c>
      <c r="F3048" s="52" t="s">
        <v>73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">
        <v>331</v>
      </c>
      <c r="B3049" s="52" t="s">
        <v>321</v>
      </c>
      <c r="C3049" s="52" t="s">
        <v>257</v>
      </c>
      <c r="D3049" s="52" t="s">
        <v>7</v>
      </c>
      <c r="E3049" s="52" t="s">
        <v>77</v>
      </c>
      <c r="F3049" s="52" t="s">
        <v>63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">
        <v>331</v>
      </c>
      <c r="B3050" s="52" t="s">
        <v>322</v>
      </c>
      <c r="C3050" s="52" t="s">
        <v>257</v>
      </c>
      <c r="D3050" s="52" t="s">
        <v>7</v>
      </c>
      <c r="E3050" s="52" t="s">
        <v>77</v>
      </c>
      <c r="F3050" s="52" t="s">
        <v>64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">
        <v>331</v>
      </c>
      <c r="B3051" s="52" t="s">
        <v>323</v>
      </c>
      <c r="C3051" s="52" t="s">
        <v>257</v>
      </c>
      <c r="D3051" s="52" t="s">
        <v>7</v>
      </c>
      <c r="E3051" s="52" t="s">
        <v>77</v>
      </c>
      <c r="F3051" s="52" t="s">
        <v>65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">
        <v>331</v>
      </c>
      <c r="B3052" s="52" t="s">
        <v>324</v>
      </c>
      <c r="C3052" s="52" t="s">
        <v>257</v>
      </c>
      <c r="D3052" s="52" t="s">
        <v>7</v>
      </c>
      <c r="E3052" s="52" t="s">
        <v>77</v>
      </c>
      <c r="F3052" s="52" t="s">
        <v>66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">
        <v>331</v>
      </c>
      <c r="B3053" s="52" t="s">
        <v>325</v>
      </c>
      <c r="C3053" s="52" t="s">
        <v>257</v>
      </c>
      <c r="D3053" s="52" t="s">
        <v>7</v>
      </c>
      <c r="E3053" s="52" t="s">
        <v>77</v>
      </c>
      <c r="F3053" s="52" t="s">
        <v>67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">
        <v>331</v>
      </c>
      <c r="B3054" s="52" t="s">
        <v>321</v>
      </c>
      <c r="C3054" s="52" t="s">
        <v>257</v>
      </c>
      <c r="D3054" s="52" t="s">
        <v>7</v>
      </c>
      <c r="E3054" s="52" t="s">
        <v>77</v>
      </c>
      <c r="F3054" s="52" t="s">
        <v>68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">
        <v>331</v>
      </c>
      <c r="B3055" s="52" t="s">
        <v>321</v>
      </c>
      <c r="C3055" s="52" t="s">
        <v>257</v>
      </c>
      <c r="D3055" s="52" t="s">
        <v>7</v>
      </c>
      <c r="E3055" s="52" t="s">
        <v>77</v>
      </c>
      <c r="F3055" s="52" t="s">
        <v>69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">
        <v>331</v>
      </c>
      <c r="B3056" s="52" t="s">
        <v>321</v>
      </c>
      <c r="C3056" s="52" t="s">
        <v>257</v>
      </c>
      <c r="D3056" s="52" t="s">
        <v>7</v>
      </c>
      <c r="E3056" s="52" t="s">
        <v>77</v>
      </c>
      <c r="F3056" s="52" t="s">
        <v>70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">
        <v>331</v>
      </c>
      <c r="B3057" s="52" t="s">
        <v>326</v>
      </c>
      <c r="C3057" s="52" t="s">
        <v>257</v>
      </c>
      <c r="D3057" s="52" t="s">
        <v>7</v>
      </c>
      <c r="E3057" s="52" t="s">
        <v>77</v>
      </c>
      <c r="F3057" s="52" t="s">
        <v>71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">
        <v>331</v>
      </c>
      <c r="B3058" s="52" t="s">
        <v>326</v>
      </c>
      <c r="C3058" s="52" t="s">
        <v>257</v>
      </c>
      <c r="D3058" s="52" t="s">
        <v>7</v>
      </c>
      <c r="E3058" s="52" t="s">
        <v>77</v>
      </c>
      <c r="F3058" s="52" t="s">
        <v>72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">
        <v>331</v>
      </c>
      <c r="B3059" s="52" t="s">
        <v>327</v>
      </c>
      <c r="C3059" s="52" t="s">
        <v>257</v>
      </c>
      <c r="D3059" s="52" t="s">
        <v>7</v>
      </c>
      <c r="E3059" s="52" t="s">
        <v>77</v>
      </c>
      <c r="F3059" s="52" t="s">
        <v>73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">
        <v>331</v>
      </c>
      <c r="B3060" s="52" t="s">
        <v>321</v>
      </c>
      <c r="C3060" s="52" t="s">
        <v>257</v>
      </c>
      <c r="D3060" s="52" t="s">
        <v>7</v>
      </c>
      <c r="E3060" s="52" t="s">
        <v>78</v>
      </c>
      <c r="F3060" s="52" t="s">
        <v>63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">
        <v>331</v>
      </c>
      <c r="B3061" s="52" t="s">
        <v>322</v>
      </c>
      <c r="C3061" s="52" t="s">
        <v>257</v>
      </c>
      <c r="D3061" s="52" t="s">
        <v>7</v>
      </c>
      <c r="E3061" s="52" t="s">
        <v>78</v>
      </c>
      <c r="F3061" s="52" t="s">
        <v>64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">
        <v>331</v>
      </c>
      <c r="B3062" s="52" t="s">
        <v>323</v>
      </c>
      <c r="C3062" s="52" t="s">
        <v>257</v>
      </c>
      <c r="D3062" s="52" t="s">
        <v>7</v>
      </c>
      <c r="E3062" s="52" t="s">
        <v>78</v>
      </c>
      <c r="F3062" s="52" t="s">
        <v>65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">
        <v>331</v>
      </c>
      <c r="B3063" s="52" t="s">
        <v>324</v>
      </c>
      <c r="C3063" s="52" t="s">
        <v>257</v>
      </c>
      <c r="D3063" s="52" t="s">
        <v>7</v>
      </c>
      <c r="E3063" s="52" t="s">
        <v>78</v>
      </c>
      <c r="F3063" s="52" t="s">
        <v>66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">
        <v>331</v>
      </c>
      <c r="B3064" s="52" t="s">
        <v>325</v>
      </c>
      <c r="C3064" s="52" t="s">
        <v>257</v>
      </c>
      <c r="D3064" s="52" t="s">
        <v>7</v>
      </c>
      <c r="E3064" s="52" t="s">
        <v>78</v>
      </c>
      <c r="F3064" s="52" t="s">
        <v>67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">
        <v>331</v>
      </c>
      <c r="B3065" s="52" t="s">
        <v>321</v>
      </c>
      <c r="C3065" s="52" t="s">
        <v>257</v>
      </c>
      <c r="D3065" s="52" t="s">
        <v>7</v>
      </c>
      <c r="E3065" s="52" t="s">
        <v>78</v>
      </c>
      <c r="F3065" s="52" t="s">
        <v>68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">
        <v>331</v>
      </c>
      <c r="B3066" s="52" t="s">
        <v>321</v>
      </c>
      <c r="C3066" s="52" t="s">
        <v>257</v>
      </c>
      <c r="D3066" s="52" t="s">
        <v>7</v>
      </c>
      <c r="E3066" s="52" t="s">
        <v>78</v>
      </c>
      <c r="F3066" s="52" t="s">
        <v>69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">
        <v>331</v>
      </c>
      <c r="B3067" s="52" t="s">
        <v>321</v>
      </c>
      <c r="C3067" s="52" t="s">
        <v>257</v>
      </c>
      <c r="D3067" s="52" t="s">
        <v>7</v>
      </c>
      <c r="E3067" s="52" t="s">
        <v>78</v>
      </c>
      <c r="F3067" s="52" t="s">
        <v>70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">
        <v>331</v>
      </c>
      <c r="B3068" s="52" t="s">
        <v>326</v>
      </c>
      <c r="C3068" s="52" t="s">
        <v>257</v>
      </c>
      <c r="D3068" s="52" t="s">
        <v>7</v>
      </c>
      <c r="E3068" s="52" t="s">
        <v>78</v>
      </c>
      <c r="F3068" s="52" t="s">
        <v>71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">
        <v>331</v>
      </c>
      <c r="B3069" s="52" t="s">
        <v>326</v>
      </c>
      <c r="C3069" s="52" t="s">
        <v>257</v>
      </c>
      <c r="D3069" s="52" t="s">
        <v>7</v>
      </c>
      <c r="E3069" s="52" t="s">
        <v>78</v>
      </c>
      <c r="F3069" s="52" t="s">
        <v>72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">
        <v>331</v>
      </c>
      <c r="B3070" s="52" t="s">
        <v>327</v>
      </c>
      <c r="C3070" s="52" t="s">
        <v>257</v>
      </c>
      <c r="D3070" s="52" t="s">
        <v>7</v>
      </c>
      <c r="E3070" s="52" t="s">
        <v>78</v>
      </c>
      <c r="F3070" s="52" t="s">
        <v>73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">
        <v>113</v>
      </c>
      <c r="B3071" s="52" t="s">
        <v>321</v>
      </c>
      <c r="C3071" s="52" t="s">
        <v>257</v>
      </c>
      <c r="D3071" s="52" t="s">
        <v>7</v>
      </c>
      <c r="E3071" s="52" t="s">
        <v>79</v>
      </c>
      <c r="F3071" s="52" t="s">
        <v>63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">
        <v>113</v>
      </c>
      <c r="B3072" s="52" t="s">
        <v>322</v>
      </c>
      <c r="C3072" s="52" t="s">
        <v>257</v>
      </c>
      <c r="D3072" s="52" t="s">
        <v>7</v>
      </c>
      <c r="E3072" s="52" t="s">
        <v>79</v>
      </c>
      <c r="F3072" s="52" t="s">
        <v>64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">
        <v>113</v>
      </c>
      <c r="B3073" s="52" t="s">
        <v>323</v>
      </c>
      <c r="C3073" s="52" t="s">
        <v>257</v>
      </c>
      <c r="D3073" s="52" t="s">
        <v>7</v>
      </c>
      <c r="E3073" s="52" t="s">
        <v>79</v>
      </c>
      <c r="F3073" s="52" t="s">
        <v>65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">
        <v>113</v>
      </c>
      <c r="B3074" s="52" t="s">
        <v>324</v>
      </c>
      <c r="C3074" s="52" t="s">
        <v>257</v>
      </c>
      <c r="D3074" s="52" t="s">
        <v>7</v>
      </c>
      <c r="E3074" s="52" t="s">
        <v>79</v>
      </c>
      <c r="F3074" s="52" t="s">
        <v>66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">
        <v>113</v>
      </c>
      <c r="B3075" s="52" t="s">
        <v>325</v>
      </c>
      <c r="C3075" s="52" t="s">
        <v>257</v>
      </c>
      <c r="D3075" s="52" t="s">
        <v>7</v>
      </c>
      <c r="E3075" s="52" t="s">
        <v>79</v>
      </c>
      <c r="F3075" s="52" t="s">
        <v>67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">
        <v>113</v>
      </c>
      <c r="B3076" s="52" t="s">
        <v>321</v>
      </c>
      <c r="C3076" s="52" t="s">
        <v>257</v>
      </c>
      <c r="D3076" s="52" t="s">
        <v>7</v>
      </c>
      <c r="E3076" s="52" t="s">
        <v>79</v>
      </c>
      <c r="F3076" s="52" t="s">
        <v>68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">
        <v>113</v>
      </c>
      <c r="B3077" s="52" t="s">
        <v>321</v>
      </c>
      <c r="C3077" s="52" t="s">
        <v>257</v>
      </c>
      <c r="D3077" s="52" t="s">
        <v>7</v>
      </c>
      <c r="E3077" s="52" t="s">
        <v>79</v>
      </c>
      <c r="F3077" s="52" t="s">
        <v>69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">
        <v>113</v>
      </c>
      <c r="B3078" s="52" t="s">
        <v>321</v>
      </c>
      <c r="C3078" s="52" t="s">
        <v>257</v>
      </c>
      <c r="D3078" s="52" t="s">
        <v>7</v>
      </c>
      <c r="E3078" s="52" t="s">
        <v>79</v>
      </c>
      <c r="F3078" s="52" t="s">
        <v>70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">
        <v>113</v>
      </c>
      <c r="B3079" s="52" t="s">
        <v>326</v>
      </c>
      <c r="C3079" s="52" t="s">
        <v>257</v>
      </c>
      <c r="D3079" s="52" t="s">
        <v>7</v>
      </c>
      <c r="E3079" s="52" t="s">
        <v>79</v>
      </c>
      <c r="F3079" s="52" t="s">
        <v>71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">
        <v>113</v>
      </c>
      <c r="B3080" s="52" t="s">
        <v>326</v>
      </c>
      <c r="C3080" s="52" t="s">
        <v>257</v>
      </c>
      <c r="D3080" s="52" t="s">
        <v>7</v>
      </c>
      <c r="E3080" s="52" t="s">
        <v>79</v>
      </c>
      <c r="F3080" s="52" t="s">
        <v>72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">
        <v>113</v>
      </c>
      <c r="B3081" s="52" t="s">
        <v>327</v>
      </c>
      <c r="C3081" s="52" t="s">
        <v>257</v>
      </c>
      <c r="D3081" s="52" t="s">
        <v>7</v>
      </c>
      <c r="E3081" s="52" t="s">
        <v>79</v>
      </c>
      <c r="F3081" s="52" t="s">
        <v>73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">
        <v>331</v>
      </c>
      <c r="B3082" s="52" t="s">
        <v>321</v>
      </c>
      <c r="C3082" s="52" t="s">
        <v>257</v>
      </c>
      <c r="D3082" s="52" t="s">
        <v>7</v>
      </c>
      <c r="E3082" s="52" t="s">
        <v>80</v>
      </c>
      <c r="F3082" s="52" t="s">
        <v>63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">
        <v>331</v>
      </c>
      <c r="B3083" s="52" t="s">
        <v>322</v>
      </c>
      <c r="C3083" s="52" t="s">
        <v>257</v>
      </c>
      <c r="D3083" s="52" t="s">
        <v>7</v>
      </c>
      <c r="E3083" s="52" t="s">
        <v>80</v>
      </c>
      <c r="F3083" s="52" t="s">
        <v>64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">
        <v>331</v>
      </c>
      <c r="B3084" s="52" t="s">
        <v>323</v>
      </c>
      <c r="C3084" s="52" t="s">
        <v>257</v>
      </c>
      <c r="D3084" s="52" t="s">
        <v>7</v>
      </c>
      <c r="E3084" s="52" t="s">
        <v>80</v>
      </c>
      <c r="F3084" s="52" t="s">
        <v>65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">
        <v>331</v>
      </c>
      <c r="B3085" s="52" t="s">
        <v>324</v>
      </c>
      <c r="C3085" s="52" t="s">
        <v>257</v>
      </c>
      <c r="D3085" s="52" t="s">
        <v>7</v>
      </c>
      <c r="E3085" s="52" t="s">
        <v>80</v>
      </c>
      <c r="F3085" s="52" t="s">
        <v>66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">
        <v>331</v>
      </c>
      <c r="B3086" s="52" t="s">
        <v>325</v>
      </c>
      <c r="C3086" s="52" t="s">
        <v>257</v>
      </c>
      <c r="D3086" s="52" t="s">
        <v>7</v>
      </c>
      <c r="E3086" s="52" t="s">
        <v>80</v>
      </c>
      <c r="F3086" s="52" t="s">
        <v>67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">
        <v>331</v>
      </c>
      <c r="B3087" s="52" t="s">
        <v>321</v>
      </c>
      <c r="C3087" s="52" t="s">
        <v>257</v>
      </c>
      <c r="D3087" s="52" t="s">
        <v>7</v>
      </c>
      <c r="E3087" s="52" t="s">
        <v>80</v>
      </c>
      <c r="F3087" s="52" t="s">
        <v>68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">
        <v>331</v>
      </c>
      <c r="B3088" s="52" t="s">
        <v>321</v>
      </c>
      <c r="C3088" s="52" t="s">
        <v>257</v>
      </c>
      <c r="D3088" s="52" t="s">
        <v>7</v>
      </c>
      <c r="E3088" s="52" t="s">
        <v>80</v>
      </c>
      <c r="F3088" s="52" t="s">
        <v>69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">
        <v>331</v>
      </c>
      <c r="B3089" s="52" t="s">
        <v>321</v>
      </c>
      <c r="C3089" s="52" t="s">
        <v>257</v>
      </c>
      <c r="D3089" s="52" t="s">
        <v>7</v>
      </c>
      <c r="E3089" s="52" t="s">
        <v>80</v>
      </c>
      <c r="F3089" s="52" t="s">
        <v>70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">
        <v>331</v>
      </c>
      <c r="B3090" s="52" t="s">
        <v>326</v>
      </c>
      <c r="C3090" s="52" t="s">
        <v>257</v>
      </c>
      <c r="D3090" s="52" t="s">
        <v>7</v>
      </c>
      <c r="E3090" s="52" t="s">
        <v>80</v>
      </c>
      <c r="F3090" s="52" t="s">
        <v>71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">
        <v>331</v>
      </c>
      <c r="B3091" s="52" t="s">
        <v>326</v>
      </c>
      <c r="C3091" s="52" t="s">
        <v>257</v>
      </c>
      <c r="D3091" s="52" t="s">
        <v>7</v>
      </c>
      <c r="E3091" s="52" t="s">
        <v>80</v>
      </c>
      <c r="F3091" s="52" t="s">
        <v>72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">
        <v>331</v>
      </c>
      <c r="B3092" s="52" t="s">
        <v>327</v>
      </c>
      <c r="C3092" s="52" t="s">
        <v>257</v>
      </c>
      <c r="D3092" s="52" t="s">
        <v>7</v>
      </c>
      <c r="E3092" s="52" t="s">
        <v>80</v>
      </c>
      <c r="F3092" s="52" t="s">
        <v>73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">
        <v>332</v>
      </c>
      <c r="B3093" s="52" t="s">
        <v>321</v>
      </c>
      <c r="C3093" s="52" t="s">
        <v>257</v>
      </c>
      <c r="D3093" s="52" t="s">
        <v>7</v>
      </c>
      <c r="E3093" s="52" t="s">
        <v>81</v>
      </c>
      <c r="F3093" s="52" t="s">
        <v>63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">
        <v>332</v>
      </c>
      <c r="B3094" s="52" t="s">
        <v>322</v>
      </c>
      <c r="C3094" s="52" t="s">
        <v>257</v>
      </c>
      <c r="D3094" s="52" t="s">
        <v>7</v>
      </c>
      <c r="E3094" s="52" t="s">
        <v>81</v>
      </c>
      <c r="F3094" s="52" t="s">
        <v>64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">
        <v>332</v>
      </c>
      <c r="B3095" s="52" t="s">
        <v>323</v>
      </c>
      <c r="C3095" s="52" t="s">
        <v>257</v>
      </c>
      <c r="D3095" s="52" t="s">
        <v>7</v>
      </c>
      <c r="E3095" s="52" t="s">
        <v>81</v>
      </c>
      <c r="F3095" s="52" t="s">
        <v>65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">
        <v>332</v>
      </c>
      <c r="B3096" s="52" t="s">
        <v>324</v>
      </c>
      <c r="C3096" s="52" t="s">
        <v>257</v>
      </c>
      <c r="D3096" s="52" t="s">
        <v>7</v>
      </c>
      <c r="E3096" s="52" t="s">
        <v>81</v>
      </c>
      <c r="F3096" s="52" t="s">
        <v>66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">
        <v>332</v>
      </c>
      <c r="B3097" s="52" t="s">
        <v>325</v>
      </c>
      <c r="C3097" s="52" t="s">
        <v>257</v>
      </c>
      <c r="D3097" s="52" t="s">
        <v>7</v>
      </c>
      <c r="E3097" s="52" t="s">
        <v>81</v>
      </c>
      <c r="F3097" s="52" t="s">
        <v>67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">
        <v>332</v>
      </c>
      <c r="B3098" s="52" t="s">
        <v>321</v>
      </c>
      <c r="C3098" s="52" t="s">
        <v>257</v>
      </c>
      <c r="D3098" s="52" t="s">
        <v>7</v>
      </c>
      <c r="E3098" s="52" t="s">
        <v>81</v>
      </c>
      <c r="F3098" s="52" t="s">
        <v>68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">
        <v>332</v>
      </c>
      <c r="B3099" s="52" t="s">
        <v>321</v>
      </c>
      <c r="C3099" s="52" t="s">
        <v>257</v>
      </c>
      <c r="D3099" s="52" t="s">
        <v>7</v>
      </c>
      <c r="E3099" s="52" t="s">
        <v>81</v>
      </c>
      <c r="F3099" s="52" t="s">
        <v>69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">
        <v>332</v>
      </c>
      <c r="B3100" s="52" t="s">
        <v>321</v>
      </c>
      <c r="C3100" s="52" t="s">
        <v>257</v>
      </c>
      <c r="D3100" s="52" t="s">
        <v>7</v>
      </c>
      <c r="E3100" s="52" t="s">
        <v>81</v>
      </c>
      <c r="F3100" s="52" t="s">
        <v>70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">
        <v>332</v>
      </c>
      <c r="B3101" s="52" t="s">
        <v>326</v>
      </c>
      <c r="C3101" s="52" t="s">
        <v>257</v>
      </c>
      <c r="D3101" s="52" t="s">
        <v>7</v>
      </c>
      <c r="E3101" s="52" t="s">
        <v>81</v>
      </c>
      <c r="F3101" s="52" t="s">
        <v>71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">
        <v>332</v>
      </c>
      <c r="B3102" s="52" t="s">
        <v>326</v>
      </c>
      <c r="C3102" s="52" t="s">
        <v>257</v>
      </c>
      <c r="D3102" s="52" t="s">
        <v>7</v>
      </c>
      <c r="E3102" s="52" t="s">
        <v>81</v>
      </c>
      <c r="F3102" s="52" t="s">
        <v>72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">
        <v>332</v>
      </c>
      <c r="B3103" s="52" t="s">
        <v>327</v>
      </c>
      <c r="C3103" s="52" t="s">
        <v>257</v>
      </c>
      <c r="D3103" s="52" t="s">
        <v>7</v>
      </c>
      <c r="E3103" s="52" t="s">
        <v>81</v>
      </c>
      <c r="F3103" s="52" t="s">
        <v>73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">
        <v>331</v>
      </c>
      <c r="B3104" s="52" t="s">
        <v>321</v>
      </c>
      <c r="C3104" s="52" t="s">
        <v>257</v>
      </c>
      <c r="D3104" s="52" t="s">
        <v>7</v>
      </c>
      <c r="E3104" s="52" t="s">
        <v>82</v>
      </c>
      <c r="F3104" s="52" t="s">
        <v>63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">
        <v>331</v>
      </c>
      <c r="B3105" s="52" t="s">
        <v>322</v>
      </c>
      <c r="C3105" s="52" t="s">
        <v>257</v>
      </c>
      <c r="D3105" s="52" t="s">
        <v>7</v>
      </c>
      <c r="E3105" s="52" t="s">
        <v>82</v>
      </c>
      <c r="F3105" s="52" t="s">
        <v>64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">
        <v>331</v>
      </c>
      <c r="B3106" s="52" t="s">
        <v>323</v>
      </c>
      <c r="C3106" s="52" t="s">
        <v>257</v>
      </c>
      <c r="D3106" s="52" t="s">
        <v>7</v>
      </c>
      <c r="E3106" s="52" t="s">
        <v>82</v>
      </c>
      <c r="F3106" s="52" t="s">
        <v>65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">
        <v>331</v>
      </c>
      <c r="B3107" s="52" t="s">
        <v>324</v>
      </c>
      <c r="C3107" s="52" t="s">
        <v>257</v>
      </c>
      <c r="D3107" s="52" t="s">
        <v>7</v>
      </c>
      <c r="E3107" s="52" t="s">
        <v>82</v>
      </c>
      <c r="F3107" s="52" t="s">
        <v>66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">
        <v>331</v>
      </c>
      <c r="B3108" s="52" t="s">
        <v>325</v>
      </c>
      <c r="C3108" s="52" t="s">
        <v>257</v>
      </c>
      <c r="D3108" s="52" t="s">
        <v>7</v>
      </c>
      <c r="E3108" s="52" t="s">
        <v>82</v>
      </c>
      <c r="F3108" s="52" t="s">
        <v>67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">
        <v>331</v>
      </c>
      <c r="B3109" s="52" t="s">
        <v>321</v>
      </c>
      <c r="C3109" s="52" t="s">
        <v>257</v>
      </c>
      <c r="D3109" s="52" t="s">
        <v>7</v>
      </c>
      <c r="E3109" s="52" t="s">
        <v>82</v>
      </c>
      <c r="F3109" s="52" t="s">
        <v>68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">
        <v>331</v>
      </c>
      <c r="B3110" s="52" t="s">
        <v>321</v>
      </c>
      <c r="C3110" s="52" t="s">
        <v>257</v>
      </c>
      <c r="D3110" s="52" t="s">
        <v>7</v>
      </c>
      <c r="E3110" s="52" t="s">
        <v>82</v>
      </c>
      <c r="F3110" s="52" t="s">
        <v>69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">
        <v>331</v>
      </c>
      <c r="B3111" s="52" t="s">
        <v>321</v>
      </c>
      <c r="C3111" s="52" t="s">
        <v>257</v>
      </c>
      <c r="D3111" s="52" t="s">
        <v>7</v>
      </c>
      <c r="E3111" s="52" t="s">
        <v>82</v>
      </c>
      <c r="F3111" s="52" t="s">
        <v>70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">
        <v>331</v>
      </c>
      <c r="B3112" s="52" t="s">
        <v>326</v>
      </c>
      <c r="C3112" s="52" t="s">
        <v>257</v>
      </c>
      <c r="D3112" s="52" t="s">
        <v>7</v>
      </c>
      <c r="E3112" s="52" t="s">
        <v>82</v>
      </c>
      <c r="F3112" s="52" t="s">
        <v>71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">
        <v>331</v>
      </c>
      <c r="B3113" s="52" t="s">
        <v>326</v>
      </c>
      <c r="C3113" s="52" t="s">
        <v>257</v>
      </c>
      <c r="D3113" s="52" t="s">
        <v>7</v>
      </c>
      <c r="E3113" s="52" t="s">
        <v>82</v>
      </c>
      <c r="F3113" s="52" t="s">
        <v>72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">
        <v>331</v>
      </c>
      <c r="B3114" s="52" t="s">
        <v>327</v>
      </c>
      <c r="C3114" s="52" t="s">
        <v>257</v>
      </c>
      <c r="D3114" s="52" t="s">
        <v>7</v>
      </c>
      <c r="E3114" s="52" t="s">
        <v>82</v>
      </c>
      <c r="F3114" s="52" t="s">
        <v>73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">
        <v>331</v>
      </c>
      <c r="B3115" s="52" t="s">
        <v>321</v>
      </c>
      <c r="C3115" s="52" t="s">
        <v>257</v>
      </c>
      <c r="D3115" s="52" t="s">
        <v>7</v>
      </c>
      <c r="E3115" s="52" t="s">
        <v>83</v>
      </c>
      <c r="F3115" s="52" t="s">
        <v>63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">
        <v>331</v>
      </c>
      <c r="B3116" s="52" t="s">
        <v>322</v>
      </c>
      <c r="C3116" s="52" t="s">
        <v>257</v>
      </c>
      <c r="D3116" s="52" t="s">
        <v>7</v>
      </c>
      <c r="E3116" s="52" t="s">
        <v>83</v>
      </c>
      <c r="F3116" s="52" t="s">
        <v>64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">
        <v>331</v>
      </c>
      <c r="B3117" s="52" t="s">
        <v>323</v>
      </c>
      <c r="C3117" s="52" t="s">
        <v>257</v>
      </c>
      <c r="D3117" s="52" t="s">
        <v>7</v>
      </c>
      <c r="E3117" s="52" t="s">
        <v>83</v>
      </c>
      <c r="F3117" s="52" t="s">
        <v>65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">
        <v>331</v>
      </c>
      <c r="B3118" s="52" t="s">
        <v>324</v>
      </c>
      <c r="C3118" s="52" t="s">
        <v>257</v>
      </c>
      <c r="D3118" s="52" t="s">
        <v>7</v>
      </c>
      <c r="E3118" s="52" t="s">
        <v>83</v>
      </c>
      <c r="F3118" s="52" t="s">
        <v>66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">
        <v>331</v>
      </c>
      <c r="B3119" s="52" t="s">
        <v>325</v>
      </c>
      <c r="C3119" s="52" t="s">
        <v>257</v>
      </c>
      <c r="D3119" s="52" t="s">
        <v>7</v>
      </c>
      <c r="E3119" s="52" t="s">
        <v>83</v>
      </c>
      <c r="F3119" s="52" t="s">
        <v>67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">
        <v>331</v>
      </c>
      <c r="B3120" s="52" t="s">
        <v>321</v>
      </c>
      <c r="C3120" s="52" t="s">
        <v>257</v>
      </c>
      <c r="D3120" s="52" t="s">
        <v>7</v>
      </c>
      <c r="E3120" s="52" t="s">
        <v>83</v>
      </c>
      <c r="F3120" s="52" t="s">
        <v>68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">
        <v>331</v>
      </c>
      <c r="B3121" s="52" t="s">
        <v>321</v>
      </c>
      <c r="C3121" s="52" t="s">
        <v>257</v>
      </c>
      <c r="D3121" s="52" t="s">
        <v>7</v>
      </c>
      <c r="E3121" s="52" t="s">
        <v>83</v>
      </c>
      <c r="F3121" s="52" t="s">
        <v>69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">
        <v>331</v>
      </c>
      <c r="B3122" s="52" t="s">
        <v>321</v>
      </c>
      <c r="C3122" s="52" t="s">
        <v>257</v>
      </c>
      <c r="D3122" s="52" t="s">
        <v>7</v>
      </c>
      <c r="E3122" s="52" t="s">
        <v>83</v>
      </c>
      <c r="F3122" s="52" t="s">
        <v>70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">
        <v>331</v>
      </c>
      <c r="B3123" s="52" t="s">
        <v>326</v>
      </c>
      <c r="C3123" s="52" t="s">
        <v>257</v>
      </c>
      <c r="D3123" s="52" t="s">
        <v>7</v>
      </c>
      <c r="E3123" s="52" t="s">
        <v>83</v>
      </c>
      <c r="F3123" s="52" t="s">
        <v>71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">
        <v>331</v>
      </c>
      <c r="B3124" s="52" t="s">
        <v>326</v>
      </c>
      <c r="C3124" s="52" t="s">
        <v>257</v>
      </c>
      <c r="D3124" s="52" t="s">
        <v>7</v>
      </c>
      <c r="E3124" s="52" t="s">
        <v>83</v>
      </c>
      <c r="F3124" s="52" t="s">
        <v>72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">
        <v>331</v>
      </c>
      <c r="B3125" s="52" t="s">
        <v>327</v>
      </c>
      <c r="C3125" s="52" t="s">
        <v>257</v>
      </c>
      <c r="D3125" s="52" t="s">
        <v>7</v>
      </c>
      <c r="E3125" s="52" t="s">
        <v>83</v>
      </c>
      <c r="F3125" s="52" t="s">
        <v>73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">
        <v>331</v>
      </c>
      <c r="B3126" s="52" t="s">
        <v>321</v>
      </c>
      <c r="C3126" s="52" t="s">
        <v>257</v>
      </c>
      <c r="D3126" s="52" t="s">
        <v>7</v>
      </c>
      <c r="E3126" s="52" t="s">
        <v>84</v>
      </c>
      <c r="F3126" s="52" t="s">
        <v>63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">
        <v>331</v>
      </c>
      <c r="B3127" s="52" t="s">
        <v>322</v>
      </c>
      <c r="C3127" s="52" t="s">
        <v>257</v>
      </c>
      <c r="D3127" s="52" t="s">
        <v>7</v>
      </c>
      <c r="E3127" s="52" t="s">
        <v>84</v>
      </c>
      <c r="F3127" s="52" t="s">
        <v>64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">
        <v>331</v>
      </c>
      <c r="B3128" s="52" t="s">
        <v>323</v>
      </c>
      <c r="C3128" s="52" t="s">
        <v>257</v>
      </c>
      <c r="D3128" s="52" t="s">
        <v>7</v>
      </c>
      <c r="E3128" s="52" t="s">
        <v>84</v>
      </c>
      <c r="F3128" s="52" t="s">
        <v>65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">
        <v>331</v>
      </c>
      <c r="B3129" s="52" t="s">
        <v>324</v>
      </c>
      <c r="C3129" s="52" t="s">
        <v>257</v>
      </c>
      <c r="D3129" s="52" t="s">
        <v>7</v>
      </c>
      <c r="E3129" s="52" t="s">
        <v>84</v>
      </c>
      <c r="F3129" s="52" t="s">
        <v>66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">
        <v>331</v>
      </c>
      <c r="B3130" s="52" t="s">
        <v>325</v>
      </c>
      <c r="C3130" s="52" t="s">
        <v>257</v>
      </c>
      <c r="D3130" s="52" t="s">
        <v>7</v>
      </c>
      <c r="E3130" s="52" t="s">
        <v>84</v>
      </c>
      <c r="F3130" s="52" t="s">
        <v>67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">
        <v>331</v>
      </c>
      <c r="B3131" s="52" t="s">
        <v>321</v>
      </c>
      <c r="C3131" s="52" t="s">
        <v>257</v>
      </c>
      <c r="D3131" s="52" t="s">
        <v>7</v>
      </c>
      <c r="E3131" s="52" t="s">
        <v>84</v>
      </c>
      <c r="F3131" s="52" t="s">
        <v>68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">
        <v>331</v>
      </c>
      <c r="B3132" s="52" t="s">
        <v>321</v>
      </c>
      <c r="C3132" s="52" t="s">
        <v>257</v>
      </c>
      <c r="D3132" s="52" t="s">
        <v>7</v>
      </c>
      <c r="E3132" s="52" t="s">
        <v>84</v>
      </c>
      <c r="F3132" s="52" t="s">
        <v>69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">
        <v>331</v>
      </c>
      <c r="B3133" s="52" t="s">
        <v>321</v>
      </c>
      <c r="C3133" s="52" t="s">
        <v>257</v>
      </c>
      <c r="D3133" s="52" t="s">
        <v>7</v>
      </c>
      <c r="E3133" s="52" t="s">
        <v>84</v>
      </c>
      <c r="F3133" s="52" t="s">
        <v>70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">
        <v>331</v>
      </c>
      <c r="B3134" s="52" t="s">
        <v>326</v>
      </c>
      <c r="C3134" s="52" t="s">
        <v>257</v>
      </c>
      <c r="D3134" s="52" t="s">
        <v>7</v>
      </c>
      <c r="E3134" s="52" t="s">
        <v>84</v>
      </c>
      <c r="F3134" s="52" t="s">
        <v>71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">
        <v>331</v>
      </c>
      <c r="B3135" s="52" t="s">
        <v>326</v>
      </c>
      <c r="C3135" s="52" t="s">
        <v>257</v>
      </c>
      <c r="D3135" s="52" t="s">
        <v>7</v>
      </c>
      <c r="E3135" s="52" t="s">
        <v>84</v>
      </c>
      <c r="F3135" s="52" t="s">
        <v>72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">
        <v>331</v>
      </c>
      <c r="B3136" s="52" t="s">
        <v>327</v>
      </c>
      <c r="C3136" s="52" t="s">
        <v>257</v>
      </c>
      <c r="D3136" s="52" t="s">
        <v>7</v>
      </c>
      <c r="E3136" s="52" t="s">
        <v>84</v>
      </c>
      <c r="F3136" s="52" t="s">
        <v>73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">
        <v>333</v>
      </c>
      <c r="B3137" s="52" t="s">
        <v>321</v>
      </c>
      <c r="C3137" s="52" t="s">
        <v>257</v>
      </c>
      <c r="D3137" s="52" t="s">
        <v>7</v>
      </c>
      <c r="E3137" s="52" t="s">
        <v>85</v>
      </c>
      <c r="F3137" s="52" t="s">
        <v>63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">
        <v>333</v>
      </c>
      <c r="B3138" s="52" t="s">
        <v>322</v>
      </c>
      <c r="C3138" s="52" t="s">
        <v>257</v>
      </c>
      <c r="D3138" s="52" t="s">
        <v>7</v>
      </c>
      <c r="E3138" s="52" t="s">
        <v>85</v>
      </c>
      <c r="F3138" s="52" t="s">
        <v>64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">
        <v>333</v>
      </c>
      <c r="B3139" s="52" t="s">
        <v>323</v>
      </c>
      <c r="C3139" s="52" t="s">
        <v>257</v>
      </c>
      <c r="D3139" s="52" t="s">
        <v>7</v>
      </c>
      <c r="E3139" s="52" t="s">
        <v>85</v>
      </c>
      <c r="F3139" s="52" t="s">
        <v>65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">
        <v>333</v>
      </c>
      <c r="B3140" s="52" t="s">
        <v>324</v>
      </c>
      <c r="C3140" s="52" t="s">
        <v>257</v>
      </c>
      <c r="D3140" s="52" t="s">
        <v>7</v>
      </c>
      <c r="E3140" s="52" t="s">
        <v>85</v>
      </c>
      <c r="F3140" s="52" t="s">
        <v>66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">
        <v>333</v>
      </c>
      <c r="B3141" s="52" t="s">
        <v>325</v>
      </c>
      <c r="C3141" s="52" t="s">
        <v>257</v>
      </c>
      <c r="D3141" s="52" t="s">
        <v>7</v>
      </c>
      <c r="E3141" s="52" t="s">
        <v>85</v>
      </c>
      <c r="F3141" s="52" t="s">
        <v>67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">
        <v>333</v>
      </c>
      <c r="B3142" s="52" t="s">
        <v>321</v>
      </c>
      <c r="C3142" s="52" t="s">
        <v>257</v>
      </c>
      <c r="D3142" s="52" t="s">
        <v>7</v>
      </c>
      <c r="E3142" s="52" t="s">
        <v>85</v>
      </c>
      <c r="F3142" s="52" t="s">
        <v>68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">
        <v>333</v>
      </c>
      <c r="B3143" s="52" t="s">
        <v>321</v>
      </c>
      <c r="C3143" s="52" t="s">
        <v>257</v>
      </c>
      <c r="D3143" s="52" t="s">
        <v>7</v>
      </c>
      <c r="E3143" s="52" t="s">
        <v>85</v>
      </c>
      <c r="F3143" s="52" t="s">
        <v>69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">
        <v>333</v>
      </c>
      <c r="B3144" s="52" t="s">
        <v>321</v>
      </c>
      <c r="C3144" s="52" t="s">
        <v>257</v>
      </c>
      <c r="D3144" s="52" t="s">
        <v>7</v>
      </c>
      <c r="E3144" s="52" t="s">
        <v>85</v>
      </c>
      <c r="F3144" s="52" t="s">
        <v>70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">
        <v>333</v>
      </c>
      <c r="B3145" s="52" t="s">
        <v>326</v>
      </c>
      <c r="C3145" s="52" t="s">
        <v>257</v>
      </c>
      <c r="D3145" s="52" t="s">
        <v>7</v>
      </c>
      <c r="E3145" s="52" t="s">
        <v>85</v>
      </c>
      <c r="F3145" s="52" t="s">
        <v>71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">
        <v>333</v>
      </c>
      <c r="B3146" s="52" t="s">
        <v>326</v>
      </c>
      <c r="C3146" s="52" t="s">
        <v>257</v>
      </c>
      <c r="D3146" s="52" t="s">
        <v>7</v>
      </c>
      <c r="E3146" s="52" t="s">
        <v>85</v>
      </c>
      <c r="F3146" s="52" t="s">
        <v>72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">
        <v>333</v>
      </c>
      <c r="B3147" s="52" t="s">
        <v>327</v>
      </c>
      <c r="C3147" s="52" t="s">
        <v>257</v>
      </c>
      <c r="D3147" s="52" t="s">
        <v>7</v>
      </c>
      <c r="E3147" s="52" t="s">
        <v>85</v>
      </c>
      <c r="F3147" s="52" t="s">
        <v>73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">
        <v>320</v>
      </c>
      <c r="B3148" s="52" t="s">
        <v>321</v>
      </c>
      <c r="C3148" s="52" t="s">
        <v>258</v>
      </c>
      <c r="D3148" s="52" t="s">
        <v>7</v>
      </c>
      <c r="E3148" s="52" t="s">
        <v>62</v>
      </c>
      <c r="F3148" s="52" t="s">
        <v>63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">
        <v>320</v>
      </c>
      <c r="B3149" s="52" t="s">
        <v>322</v>
      </c>
      <c r="C3149" s="52" t="s">
        <v>258</v>
      </c>
      <c r="D3149" s="52" t="s">
        <v>7</v>
      </c>
      <c r="E3149" s="52" t="s">
        <v>62</v>
      </c>
      <c r="F3149" s="52" t="s">
        <v>64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">
        <v>320</v>
      </c>
      <c r="B3150" s="52" t="s">
        <v>323</v>
      </c>
      <c r="C3150" s="52" t="s">
        <v>258</v>
      </c>
      <c r="D3150" s="52" t="s">
        <v>7</v>
      </c>
      <c r="E3150" s="52" t="s">
        <v>62</v>
      </c>
      <c r="F3150" s="52" t="s">
        <v>65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">
        <v>320</v>
      </c>
      <c r="B3151" s="52" t="s">
        <v>324</v>
      </c>
      <c r="C3151" s="52" t="s">
        <v>258</v>
      </c>
      <c r="D3151" s="52" t="s">
        <v>7</v>
      </c>
      <c r="E3151" s="52" t="s">
        <v>62</v>
      </c>
      <c r="F3151" s="52" t="s">
        <v>66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">
        <v>320</v>
      </c>
      <c r="B3152" s="52" t="s">
        <v>325</v>
      </c>
      <c r="C3152" s="52" t="s">
        <v>258</v>
      </c>
      <c r="D3152" s="52" t="s">
        <v>7</v>
      </c>
      <c r="E3152" s="52" t="s">
        <v>62</v>
      </c>
      <c r="F3152" s="52" t="s">
        <v>67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">
        <v>320</v>
      </c>
      <c r="B3153" s="52" t="s">
        <v>321</v>
      </c>
      <c r="C3153" s="52" t="s">
        <v>258</v>
      </c>
      <c r="D3153" s="52" t="s">
        <v>7</v>
      </c>
      <c r="E3153" s="52" t="s">
        <v>62</v>
      </c>
      <c r="F3153" s="52" t="s">
        <v>68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">
        <v>320</v>
      </c>
      <c r="B3154" s="52" t="s">
        <v>321</v>
      </c>
      <c r="C3154" s="52" t="s">
        <v>258</v>
      </c>
      <c r="D3154" s="52" t="s">
        <v>7</v>
      </c>
      <c r="E3154" s="52" t="s">
        <v>62</v>
      </c>
      <c r="F3154" s="52" t="s">
        <v>69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">
        <v>320</v>
      </c>
      <c r="B3155" s="52" t="s">
        <v>321</v>
      </c>
      <c r="C3155" s="52" t="s">
        <v>258</v>
      </c>
      <c r="D3155" s="52" t="s">
        <v>7</v>
      </c>
      <c r="E3155" s="52" t="s">
        <v>62</v>
      </c>
      <c r="F3155" s="52" t="s">
        <v>70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">
        <v>320</v>
      </c>
      <c r="B3156" s="52" t="s">
        <v>326</v>
      </c>
      <c r="C3156" s="52" t="s">
        <v>258</v>
      </c>
      <c r="D3156" s="52" t="s">
        <v>7</v>
      </c>
      <c r="E3156" s="52" t="s">
        <v>62</v>
      </c>
      <c r="F3156" s="52" t="s">
        <v>71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">
        <v>320</v>
      </c>
      <c r="B3157" s="52" t="s">
        <v>326</v>
      </c>
      <c r="C3157" s="52" t="s">
        <v>258</v>
      </c>
      <c r="D3157" s="52" t="s">
        <v>7</v>
      </c>
      <c r="E3157" s="52" t="s">
        <v>62</v>
      </c>
      <c r="F3157" s="52" t="s">
        <v>72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">
        <v>320</v>
      </c>
      <c r="B3158" s="52" t="s">
        <v>327</v>
      </c>
      <c r="C3158" s="52" t="s">
        <v>258</v>
      </c>
      <c r="D3158" s="52" t="s">
        <v>7</v>
      </c>
      <c r="E3158" s="52" t="s">
        <v>62</v>
      </c>
      <c r="F3158" s="52" t="s">
        <v>73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">
        <v>328</v>
      </c>
      <c r="B3159" s="52" t="s">
        <v>321</v>
      </c>
      <c r="C3159" s="52" t="s">
        <v>258</v>
      </c>
      <c r="D3159" s="52" t="s">
        <v>7</v>
      </c>
      <c r="E3159" s="52" t="s">
        <v>74</v>
      </c>
      <c r="F3159" s="52" t="s">
        <v>63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">
        <v>328</v>
      </c>
      <c r="B3160" s="52" t="s">
        <v>322</v>
      </c>
      <c r="C3160" s="52" t="s">
        <v>258</v>
      </c>
      <c r="D3160" s="52" t="s">
        <v>7</v>
      </c>
      <c r="E3160" s="52" t="s">
        <v>74</v>
      </c>
      <c r="F3160" s="52" t="s">
        <v>64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">
        <v>328</v>
      </c>
      <c r="B3161" s="52" t="s">
        <v>323</v>
      </c>
      <c r="C3161" s="52" t="s">
        <v>258</v>
      </c>
      <c r="D3161" s="52" t="s">
        <v>7</v>
      </c>
      <c r="E3161" s="52" t="s">
        <v>74</v>
      </c>
      <c r="F3161" s="52" t="s">
        <v>65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">
        <v>328</v>
      </c>
      <c r="B3162" s="52" t="s">
        <v>324</v>
      </c>
      <c r="C3162" s="52" t="s">
        <v>258</v>
      </c>
      <c r="D3162" s="52" t="s">
        <v>7</v>
      </c>
      <c r="E3162" s="52" t="s">
        <v>74</v>
      </c>
      <c r="F3162" s="52" t="s">
        <v>66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">
        <v>328</v>
      </c>
      <c r="B3163" s="52" t="s">
        <v>325</v>
      </c>
      <c r="C3163" s="52" t="s">
        <v>258</v>
      </c>
      <c r="D3163" s="52" t="s">
        <v>7</v>
      </c>
      <c r="E3163" s="52" t="s">
        <v>74</v>
      </c>
      <c r="F3163" s="52" t="s">
        <v>67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">
        <v>328</v>
      </c>
      <c r="B3164" s="52" t="s">
        <v>321</v>
      </c>
      <c r="C3164" s="52" t="s">
        <v>258</v>
      </c>
      <c r="D3164" s="52" t="s">
        <v>7</v>
      </c>
      <c r="E3164" s="52" t="s">
        <v>74</v>
      </c>
      <c r="F3164" s="52" t="s">
        <v>68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">
        <v>328</v>
      </c>
      <c r="B3165" s="52" t="s">
        <v>321</v>
      </c>
      <c r="C3165" s="52" t="s">
        <v>258</v>
      </c>
      <c r="D3165" s="52" t="s">
        <v>7</v>
      </c>
      <c r="E3165" s="52" t="s">
        <v>74</v>
      </c>
      <c r="F3165" s="52" t="s">
        <v>69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">
        <v>328</v>
      </c>
      <c r="B3166" s="52" t="s">
        <v>321</v>
      </c>
      <c r="C3166" s="52" t="s">
        <v>258</v>
      </c>
      <c r="D3166" s="52" t="s">
        <v>7</v>
      </c>
      <c r="E3166" s="52" t="s">
        <v>74</v>
      </c>
      <c r="F3166" s="52" t="s">
        <v>70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">
        <v>328</v>
      </c>
      <c r="B3167" s="52" t="s">
        <v>326</v>
      </c>
      <c r="C3167" s="52" t="s">
        <v>258</v>
      </c>
      <c r="D3167" s="52" t="s">
        <v>7</v>
      </c>
      <c r="E3167" s="52" t="s">
        <v>74</v>
      </c>
      <c r="F3167" s="52" t="s">
        <v>71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">
        <v>328</v>
      </c>
      <c r="B3168" s="52" t="s">
        <v>326</v>
      </c>
      <c r="C3168" s="52" t="s">
        <v>258</v>
      </c>
      <c r="D3168" s="52" t="s">
        <v>7</v>
      </c>
      <c r="E3168" s="52" t="s">
        <v>74</v>
      </c>
      <c r="F3168" s="52" t="s">
        <v>72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">
        <v>328</v>
      </c>
      <c r="B3169" s="52" t="s">
        <v>327</v>
      </c>
      <c r="C3169" s="52" t="s">
        <v>258</v>
      </c>
      <c r="D3169" s="52" t="s">
        <v>7</v>
      </c>
      <c r="E3169" s="52" t="s">
        <v>74</v>
      </c>
      <c r="F3169" s="52" t="s">
        <v>73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">
        <v>329</v>
      </c>
      <c r="B3170" s="52" t="s">
        <v>321</v>
      </c>
      <c r="C3170" s="52" t="s">
        <v>258</v>
      </c>
      <c r="D3170" s="52" t="s">
        <v>7</v>
      </c>
      <c r="E3170" s="52" t="s">
        <v>75</v>
      </c>
      <c r="F3170" s="52" t="s">
        <v>63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">
        <v>329</v>
      </c>
      <c r="B3171" s="52" t="s">
        <v>322</v>
      </c>
      <c r="C3171" s="52" t="s">
        <v>258</v>
      </c>
      <c r="D3171" s="52" t="s">
        <v>7</v>
      </c>
      <c r="E3171" s="52" t="s">
        <v>75</v>
      </c>
      <c r="F3171" s="52" t="s">
        <v>64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">
        <v>329</v>
      </c>
      <c r="B3172" s="52" t="s">
        <v>323</v>
      </c>
      <c r="C3172" s="52" t="s">
        <v>258</v>
      </c>
      <c r="D3172" s="52" t="s">
        <v>7</v>
      </c>
      <c r="E3172" s="52" t="s">
        <v>75</v>
      </c>
      <c r="F3172" s="52" t="s">
        <v>65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">
        <v>329</v>
      </c>
      <c r="B3173" s="52" t="s">
        <v>324</v>
      </c>
      <c r="C3173" s="52" t="s">
        <v>258</v>
      </c>
      <c r="D3173" s="52" t="s">
        <v>7</v>
      </c>
      <c r="E3173" s="52" t="s">
        <v>75</v>
      </c>
      <c r="F3173" s="52" t="s">
        <v>66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">
        <v>329</v>
      </c>
      <c r="B3174" s="52" t="s">
        <v>325</v>
      </c>
      <c r="C3174" s="52" t="s">
        <v>258</v>
      </c>
      <c r="D3174" s="52" t="s">
        <v>7</v>
      </c>
      <c r="E3174" s="52" t="s">
        <v>75</v>
      </c>
      <c r="F3174" s="52" t="s">
        <v>67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">
        <v>329</v>
      </c>
      <c r="B3175" s="52" t="s">
        <v>321</v>
      </c>
      <c r="C3175" s="52" t="s">
        <v>258</v>
      </c>
      <c r="D3175" s="52" t="s">
        <v>7</v>
      </c>
      <c r="E3175" s="52" t="s">
        <v>75</v>
      </c>
      <c r="F3175" s="52" t="s">
        <v>68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">
        <v>329</v>
      </c>
      <c r="B3176" s="52" t="s">
        <v>321</v>
      </c>
      <c r="C3176" s="52" t="s">
        <v>258</v>
      </c>
      <c r="D3176" s="52" t="s">
        <v>7</v>
      </c>
      <c r="E3176" s="52" t="s">
        <v>75</v>
      </c>
      <c r="F3176" s="52" t="s">
        <v>69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">
        <v>329</v>
      </c>
      <c r="B3177" s="52" t="s">
        <v>321</v>
      </c>
      <c r="C3177" s="52" t="s">
        <v>258</v>
      </c>
      <c r="D3177" s="52" t="s">
        <v>7</v>
      </c>
      <c r="E3177" s="52" t="s">
        <v>75</v>
      </c>
      <c r="F3177" s="52" t="s">
        <v>70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">
        <v>329</v>
      </c>
      <c r="B3178" s="52" t="s">
        <v>326</v>
      </c>
      <c r="C3178" s="52" t="s">
        <v>258</v>
      </c>
      <c r="D3178" s="52" t="s">
        <v>7</v>
      </c>
      <c r="E3178" s="52" t="s">
        <v>75</v>
      </c>
      <c r="F3178" s="52" t="s">
        <v>71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">
        <v>329</v>
      </c>
      <c r="B3179" s="52" t="s">
        <v>326</v>
      </c>
      <c r="C3179" s="52" t="s">
        <v>258</v>
      </c>
      <c r="D3179" s="52" t="s">
        <v>7</v>
      </c>
      <c r="E3179" s="52" t="s">
        <v>75</v>
      </c>
      <c r="F3179" s="52" t="s">
        <v>72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">
        <v>329</v>
      </c>
      <c r="B3180" s="52" t="s">
        <v>327</v>
      </c>
      <c r="C3180" s="52" t="s">
        <v>258</v>
      </c>
      <c r="D3180" s="52" t="s">
        <v>7</v>
      </c>
      <c r="E3180" s="52" t="s">
        <v>75</v>
      </c>
      <c r="F3180" s="52" t="s">
        <v>73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">
        <v>330</v>
      </c>
      <c r="B3181" s="52" t="s">
        <v>321</v>
      </c>
      <c r="C3181" s="52" t="s">
        <v>258</v>
      </c>
      <c r="D3181" s="52" t="s">
        <v>7</v>
      </c>
      <c r="E3181" s="52" t="s">
        <v>76</v>
      </c>
      <c r="F3181" s="52" t="s">
        <v>63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">
        <v>330</v>
      </c>
      <c r="B3182" s="52" t="s">
        <v>322</v>
      </c>
      <c r="C3182" s="52" t="s">
        <v>258</v>
      </c>
      <c r="D3182" s="52" t="s">
        <v>7</v>
      </c>
      <c r="E3182" s="52" t="s">
        <v>76</v>
      </c>
      <c r="F3182" s="52" t="s">
        <v>64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">
        <v>330</v>
      </c>
      <c r="B3183" s="52" t="s">
        <v>323</v>
      </c>
      <c r="C3183" s="52" t="s">
        <v>258</v>
      </c>
      <c r="D3183" s="52" t="s">
        <v>7</v>
      </c>
      <c r="E3183" s="52" t="s">
        <v>76</v>
      </c>
      <c r="F3183" s="52" t="s">
        <v>65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">
        <v>330</v>
      </c>
      <c r="B3184" s="52" t="s">
        <v>324</v>
      </c>
      <c r="C3184" s="52" t="s">
        <v>258</v>
      </c>
      <c r="D3184" s="52" t="s">
        <v>7</v>
      </c>
      <c r="E3184" s="52" t="s">
        <v>76</v>
      </c>
      <c r="F3184" s="52" t="s">
        <v>66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">
        <v>330</v>
      </c>
      <c r="B3185" s="52" t="s">
        <v>325</v>
      </c>
      <c r="C3185" s="52" t="s">
        <v>258</v>
      </c>
      <c r="D3185" s="52" t="s">
        <v>7</v>
      </c>
      <c r="E3185" s="52" t="s">
        <v>76</v>
      </c>
      <c r="F3185" s="52" t="s">
        <v>67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">
        <v>330</v>
      </c>
      <c r="B3186" s="52" t="s">
        <v>321</v>
      </c>
      <c r="C3186" s="52" t="s">
        <v>258</v>
      </c>
      <c r="D3186" s="52" t="s">
        <v>7</v>
      </c>
      <c r="E3186" s="52" t="s">
        <v>76</v>
      </c>
      <c r="F3186" s="52" t="s">
        <v>68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">
        <v>330</v>
      </c>
      <c r="B3187" s="52" t="s">
        <v>321</v>
      </c>
      <c r="C3187" s="52" t="s">
        <v>258</v>
      </c>
      <c r="D3187" s="52" t="s">
        <v>7</v>
      </c>
      <c r="E3187" s="52" t="s">
        <v>76</v>
      </c>
      <c r="F3187" s="52" t="s">
        <v>69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">
        <v>330</v>
      </c>
      <c r="B3188" s="52" t="s">
        <v>321</v>
      </c>
      <c r="C3188" s="52" t="s">
        <v>258</v>
      </c>
      <c r="D3188" s="52" t="s">
        <v>7</v>
      </c>
      <c r="E3188" s="52" t="s">
        <v>76</v>
      </c>
      <c r="F3188" s="52" t="s">
        <v>70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">
        <v>330</v>
      </c>
      <c r="B3189" s="52" t="s">
        <v>326</v>
      </c>
      <c r="C3189" s="52" t="s">
        <v>258</v>
      </c>
      <c r="D3189" s="52" t="s">
        <v>7</v>
      </c>
      <c r="E3189" s="52" t="s">
        <v>76</v>
      </c>
      <c r="F3189" s="52" t="s">
        <v>71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">
        <v>330</v>
      </c>
      <c r="B3190" s="52" t="s">
        <v>326</v>
      </c>
      <c r="C3190" s="52" t="s">
        <v>258</v>
      </c>
      <c r="D3190" s="52" t="s">
        <v>7</v>
      </c>
      <c r="E3190" s="52" t="s">
        <v>76</v>
      </c>
      <c r="F3190" s="52" t="s">
        <v>72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">
        <v>330</v>
      </c>
      <c r="B3191" s="52" t="s">
        <v>327</v>
      </c>
      <c r="C3191" s="52" t="s">
        <v>258</v>
      </c>
      <c r="D3191" s="52" t="s">
        <v>7</v>
      </c>
      <c r="E3191" s="52" t="s">
        <v>76</v>
      </c>
      <c r="F3191" s="52" t="s">
        <v>73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">
        <v>331</v>
      </c>
      <c r="B3192" s="52" t="s">
        <v>321</v>
      </c>
      <c r="C3192" s="52" t="s">
        <v>258</v>
      </c>
      <c r="D3192" s="52" t="s">
        <v>7</v>
      </c>
      <c r="E3192" s="52" t="s">
        <v>77</v>
      </c>
      <c r="F3192" s="52" t="s">
        <v>63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">
        <v>331</v>
      </c>
      <c r="B3193" s="52" t="s">
        <v>322</v>
      </c>
      <c r="C3193" s="52" t="s">
        <v>258</v>
      </c>
      <c r="D3193" s="52" t="s">
        <v>7</v>
      </c>
      <c r="E3193" s="52" t="s">
        <v>77</v>
      </c>
      <c r="F3193" s="52" t="s">
        <v>64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">
        <v>331</v>
      </c>
      <c r="B3194" s="52" t="s">
        <v>323</v>
      </c>
      <c r="C3194" s="52" t="s">
        <v>258</v>
      </c>
      <c r="D3194" s="52" t="s">
        <v>7</v>
      </c>
      <c r="E3194" s="52" t="s">
        <v>77</v>
      </c>
      <c r="F3194" s="52" t="s">
        <v>65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">
        <v>331</v>
      </c>
      <c r="B3195" s="52" t="s">
        <v>324</v>
      </c>
      <c r="C3195" s="52" t="s">
        <v>258</v>
      </c>
      <c r="D3195" s="52" t="s">
        <v>7</v>
      </c>
      <c r="E3195" s="52" t="s">
        <v>77</v>
      </c>
      <c r="F3195" s="52" t="s">
        <v>66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">
        <v>331</v>
      </c>
      <c r="B3196" s="52" t="s">
        <v>325</v>
      </c>
      <c r="C3196" s="52" t="s">
        <v>258</v>
      </c>
      <c r="D3196" s="52" t="s">
        <v>7</v>
      </c>
      <c r="E3196" s="52" t="s">
        <v>77</v>
      </c>
      <c r="F3196" s="52" t="s">
        <v>67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">
        <v>331</v>
      </c>
      <c r="B3197" s="52" t="s">
        <v>321</v>
      </c>
      <c r="C3197" s="52" t="s">
        <v>258</v>
      </c>
      <c r="D3197" s="52" t="s">
        <v>7</v>
      </c>
      <c r="E3197" s="52" t="s">
        <v>77</v>
      </c>
      <c r="F3197" s="52" t="s">
        <v>68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">
        <v>331</v>
      </c>
      <c r="B3198" s="52" t="s">
        <v>321</v>
      </c>
      <c r="C3198" s="52" t="s">
        <v>258</v>
      </c>
      <c r="D3198" s="52" t="s">
        <v>7</v>
      </c>
      <c r="E3198" s="52" t="s">
        <v>77</v>
      </c>
      <c r="F3198" s="52" t="s">
        <v>69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">
        <v>331</v>
      </c>
      <c r="B3199" s="52" t="s">
        <v>321</v>
      </c>
      <c r="C3199" s="52" t="s">
        <v>258</v>
      </c>
      <c r="D3199" s="52" t="s">
        <v>7</v>
      </c>
      <c r="E3199" s="52" t="s">
        <v>77</v>
      </c>
      <c r="F3199" s="52" t="s">
        <v>70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">
        <v>331</v>
      </c>
      <c r="B3200" s="52" t="s">
        <v>326</v>
      </c>
      <c r="C3200" s="52" t="s">
        <v>258</v>
      </c>
      <c r="D3200" s="52" t="s">
        <v>7</v>
      </c>
      <c r="E3200" s="52" t="s">
        <v>77</v>
      </c>
      <c r="F3200" s="52" t="s">
        <v>71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">
        <v>331</v>
      </c>
      <c r="B3201" s="52" t="s">
        <v>326</v>
      </c>
      <c r="C3201" s="52" t="s">
        <v>258</v>
      </c>
      <c r="D3201" s="52" t="s">
        <v>7</v>
      </c>
      <c r="E3201" s="52" t="s">
        <v>77</v>
      </c>
      <c r="F3201" s="52" t="s">
        <v>72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">
        <v>331</v>
      </c>
      <c r="B3202" s="52" t="s">
        <v>327</v>
      </c>
      <c r="C3202" s="52" t="s">
        <v>258</v>
      </c>
      <c r="D3202" s="52" t="s">
        <v>7</v>
      </c>
      <c r="E3202" s="52" t="s">
        <v>77</v>
      </c>
      <c r="F3202" s="52" t="s">
        <v>73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">
        <v>331</v>
      </c>
      <c r="B3203" s="52" t="s">
        <v>321</v>
      </c>
      <c r="C3203" s="52" t="s">
        <v>258</v>
      </c>
      <c r="D3203" s="52" t="s">
        <v>7</v>
      </c>
      <c r="E3203" s="52" t="s">
        <v>78</v>
      </c>
      <c r="F3203" s="52" t="s">
        <v>63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">
        <v>331</v>
      </c>
      <c r="B3204" s="52" t="s">
        <v>322</v>
      </c>
      <c r="C3204" s="52" t="s">
        <v>258</v>
      </c>
      <c r="D3204" s="52" t="s">
        <v>7</v>
      </c>
      <c r="E3204" s="52" t="s">
        <v>78</v>
      </c>
      <c r="F3204" s="52" t="s">
        <v>64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">
        <v>331</v>
      </c>
      <c r="B3205" s="52" t="s">
        <v>323</v>
      </c>
      <c r="C3205" s="52" t="s">
        <v>258</v>
      </c>
      <c r="D3205" s="52" t="s">
        <v>7</v>
      </c>
      <c r="E3205" s="52" t="s">
        <v>78</v>
      </c>
      <c r="F3205" s="52" t="s">
        <v>65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">
        <v>331</v>
      </c>
      <c r="B3206" s="52" t="s">
        <v>324</v>
      </c>
      <c r="C3206" s="52" t="s">
        <v>258</v>
      </c>
      <c r="D3206" s="52" t="s">
        <v>7</v>
      </c>
      <c r="E3206" s="52" t="s">
        <v>78</v>
      </c>
      <c r="F3206" s="52" t="s">
        <v>66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">
        <v>331</v>
      </c>
      <c r="B3207" s="52" t="s">
        <v>325</v>
      </c>
      <c r="C3207" s="52" t="s">
        <v>258</v>
      </c>
      <c r="D3207" s="52" t="s">
        <v>7</v>
      </c>
      <c r="E3207" s="52" t="s">
        <v>78</v>
      </c>
      <c r="F3207" s="52" t="s">
        <v>67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">
        <v>331</v>
      </c>
      <c r="B3208" s="52" t="s">
        <v>321</v>
      </c>
      <c r="C3208" s="52" t="s">
        <v>258</v>
      </c>
      <c r="D3208" s="52" t="s">
        <v>7</v>
      </c>
      <c r="E3208" s="52" t="s">
        <v>78</v>
      </c>
      <c r="F3208" s="52" t="s">
        <v>68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">
        <v>331</v>
      </c>
      <c r="B3209" s="52" t="s">
        <v>321</v>
      </c>
      <c r="C3209" s="52" t="s">
        <v>258</v>
      </c>
      <c r="D3209" s="52" t="s">
        <v>7</v>
      </c>
      <c r="E3209" s="52" t="s">
        <v>78</v>
      </c>
      <c r="F3209" s="52" t="s">
        <v>69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">
        <v>331</v>
      </c>
      <c r="B3210" s="52" t="s">
        <v>321</v>
      </c>
      <c r="C3210" s="52" t="s">
        <v>258</v>
      </c>
      <c r="D3210" s="52" t="s">
        <v>7</v>
      </c>
      <c r="E3210" s="52" t="s">
        <v>78</v>
      </c>
      <c r="F3210" s="52" t="s">
        <v>70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">
        <v>331</v>
      </c>
      <c r="B3211" s="52" t="s">
        <v>326</v>
      </c>
      <c r="C3211" s="52" t="s">
        <v>258</v>
      </c>
      <c r="D3211" s="52" t="s">
        <v>7</v>
      </c>
      <c r="E3211" s="52" t="s">
        <v>78</v>
      </c>
      <c r="F3211" s="52" t="s">
        <v>71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">
        <v>331</v>
      </c>
      <c r="B3212" s="52" t="s">
        <v>326</v>
      </c>
      <c r="C3212" s="52" t="s">
        <v>258</v>
      </c>
      <c r="D3212" s="52" t="s">
        <v>7</v>
      </c>
      <c r="E3212" s="52" t="s">
        <v>78</v>
      </c>
      <c r="F3212" s="52" t="s">
        <v>72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">
        <v>331</v>
      </c>
      <c r="B3213" s="52" t="s">
        <v>327</v>
      </c>
      <c r="C3213" s="52" t="s">
        <v>258</v>
      </c>
      <c r="D3213" s="52" t="s">
        <v>7</v>
      </c>
      <c r="E3213" s="52" t="s">
        <v>78</v>
      </c>
      <c r="F3213" s="52" t="s">
        <v>73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">
        <v>113</v>
      </c>
      <c r="B3214" s="52" t="s">
        <v>321</v>
      </c>
      <c r="C3214" s="52" t="s">
        <v>258</v>
      </c>
      <c r="D3214" s="52" t="s">
        <v>7</v>
      </c>
      <c r="E3214" s="52" t="s">
        <v>79</v>
      </c>
      <c r="F3214" s="52" t="s">
        <v>63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">
        <v>113</v>
      </c>
      <c r="B3215" s="52" t="s">
        <v>322</v>
      </c>
      <c r="C3215" s="52" t="s">
        <v>258</v>
      </c>
      <c r="D3215" s="52" t="s">
        <v>7</v>
      </c>
      <c r="E3215" s="52" t="s">
        <v>79</v>
      </c>
      <c r="F3215" s="52" t="s">
        <v>64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">
        <v>113</v>
      </c>
      <c r="B3216" s="52" t="s">
        <v>323</v>
      </c>
      <c r="C3216" s="52" t="s">
        <v>258</v>
      </c>
      <c r="D3216" s="52" t="s">
        <v>7</v>
      </c>
      <c r="E3216" s="52" t="s">
        <v>79</v>
      </c>
      <c r="F3216" s="52" t="s">
        <v>65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">
        <v>113</v>
      </c>
      <c r="B3217" s="52" t="s">
        <v>324</v>
      </c>
      <c r="C3217" s="52" t="s">
        <v>258</v>
      </c>
      <c r="D3217" s="52" t="s">
        <v>7</v>
      </c>
      <c r="E3217" s="52" t="s">
        <v>79</v>
      </c>
      <c r="F3217" s="52" t="s">
        <v>66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">
        <v>113</v>
      </c>
      <c r="B3218" s="52" t="s">
        <v>325</v>
      </c>
      <c r="C3218" s="52" t="s">
        <v>258</v>
      </c>
      <c r="D3218" s="52" t="s">
        <v>7</v>
      </c>
      <c r="E3218" s="52" t="s">
        <v>79</v>
      </c>
      <c r="F3218" s="52" t="s">
        <v>67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">
        <v>113</v>
      </c>
      <c r="B3219" s="52" t="s">
        <v>321</v>
      </c>
      <c r="C3219" s="52" t="s">
        <v>258</v>
      </c>
      <c r="D3219" s="52" t="s">
        <v>7</v>
      </c>
      <c r="E3219" s="52" t="s">
        <v>79</v>
      </c>
      <c r="F3219" s="52" t="s">
        <v>68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">
        <v>113</v>
      </c>
      <c r="B3220" s="52" t="s">
        <v>321</v>
      </c>
      <c r="C3220" s="52" t="s">
        <v>258</v>
      </c>
      <c r="D3220" s="52" t="s">
        <v>7</v>
      </c>
      <c r="E3220" s="52" t="s">
        <v>79</v>
      </c>
      <c r="F3220" s="52" t="s">
        <v>69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">
        <v>113</v>
      </c>
      <c r="B3221" s="52" t="s">
        <v>321</v>
      </c>
      <c r="C3221" s="52" t="s">
        <v>258</v>
      </c>
      <c r="D3221" s="52" t="s">
        <v>7</v>
      </c>
      <c r="E3221" s="52" t="s">
        <v>79</v>
      </c>
      <c r="F3221" s="52" t="s">
        <v>70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">
        <v>113</v>
      </c>
      <c r="B3222" s="52" t="s">
        <v>326</v>
      </c>
      <c r="C3222" s="52" t="s">
        <v>258</v>
      </c>
      <c r="D3222" s="52" t="s">
        <v>7</v>
      </c>
      <c r="E3222" s="52" t="s">
        <v>79</v>
      </c>
      <c r="F3222" s="52" t="s">
        <v>71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">
        <v>113</v>
      </c>
      <c r="B3223" s="52" t="s">
        <v>326</v>
      </c>
      <c r="C3223" s="52" t="s">
        <v>258</v>
      </c>
      <c r="D3223" s="52" t="s">
        <v>7</v>
      </c>
      <c r="E3223" s="52" t="s">
        <v>79</v>
      </c>
      <c r="F3223" s="52" t="s">
        <v>72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">
        <v>113</v>
      </c>
      <c r="B3224" s="52" t="s">
        <v>327</v>
      </c>
      <c r="C3224" s="52" t="s">
        <v>258</v>
      </c>
      <c r="D3224" s="52" t="s">
        <v>7</v>
      </c>
      <c r="E3224" s="52" t="s">
        <v>79</v>
      </c>
      <c r="F3224" s="52" t="s">
        <v>73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">
        <v>331</v>
      </c>
      <c r="B3225" s="52" t="s">
        <v>321</v>
      </c>
      <c r="C3225" s="52" t="s">
        <v>258</v>
      </c>
      <c r="D3225" s="52" t="s">
        <v>7</v>
      </c>
      <c r="E3225" s="52" t="s">
        <v>80</v>
      </c>
      <c r="F3225" s="52" t="s">
        <v>63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">
        <v>331</v>
      </c>
      <c r="B3226" s="52" t="s">
        <v>322</v>
      </c>
      <c r="C3226" s="52" t="s">
        <v>258</v>
      </c>
      <c r="D3226" s="52" t="s">
        <v>7</v>
      </c>
      <c r="E3226" s="52" t="s">
        <v>80</v>
      </c>
      <c r="F3226" s="52" t="s">
        <v>64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">
        <v>331</v>
      </c>
      <c r="B3227" s="52" t="s">
        <v>323</v>
      </c>
      <c r="C3227" s="52" t="s">
        <v>258</v>
      </c>
      <c r="D3227" s="52" t="s">
        <v>7</v>
      </c>
      <c r="E3227" s="52" t="s">
        <v>80</v>
      </c>
      <c r="F3227" s="52" t="s">
        <v>65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">
        <v>331</v>
      </c>
      <c r="B3228" s="52" t="s">
        <v>324</v>
      </c>
      <c r="C3228" s="52" t="s">
        <v>258</v>
      </c>
      <c r="D3228" s="52" t="s">
        <v>7</v>
      </c>
      <c r="E3228" s="52" t="s">
        <v>80</v>
      </c>
      <c r="F3228" s="52" t="s">
        <v>66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">
        <v>331</v>
      </c>
      <c r="B3229" s="52" t="s">
        <v>325</v>
      </c>
      <c r="C3229" s="52" t="s">
        <v>258</v>
      </c>
      <c r="D3229" s="52" t="s">
        <v>7</v>
      </c>
      <c r="E3229" s="52" t="s">
        <v>80</v>
      </c>
      <c r="F3229" s="52" t="s">
        <v>67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">
        <v>331</v>
      </c>
      <c r="B3230" s="52" t="s">
        <v>321</v>
      </c>
      <c r="C3230" s="52" t="s">
        <v>258</v>
      </c>
      <c r="D3230" s="52" t="s">
        <v>7</v>
      </c>
      <c r="E3230" s="52" t="s">
        <v>80</v>
      </c>
      <c r="F3230" s="52" t="s">
        <v>68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">
        <v>331</v>
      </c>
      <c r="B3231" s="52" t="s">
        <v>321</v>
      </c>
      <c r="C3231" s="52" t="s">
        <v>258</v>
      </c>
      <c r="D3231" s="52" t="s">
        <v>7</v>
      </c>
      <c r="E3231" s="52" t="s">
        <v>80</v>
      </c>
      <c r="F3231" s="52" t="s">
        <v>69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">
        <v>331</v>
      </c>
      <c r="B3232" s="52" t="s">
        <v>321</v>
      </c>
      <c r="C3232" s="52" t="s">
        <v>258</v>
      </c>
      <c r="D3232" s="52" t="s">
        <v>7</v>
      </c>
      <c r="E3232" s="52" t="s">
        <v>80</v>
      </c>
      <c r="F3232" s="52" t="s">
        <v>70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">
        <v>331</v>
      </c>
      <c r="B3233" s="52" t="s">
        <v>326</v>
      </c>
      <c r="C3233" s="52" t="s">
        <v>258</v>
      </c>
      <c r="D3233" s="52" t="s">
        <v>7</v>
      </c>
      <c r="E3233" s="52" t="s">
        <v>80</v>
      </c>
      <c r="F3233" s="52" t="s">
        <v>71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">
        <v>331</v>
      </c>
      <c r="B3234" s="52" t="s">
        <v>326</v>
      </c>
      <c r="C3234" s="52" t="s">
        <v>258</v>
      </c>
      <c r="D3234" s="52" t="s">
        <v>7</v>
      </c>
      <c r="E3234" s="52" t="s">
        <v>80</v>
      </c>
      <c r="F3234" s="52" t="s">
        <v>72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">
        <v>331</v>
      </c>
      <c r="B3235" s="52" t="s">
        <v>327</v>
      </c>
      <c r="C3235" s="52" t="s">
        <v>258</v>
      </c>
      <c r="D3235" s="52" t="s">
        <v>7</v>
      </c>
      <c r="E3235" s="52" t="s">
        <v>80</v>
      </c>
      <c r="F3235" s="52" t="s">
        <v>73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">
        <v>332</v>
      </c>
      <c r="B3236" s="52" t="s">
        <v>321</v>
      </c>
      <c r="C3236" s="52" t="s">
        <v>258</v>
      </c>
      <c r="D3236" s="52" t="s">
        <v>7</v>
      </c>
      <c r="E3236" s="52" t="s">
        <v>81</v>
      </c>
      <c r="F3236" s="52" t="s">
        <v>63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">
        <v>332</v>
      </c>
      <c r="B3237" s="52" t="s">
        <v>322</v>
      </c>
      <c r="C3237" s="52" t="s">
        <v>258</v>
      </c>
      <c r="D3237" s="52" t="s">
        <v>7</v>
      </c>
      <c r="E3237" s="52" t="s">
        <v>81</v>
      </c>
      <c r="F3237" s="52" t="s">
        <v>64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">
        <v>332</v>
      </c>
      <c r="B3238" s="52" t="s">
        <v>323</v>
      </c>
      <c r="C3238" s="52" t="s">
        <v>258</v>
      </c>
      <c r="D3238" s="52" t="s">
        <v>7</v>
      </c>
      <c r="E3238" s="52" t="s">
        <v>81</v>
      </c>
      <c r="F3238" s="52" t="s">
        <v>65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">
        <v>332</v>
      </c>
      <c r="B3239" s="52" t="s">
        <v>324</v>
      </c>
      <c r="C3239" s="52" t="s">
        <v>258</v>
      </c>
      <c r="D3239" s="52" t="s">
        <v>7</v>
      </c>
      <c r="E3239" s="52" t="s">
        <v>81</v>
      </c>
      <c r="F3239" s="52" t="s">
        <v>66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">
        <v>332</v>
      </c>
      <c r="B3240" s="52" t="s">
        <v>325</v>
      </c>
      <c r="C3240" s="52" t="s">
        <v>258</v>
      </c>
      <c r="D3240" s="52" t="s">
        <v>7</v>
      </c>
      <c r="E3240" s="52" t="s">
        <v>81</v>
      </c>
      <c r="F3240" s="52" t="s">
        <v>67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">
        <v>332</v>
      </c>
      <c r="B3241" s="52" t="s">
        <v>321</v>
      </c>
      <c r="C3241" s="52" t="s">
        <v>258</v>
      </c>
      <c r="D3241" s="52" t="s">
        <v>7</v>
      </c>
      <c r="E3241" s="52" t="s">
        <v>81</v>
      </c>
      <c r="F3241" s="52" t="s">
        <v>68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">
        <v>332</v>
      </c>
      <c r="B3242" s="52" t="s">
        <v>321</v>
      </c>
      <c r="C3242" s="52" t="s">
        <v>258</v>
      </c>
      <c r="D3242" s="52" t="s">
        <v>7</v>
      </c>
      <c r="E3242" s="52" t="s">
        <v>81</v>
      </c>
      <c r="F3242" s="52" t="s">
        <v>69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">
        <v>332</v>
      </c>
      <c r="B3243" s="52" t="s">
        <v>321</v>
      </c>
      <c r="C3243" s="52" t="s">
        <v>258</v>
      </c>
      <c r="D3243" s="52" t="s">
        <v>7</v>
      </c>
      <c r="E3243" s="52" t="s">
        <v>81</v>
      </c>
      <c r="F3243" s="52" t="s">
        <v>70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">
        <v>332</v>
      </c>
      <c r="B3244" s="52" t="s">
        <v>326</v>
      </c>
      <c r="C3244" s="52" t="s">
        <v>258</v>
      </c>
      <c r="D3244" s="52" t="s">
        <v>7</v>
      </c>
      <c r="E3244" s="52" t="s">
        <v>81</v>
      </c>
      <c r="F3244" s="52" t="s">
        <v>71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">
        <v>332</v>
      </c>
      <c r="B3245" s="52" t="s">
        <v>326</v>
      </c>
      <c r="C3245" s="52" t="s">
        <v>258</v>
      </c>
      <c r="D3245" s="52" t="s">
        <v>7</v>
      </c>
      <c r="E3245" s="52" t="s">
        <v>81</v>
      </c>
      <c r="F3245" s="52" t="s">
        <v>72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">
        <v>332</v>
      </c>
      <c r="B3246" s="52" t="s">
        <v>327</v>
      </c>
      <c r="C3246" s="52" t="s">
        <v>258</v>
      </c>
      <c r="D3246" s="52" t="s">
        <v>7</v>
      </c>
      <c r="E3246" s="52" t="s">
        <v>81</v>
      </c>
      <c r="F3246" s="52" t="s">
        <v>73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">
        <v>331</v>
      </c>
      <c r="B3247" s="52" t="s">
        <v>321</v>
      </c>
      <c r="C3247" s="52" t="s">
        <v>258</v>
      </c>
      <c r="D3247" s="52" t="s">
        <v>7</v>
      </c>
      <c r="E3247" s="52" t="s">
        <v>82</v>
      </c>
      <c r="F3247" s="52" t="s">
        <v>63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">
        <v>331</v>
      </c>
      <c r="B3248" s="52" t="s">
        <v>322</v>
      </c>
      <c r="C3248" s="52" t="s">
        <v>258</v>
      </c>
      <c r="D3248" s="52" t="s">
        <v>7</v>
      </c>
      <c r="E3248" s="52" t="s">
        <v>82</v>
      </c>
      <c r="F3248" s="52" t="s">
        <v>64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">
        <v>331</v>
      </c>
      <c r="B3249" s="52" t="s">
        <v>323</v>
      </c>
      <c r="C3249" s="52" t="s">
        <v>258</v>
      </c>
      <c r="D3249" s="52" t="s">
        <v>7</v>
      </c>
      <c r="E3249" s="52" t="s">
        <v>82</v>
      </c>
      <c r="F3249" s="52" t="s">
        <v>65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">
        <v>331</v>
      </c>
      <c r="B3250" s="52" t="s">
        <v>324</v>
      </c>
      <c r="C3250" s="52" t="s">
        <v>258</v>
      </c>
      <c r="D3250" s="52" t="s">
        <v>7</v>
      </c>
      <c r="E3250" s="52" t="s">
        <v>82</v>
      </c>
      <c r="F3250" s="52" t="s">
        <v>66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">
        <v>331</v>
      </c>
      <c r="B3251" s="52" t="s">
        <v>325</v>
      </c>
      <c r="C3251" s="52" t="s">
        <v>258</v>
      </c>
      <c r="D3251" s="52" t="s">
        <v>7</v>
      </c>
      <c r="E3251" s="52" t="s">
        <v>82</v>
      </c>
      <c r="F3251" s="52" t="s">
        <v>67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">
        <v>331</v>
      </c>
      <c r="B3252" s="52" t="s">
        <v>321</v>
      </c>
      <c r="C3252" s="52" t="s">
        <v>258</v>
      </c>
      <c r="D3252" s="52" t="s">
        <v>7</v>
      </c>
      <c r="E3252" s="52" t="s">
        <v>82</v>
      </c>
      <c r="F3252" s="52" t="s">
        <v>68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">
        <v>331</v>
      </c>
      <c r="B3253" s="52" t="s">
        <v>321</v>
      </c>
      <c r="C3253" s="52" t="s">
        <v>258</v>
      </c>
      <c r="D3253" s="52" t="s">
        <v>7</v>
      </c>
      <c r="E3253" s="52" t="s">
        <v>82</v>
      </c>
      <c r="F3253" s="52" t="s">
        <v>69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">
        <v>331</v>
      </c>
      <c r="B3254" s="52" t="s">
        <v>321</v>
      </c>
      <c r="C3254" s="52" t="s">
        <v>258</v>
      </c>
      <c r="D3254" s="52" t="s">
        <v>7</v>
      </c>
      <c r="E3254" s="52" t="s">
        <v>82</v>
      </c>
      <c r="F3254" s="52" t="s">
        <v>70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">
        <v>331</v>
      </c>
      <c r="B3255" s="52" t="s">
        <v>326</v>
      </c>
      <c r="C3255" s="52" t="s">
        <v>258</v>
      </c>
      <c r="D3255" s="52" t="s">
        <v>7</v>
      </c>
      <c r="E3255" s="52" t="s">
        <v>82</v>
      </c>
      <c r="F3255" s="52" t="s">
        <v>71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">
        <v>331</v>
      </c>
      <c r="B3256" s="52" t="s">
        <v>326</v>
      </c>
      <c r="C3256" s="52" t="s">
        <v>258</v>
      </c>
      <c r="D3256" s="52" t="s">
        <v>7</v>
      </c>
      <c r="E3256" s="52" t="s">
        <v>82</v>
      </c>
      <c r="F3256" s="52" t="s">
        <v>72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">
        <v>331</v>
      </c>
      <c r="B3257" s="52" t="s">
        <v>327</v>
      </c>
      <c r="C3257" s="52" t="s">
        <v>258</v>
      </c>
      <c r="D3257" s="52" t="s">
        <v>7</v>
      </c>
      <c r="E3257" s="52" t="s">
        <v>82</v>
      </c>
      <c r="F3257" s="52" t="s">
        <v>73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">
        <v>331</v>
      </c>
      <c r="B3258" s="52" t="s">
        <v>321</v>
      </c>
      <c r="C3258" s="52" t="s">
        <v>258</v>
      </c>
      <c r="D3258" s="52" t="s">
        <v>7</v>
      </c>
      <c r="E3258" s="52" t="s">
        <v>83</v>
      </c>
      <c r="F3258" s="52" t="s">
        <v>63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">
        <v>331</v>
      </c>
      <c r="B3259" s="52" t="s">
        <v>322</v>
      </c>
      <c r="C3259" s="52" t="s">
        <v>258</v>
      </c>
      <c r="D3259" s="52" t="s">
        <v>7</v>
      </c>
      <c r="E3259" s="52" t="s">
        <v>83</v>
      </c>
      <c r="F3259" s="52" t="s">
        <v>64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">
        <v>331</v>
      </c>
      <c r="B3260" s="52" t="s">
        <v>323</v>
      </c>
      <c r="C3260" s="52" t="s">
        <v>258</v>
      </c>
      <c r="D3260" s="52" t="s">
        <v>7</v>
      </c>
      <c r="E3260" s="52" t="s">
        <v>83</v>
      </c>
      <c r="F3260" s="52" t="s">
        <v>65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">
        <v>331</v>
      </c>
      <c r="B3261" s="52" t="s">
        <v>324</v>
      </c>
      <c r="C3261" s="52" t="s">
        <v>258</v>
      </c>
      <c r="D3261" s="52" t="s">
        <v>7</v>
      </c>
      <c r="E3261" s="52" t="s">
        <v>83</v>
      </c>
      <c r="F3261" s="52" t="s">
        <v>66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">
        <v>331</v>
      </c>
      <c r="B3262" s="52" t="s">
        <v>325</v>
      </c>
      <c r="C3262" s="52" t="s">
        <v>258</v>
      </c>
      <c r="D3262" s="52" t="s">
        <v>7</v>
      </c>
      <c r="E3262" s="52" t="s">
        <v>83</v>
      </c>
      <c r="F3262" s="52" t="s">
        <v>67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">
        <v>331</v>
      </c>
      <c r="B3263" s="52" t="s">
        <v>321</v>
      </c>
      <c r="C3263" s="52" t="s">
        <v>258</v>
      </c>
      <c r="D3263" s="52" t="s">
        <v>7</v>
      </c>
      <c r="E3263" s="52" t="s">
        <v>83</v>
      </c>
      <c r="F3263" s="52" t="s">
        <v>68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">
        <v>331</v>
      </c>
      <c r="B3264" s="52" t="s">
        <v>321</v>
      </c>
      <c r="C3264" s="52" t="s">
        <v>258</v>
      </c>
      <c r="D3264" s="52" t="s">
        <v>7</v>
      </c>
      <c r="E3264" s="52" t="s">
        <v>83</v>
      </c>
      <c r="F3264" s="52" t="s">
        <v>69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">
        <v>331</v>
      </c>
      <c r="B3265" s="52" t="s">
        <v>321</v>
      </c>
      <c r="C3265" s="52" t="s">
        <v>258</v>
      </c>
      <c r="D3265" s="52" t="s">
        <v>7</v>
      </c>
      <c r="E3265" s="52" t="s">
        <v>83</v>
      </c>
      <c r="F3265" s="52" t="s">
        <v>70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">
        <v>331</v>
      </c>
      <c r="B3266" s="52" t="s">
        <v>326</v>
      </c>
      <c r="C3266" s="52" t="s">
        <v>258</v>
      </c>
      <c r="D3266" s="52" t="s">
        <v>7</v>
      </c>
      <c r="E3266" s="52" t="s">
        <v>83</v>
      </c>
      <c r="F3266" s="52" t="s">
        <v>71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">
        <v>331</v>
      </c>
      <c r="B3267" s="52" t="s">
        <v>326</v>
      </c>
      <c r="C3267" s="52" t="s">
        <v>258</v>
      </c>
      <c r="D3267" s="52" t="s">
        <v>7</v>
      </c>
      <c r="E3267" s="52" t="s">
        <v>83</v>
      </c>
      <c r="F3267" s="52" t="s">
        <v>72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">
        <v>331</v>
      </c>
      <c r="B3268" s="52" t="s">
        <v>327</v>
      </c>
      <c r="C3268" s="52" t="s">
        <v>258</v>
      </c>
      <c r="D3268" s="52" t="s">
        <v>7</v>
      </c>
      <c r="E3268" s="52" t="s">
        <v>83</v>
      </c>
      <c r="F3268" s="52" t="s">
        <v>73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">
        <v>331</v>
      </c>
      <c r="B3269" s="52" t="s">
        <v>321</v>
      </c>
      <c r="C3269" s="52" t="s">
        <v>258</v>
      </c>
      <c r="D3269" s="52" t="s">
        <v>7</v>
      </c>
      <c r="E3269" s="52" t="s">
        <v>84</v>
      </c>
      <c r="F3269" s="52" t="s">
        <v>63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">
        <v>331</v>
      </c>
      <c r="B3270" s="52" t="s">
        <v>322</v>
      </c>
      <c r="C3270" s="52" t="s">
        <v>258</v>
      </c>
      <c r="D3270" s="52" t="s">
        <v>7</v>
      </c>
      <c r="E3270" s="52" t="s">
        <v>84</v>
      </c>
      <c r="F3270" s="52" t="s">
        <v>64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">
        <v>331</v>
      </c>
      <c r="B3271" s="52" t="s">
        <v>323</v>
      </c>
      <c r="C3271" s="52" t="s">
        <v>258</v>
      </c>
      <c r="D3271" s="52" t="s">
        <v>7</v>
      </c>
      <c r="E3271" s="52" t="s">
        <v>84</v>
      </c>
      <c r="F3271" s="52" t="s">
        <v>65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">
        <v>331</v>
      </c>
      <c r="B3272" s="52" t="s">
        <v>324</v>
      </c>
      <c r="C3272" s="52" t="s">
        <v>258</v>
      </c>
      <c r="D3272" s="52" t="s">
        <v>7</v>
      </c>
      <c r="E3272" s="52" t="s">
        <v>84</v>
      </c>
      <c r="F3272" s="52" t="s">
        <v>66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">
        <v>331</v>
      </c>
      <c r="B3273" s="52" t="s">
        <v>325</v>
      </c>
      <c r="C3273" s="52" t="s">
        <v>258</v>
      </c>
      <c r="D3273" s="52" t="s">
        <v>7</v>
      </c>
      <c r="E3273" s="52" t="s">
        <v>84</v>
      </c>
      <c r="F3273" s="52" t="s">
        <v>67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">
        <v>331</v>
      </c>
      <c r="B3274" s="52" t="s">
        <v>321</v>
      </c>
      <c r="C3274" s="52" t="s">
        <v>258</v>
      </c>
      <c r="D3274" s="52" t="s">
        <v>7</v>
      </c>
      <c r="E3274" s="52" t="s">
        <v>84</v>
      </c>
      <c r="F3274" s="52" t="s">
        <v>68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">
        <v>331</v>
      </c>
      <c r="B3275" s="52" t="s">
        <v>321</v>
      </c>
      <c r="C3275" s="52" t="s">
        <v>258</v>
      </c>
      <c r="D3275" s="52" t="s">
        <v>7</v>
      </c>
      <c r="E3275" s="52" t="s">
        <v>84</v>
      </c>
      <c r="F3275" s="52" t="s">
        <v>69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">
        <v>331</v>
      </c>
      <c r="B3276" s="52" t="s">
        <v>321</v>
      </c>
      <c r="C3276" s="52" t="s">
        <v>258</v>
      </c>
      <c r="D3276" s="52" t="s">
        <v>7</v>
      </c>
      <c r="E3276" s="52" t="s">
        <v>84</v>
      </c>
      <c r="F3276" s="52" t="s">
        <v>70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">
        <v>331</v>
      </c>
      <c r="B3277" s="52" t="s">
        <v>326</v>
      </c>
      <c r="C3277" s="52" t="s">
        <v>258</v>
      </c>
      <c r="D3277" s="52" t="s">
        <v>7</v>
      </c>
      <c r="E3277" s="52" t="s">
        <v>84</v>
      </c>
      <c r="F3277" s="52" t="s">
        <v>71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">
        <v>331</v>
      </c>
      <c r="B3278" s="52" t="s">
        <v>326</v>
      </c>
      <c r="C3278" s="52" t="s">
        <v>258</v>
      </c>
      <c r="D3278" s="52" t="s">
        <v>7</v>
      </c>
      <c r="E3278" s="52" t="s">
        <v>84</v>
      </c>
      <c r="F3278" s="52" t="s">
        <v>72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">
        <v>331</v>
      </c>
      <c r="B3279" s="52" t="s">
        <v>327</v>
      </c>
      <c r="C3279" s="52" t="s">
        <v>258</v>
      </c>
      <c r="D3279" s="52" t="s">
        <v>7</v>
      </c>
      <c r="E3279" s="52" t="s">
        <v>84</v>
      </c>
      <c r="F3279" s="52" t="s">
        <v>73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">
        <v>333</v>
      </c>
      <c r="B3280" s="52" t="s">
        <v>321</v>
      </c>
      <c r="C3280" s="52" t="s">
        <v>258</v>
      </c>
      <c r="D3280" s="52" t="s">
        <v>7</v>
      </c>
      <c r="E3280" s="52" t="s">
        <v>85</v>
      </c>
      <c r="F3280" s="52" t="s">
        <v>63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">
        <v>333</v>
      </c>
      <c r="B3281" s="52" t="s">
        <v>322</v>
      </c>
      <c r="C3281" s="52" t="s">
        <v>258</v>
      </c>
      <c r="D3281" s="52" t="s">
        <v>7</v>
      </c>
      <c r="E3281" s="52" t="s">
        <v>85</v>
      </c>
      <c r="F3281" s="52" t="s">
        <v>64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">
        <v>333</v>
      </c>
      <c r="B3282" s="52" t="s">
        <v>323</v>
      </c>
      <c r="C3282" s="52" t="s">
        <v>258</v>
      </c>
      <c r="D3282" s="52" t="s">
        <v>7</v>
      </c>
      <c r="E3282" s="52" t="s">
        <v>85</v>
      </c>
      <c r="F3282" s="52" t="s">
        <v>65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">
        <v>333</v>
      </c>
      <c r="B3283" s="52" t="s">
        <v>324</v>
      </c>
      <c r="C3283" s="52" t="s">
        <v>258</v>
      </c>
      <c r="D3283" s="52" t="s">
        <v>7</v>
      </c>
      <c r="E3283" s="52" t="s">
        <v>85</v>
      </c>
      <c r="F3283" s="52" t="s">
        <v>66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">
        <v>333</v>
      </c>
      <c r="B3284" s="52" t="s">
        <v>325</v>
      </c>
      <c r="C3284" s="52" t="s">
        <v>258</v>
      </c>
      <c r="D3284" s="52" t="s">
        <v>7</v>
      </c>
      <c r="E3284" s="52" t="s">
        <v>85</v>
      </c>
      <c r="F3284" s="52" t="s">
        <v>67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">
        <v>333</v>
      </c>
      <c r="B3285" s="52" t="s">
        <v>321</v>
      </c>
      <c r="C3285" s="52" t="s">
        <v>258</v>
      </c>
      <c r="D3285" s="52" t="s">
        <v>7</v>
      </c>
      <c r="E3285" s="52" t="s">
        <v>85</v>
      </c>
      <c r="F3285" s="52" t="s">
        <v>68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">
        <v>333</v>
      </c>
      <c r="B3286" s="52" t="s">
        <v>321</v>
      </c>
      <c r="C3286" s="52" t="s">
        <v>258</v>
      </c>
      <c r="D3286" s="52" t="s">
        <v>7</v>
      </c>
      <c r="E3286" s="52" t="s">
        <v>85</v>
      </c>
      <c r="F3286" s="52" t="s">
        <v>69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">
        <v>333</v>
      </c>
      <c r="B3287" s="52" t="s">
        <v>321</v>
      </c>
      <c r="C3287" s="52" t="s">
        <v>258</v>
      </c>
      <c r="D3287" s="52" t="s">
        <v>7</v>
      </c>
      <c r="E3287" s="52" t="s">
        <v>85</v>
      </c>
      <c r="F3287" s="52" t="s">
        <v>70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">
        <v>333</v>
      </c>
      <c r="B3288" s="52" t="s">
        <v>326</v>
      </c>
      <c r="C3288" s="52" t="s">
        <v>258</v>
      </c>
      <c r="D3288" s="52" t="s">
        <v>7</v>
      </c>
      <c r="E3288" s="52" t="s">
        <v>85</v>
      </c>
      <c r="F3288" s="52" t="s">
        <v>71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">
        <v>333</v>
      </c>
      <c r="B3289" s="52" t="s">
        <v>326</v>
      </c>
      <c r="C3289" s="52" t="s">
        <v>258</v>
      </c>
      <c r="D3289" s="52" t="s">
        <v>7</v>
      </c>
      <c r="E3289" s="52" t="s">
        <v>85</v>
      </c>
      <c r="F3289" s="52" t="s">
        <v>72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">
        <v>333</v>
      </c>
      <c r="B3290" s="52" t="s">
        <v>327</v>
      </c>
      <c r="C3290" s="52" t="s">
        <v>258</v>
      </c>
      <c r="D3290" s="52" t="s">
        <v>7</v>
      </c>
      <c r="E3290" s="52" t="s">
        <v>85</v>
      </c>
      <c r="F3290" s="52" t="s">
        <v>73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">
        <v>320</v>
      </c>
      <c r="B3291" s="52" t="s">
        <v>321</v>
      </c>
      <c r="C3291" s="52" t="s">
        <v>259</v>
      </c>
      <c r="D3291" s="52" t="s">
        <v>7</v>
      </c>
      <c r="E3291" s="52" t="s">
        <v>62</v>
      </c>
      <c r="F3291" s="52" t="s">
        <v>63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">
        <v>320</v>
      </c>
      <c r="B3292" s="52" t="s">
        <v>322</v>
      </c>
      <c r="C3292" s="52" t="s">
        <v>259</v>
      </c>
      <c r="D3292" s="52" t="s">
        <v>7</v>
      </c>
      <c r="E3292" s="52" t="s">
        <v>62</v>
      </c>
      <c r="F3292" s="52" t="s">
        <v>64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">
        <v>320</v>
      </c>
      <c r="B3293" s="52" t="s">
        <v>323</v>
      </c>
      <c r="C3293" s="52" t="s">
        <v>259</v>
      </c>
      <c r="D3293" s="52" t="s">
        <v>7</v>
      </c>
      <c r="E3293" s="52" t="s">
        <v>62</v>
      </c>
      <c r="F3293" s="52" t="s">
        <v>65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">
        <v>320</v>
      </c>
      <c r="B3294" s="52" t="s">
        <v>324</v>
      </c>
      <c r="C3294" s="52" t="s">
        <v>259</v>
      </c>
      <c r="D3294" s="52" t="s">
        <v>7</v>
      </c>
      <c r="E3294" s="52" t="s">
        <v>62</v>
      </c>
      <c r="F3294" s="52" t="s">
        <v>66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">
        <v>320</v>
      </c>
      <c r="B3295" s="52" t="s">
        <v>325</v>
      </c>
      <c r="C3295" s="52" t="s">
        <v>259</v>
      </c>
      <c r="D3295" s="52" t="s">
        <v>7</v>
      </c>
      <c r="E3295" s="52" t="s">
        <v>62</v>
      </c>
      <c r="F3295" s="52" t="s">
        <v>67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">
        <v>320</v>
      </c>
      <c r="B3296" s="52" t="s">
        <v>321</v>
      </c>
      <c r="C3296" s="52" t="s">
        <v>259</v>
      </c>
      <c r="D3296" s="52" t="s">
        <v>7</v>
      </c>
      <c r="E3296" s="52" t="s">
        <v>62</v>
      </c>
      <c r="F3296" s="52" t="s">
        <v>68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">
        <v>320</v>
      </c>
      <c r="B3297" s="52" t="s">
        <v>321</v>
      </c>
      <c r="C3297" s="52" t="s">
        <v>259</v>
      </c>
      <c r="D3297" s="52" t="s">
        <v>7</v>
      </c>
      <c r="E3297" s="52" t="s">
        <v>62</v>
      </c>
      <c r="F3297" s="52" t="s">
        <v>69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">
        <v>320</v>
      </c>
      <c r="B3298" s="52" t="s">
        <v>321</v>
      </c>
      <c r="C3298" s="52" t="s">
        <v>259</v>
      </c>
      <c r="D3298" s="52" t="s">
        <v>7</v>
      </c>
      <c r="E3298" s="52" t="s">
        <v>62</v>
      </c>
      <c r="F3298" s="52" t="s">
        <v>70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">
        <v>320</v>
      </c>
      <c r="B3299" s="52" t="s">
        <v>326</v>
      </c>
      <c r="C3299" s="52" t="s">
        <v>259</v>
      </c>
      <c r="D3299" s="52" t="s">
        <v>7</v>
      </c>
      <c r="E3299" s="52" t="s">
        <v>62</v>
      </c>
      <c r="F3299" s="52" t="s">
        <v>71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">
        <v>320</v>
      </c>
      <c r="B3300" s="52" t="s">
        <v>326</v>
      </c>
      <c r="C3300" s="52" t="s">
        <v>259</v>
      </c>
      <c r="D3300" s="52" t="s">
        <v>7</v>
      </c>
      <c r="E3300" s="52" t="s">
        <v>62</v>
      </c>
      <c r="F3300" s="52" t="s">
        <v>72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">
        <v>320</v>
      </c>
      <c r="B3301" s="52" t="s">
        <v>327</v>
      </c>
      <c r="C3301" s="52" t="s">
        <v>259</v>
      </c>
      <c r="D3301" s="52" t="s">
        <v>7</v>
      </c>
      <c r="E3301" s="52" t="s">
        <v>62</v>
      </c>
      <c r="F3301" s="52" t="s">
        <v>73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">
        <v>328</v>
      </c>
      <c r="B3302" s="52" t="s">
        <v>321</v>
      </c>
      <c r="C3302" s="52" t="s">
        <v>259</v>
      </c>
      <c r="D3302" s="52" t="s">
        <v>7</v>
      </c>
      <c r="E3302" s="52" t="s">
        <v>74</v>
      </c>
      <c r="F3302" s="52" t="s">
        <v>63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">
        <v>328</v>
      </c>
      <c r="B3303" s="52" t="s">
        <v>322</v>
      </c>
      <c r="C3303" s="52" t="s">
        <v>259</v>
      </c>
      <c r="D3303" s="52" t="s">
        <v>7</v>
      </c>
      <c r="E3303" s="52" t="s">
        <v>74</v>
      </c>
      <c r="F3303" s="52" t="s">
        <v>64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">
        <v>328</v>
      </c>
      <c r="B3304" s="52" t="s">
        <v>323</v>
      </c>
      <c r="C3304" s="52" t="s">
        <v>259</v>
      </c>
      <c r="D3304" s="52" t="s">
        <v>7</v>
      </c>
      <c r="E3304" s="52" t="s">
        <v>74</v>
      </c>
      <c r="F3304" s="52" t="s">
        <v>65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">
        <v>328</v>
      </c>
      <c r="B3305" s="52" t="s">
        <v>324</v>
      </c>
      <c r="C3305" s="52" t="s">
        <v>259</v>
      </c>
      <c r="D3305" s="52" t="s">
        <v>7</v>
      </c>
      <c r="E3305" s="52" t="s">
        <v>74</v>
      </c>
      <c r="F3305" s="52" t="s">
        <v>66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">
        <v>328</v>
      </c>
      <c r="B3306" s="52" t="s">
        <v>325</v>
      </c>
      <c r="C3306" s="52" t="s">
        <v>259</v>
      </c>
      <c r="D3306" s="52" t="s">
        <v>7</v>
      </c>
      <c r="E3306" s="52" t="s">
        <v>74</v>
      </c>
      <c r="F3306" s="52" t="s">
        <v>67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">
        <v>328</v>
      </c>
      <c r="B3307" s="52" t="s">
        <v>321</v>
      </c>
      <c r="C3307" s="52" t="s">
        <v>259</v>
      </c>
      <c r="D3307" s="52" t="s">
        <v>7</v>
      </c>
      <c r="E3307" s="52" t="s">
        <v>74</v>
      </c>
      <c r="F3307" s="52" t="s">
        <v>68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">
        <v>328</v>
      </c>
      <c r="B3308" s="52" t="s">
        <v>321</v>
      </c>
      <c r="C3308" s="52" t="s">
        <v>259</v>
      </c>
      <c r="D3308" s="52" t="s">
        <v>7</v>
      </c>
      <c r="E3308" s="52" t="s">
        <v>74</v>
      </c>
      <c r="F3308" s="52" t="s">
        <v>69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">
        <v>328</v>
      </c>
      <c r="B3309" s="52" t="s">
        <v>321</v>
      </c>
      <c r="C3309" s="52" t="s">
        <v>259</v>
      </c>
      <c r="D3309" s="52" t="s">
        <v>7</v>
      </c>
      <c r="E3309" s="52" t="s">
        <v>74</v>
      </c>
      <c r="F3309" s="52" t="s">
        <v>70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">
        <v>328</v>
      </c>
      <c r="B3310" s="52" t="s">
        <v>326</v>
      </c>
      <c r="C3310" s="52" t="s">
        <v>259</v>
      </c>
      <c r="D3310" s="52" t="s">
        <v>7</v>
      </c>
      <c r="E3310" s="52" t="s">
        <v>74</v>
      </c>
      <c r="F3310" s="52" t="s">
        <v>71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">
        <v>328</v>
      </c>
      <c r="B3311" s="52" t="s">
        <v>326</v>
      </c>
      <c r="C3311" s="52" t="s">
        <v>259</v>
      </c>
      <c r="D3311" s="52" t="s">
        <v>7</v>
      </c>
      <c r="E3311" s="52" t="s">
        <v>74</v>
      </c>
      <c r="F3311" s="52" t="s">
        <v>72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">
        <v>328</v>
      </c>
      <c r="B3312" s="52" t="s">
        <v>327</v>
      </c>
      <c r="C3312" s="52" t="s">
        <v>259</v>
      </c>
      <c r="D3312" s="52" t="s">
        <v>7</v>
      </c>
      <c r="E3312" s="52" t="s">
        <v>74</v>
      </c>
      <c r="F3312" s="52" t="s">
        <v>73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">
        <v>329</v>
      </c>
      <c r="B3313" s="52" t="s">
        <v>321</v>
      </c>
      <c r="C3313" s="52" t="s">
        <v>259</v>
      </c>
      <c r="D3313" s="52" t="s">
        <v>7</v>
      </c>
      <c r="E3313" s="52" t="s">
        <v>75</v>
      </c>
      <c r="F3313" s="52" t="s">
        <v>63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">
        <v>329</v>
      </c>
      <c r="B3314" s="52" t="s">
        <v>322</v>
      </c>
      <c r="C3314" s="52" t="s">
        <v>259</v>
      </c>
      <c r="D3314" s="52" t="s">
        <v>7</v>
      </c>
      <c r="E3314" s="52" t="s">
        <v>75</v>
      </c>
      <c r="F3314" s="52" t="s">
        <v>64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">
        <v>329</v>
      </c>
      <c r="B3315" s="52" t="s">
        <v>323</v>
      </c>
      <c r="C3315" s="52" t="s">
        <v>259</v>
      </c>
      <c r="D3315" s="52" t="s">
        <v>7</v>
      </c>
      <c r="E3315" s="52" t="s">
        <v>75</v>
      </c>
      <c r="F3315" s="52" t="s">
        <v>65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">
        <v>329</v>
      </c>
      <c r="B3316" s="52" t="s">
        <v>324</v>
      </c>
      <c r="C3316" s="52" t="s">
        <v>259</v>
      </c>
      <c r="D3316" s="52" t="s">
        <v>7</v>
      </c>
      <c r="E3316" s="52" t="s">
        <v>75</v>
      </c>
      <c r="F3316" s="52" t="s">
        <v>66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">
        <v>329</v>
      </c>
      <c r="B3317" s="52" t="s">
        <v>325</v>
      </c>
      <c r="C3317" s="52" t="s">
        <v>259</v>
      </c>
      <c r="D3317" s="52" t="s">
        <v>7</v>
      </c>
      <c r="E3317" s="52" t="s">
        <v>75</v>
      </c>
      <c r="F3317" s="52" t="s">
        <v>67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">
        <v>329</v>
      </c>
      <c r="B3318" s="52" t="s">
        <v>321</v>
      </c>
      <c r="C3318" s="52" t="s">
        <v>259</v>
      </c>
      <c r="D3318" s="52" t="s">
        <v>7</v>
      </c>
      <c r="E3318" s="52" t="s">
        <v>75</v>
      </c>
      <c r="F3318" s="52" t="s">
        <v>68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">
        <v>329</v>
      </c>
      <c r="B3319" s="52" t="s">
        <v>321</v>
      </c>
      <c r="C3319" s="52" t="s">
        <v>259</v>
      </c>
      <c r="D3319" s="52" t="s">
        <v>7</v>
      </c>
      <c r="E3319" s="52" t="s">
        <v>75</v>
      </c>
      <c r="F3319" s="52" t="s">
        <v>69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">
        <v>329</v>
      </c>
      <c r="B3320" s="52" t="s">
        <v>321</v>
      </c>
      <c r="C3320" s="52" t="s">
        <v>259</v>
      </c>
      <c r="D3320" s="52" t="s">
        <v>7</v>
      </c>
      <c r="E3320" s="52" t="s">
        <v>75</v>
      </c>
      <c r="F3320" s="52" t="s">
        <v>70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">
        <v>329</v>
      </c>
      <c r="B3321" s="52" t="s">
        <v>326</v>
      </c>
      <c r="C3321" s="52" t="s">
        <v>259</v>
      </c>
      <c r="D3321" s="52" t="s">
        <v>7</v>
      </c>
      <c r="E3321" s="52" t="s">
        <v>75</v>
      </c>
      <c r="F3321" s="52" t="s">
        <v>71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">
        <v>329</v>
      </c>
      <c r="B3322" s="52" t="s">
        <v>326</v>
      </c>
      <c r="C3322" s="52" t="s">
        <v>259</v>
      </c>
      <c r="D3322" s="52" t="s">
        <v>7</v>
      </c>
      <c r="E3322" s="52" t="s">
        <v>75</v>
      </c>
      <c r="F3322" s="52" t="s">
        <v>72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">
        <v>329</v>
      </c>
      <c r="B3323" s="52" t="s">
        <v>327</v>
      </c>
      <c r="C3323" s="52" t="s">
        <v>259</v>
      </c>
      <c r="D3323" s="52" t="s">
        <v>7</v>
      </c>
      <c r="E3323" s="52" t="s">
        <v>75</v>
      </c>
      <c r="F3323" s="52" t="s">
        <v>73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">
        <v>330</v>
      </c>
      <c r="B3324" s="52" t="s">
        <v>321</v>
      </c>
      <c r="C3324" s="52" t="s">
        <v>259</v>
      </c>
      <c r="D3324" s="52" t="s">
        <v>7</v>
      </c>
      <c r="E3324" s="52" t="s">
        <v>76</v>
      </c>
      <c r="F3324" s="52" t="s">
        <v>63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">
        <v>330</v>
      </c>
      <c r="B3325" s="52" t="s">
        <v>322</v>
      </c>
      <c r="C3325" s="52" t="s">
        <v>259</v>
      </c>
      <c r="D3325" s="52" t="s">
        <v>7</v>
      </c>
      <c r="E3325" s="52" t="s">
        <v>76</v>
      </c>
      <c r="F3325" s="52" t="s">
        <v>64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">
        <v>330</v>
      </c>
      <c r="B3326" s="52" t="s">
        <v>323</v>
      </c>
      <c r="C3326" s="52" t="s">
        <v>259</v>
      </c>
      <c r="D3326" s="52" t="s">
        <v>7</v>
      </c>
      <c r="E3326" s="52" t="s">
        <v>76</v>
      </c>
      <c r="F3326" s="52" t="s">
        <v>65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">
        <v>330</v>
      </c>
      <c r="B3327" s="52" t="s">
        <v>324</v>
      </c>
      <c r="C3327" s="52" t="s">
        <v>259</v>
      </c>
      <c r="D3327" s="52" t="s">
        <v>7</v>
      </c>
      <c r="E3327" s="52" t="s">
        <v>76</v>
      </c>
      <c r="F3327" s="52" t="s">
        <v>66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">
        <v>330</v>
      </c>
      <c r="B3328" s="52" t="s">
        <v>325</v>
      </c>
      <c r="C3328" s="52" t="s">
        <v>259</v>
      </c>
      <c r="D3328" s="52" t="s">
        <v>7</v>
      </c>
      <c r="E3328" s="52" t="s">
        <v>76</v>
      </c>
      <c r="F3328" s="52" t="s">
        <v>67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">
        <v>330</v>
      </c>
      <c r="B3329" s="52" t="s">
        <v>321</v>
      </c>
      <c r="C3329" s="52" t="s">
        <v>259</v>
      </c>
      <c r="D3329" s="52" t="s">
        <v>7</v>
      </c>
      <c r="E3329" s="52" t="s">
        <v>76</v>
      </c>
      <c r="F3329" s="52" t="s">
        <v>68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">
        <v>330</v>
      </c>
      <c r="B3330" s="52" t="s">
        <v>321</v>
      </c>
      <c r="C3330" s="52" t="s">
        <v>259</v>
      </c>
      <c r="D3330" s="52" t="s">
        <v>7</v>
      </c>
      <c r="E3330" s="52" t="s">
        <v>76</v>
      </c>
      <c r="F3330" s="52" t="s">
        <v>69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">
        <v>330</v>
      </c>
      <c r="B3331" s="52" t="s">
        <v>321</v>
      </c>
      <c r="C3331" s="52" t="s">
        <v>259</v>
      </c>
      <c r="D3331" s="52" t="s">
        <v>7</v>
      </c>
      <c r="E3331" s="52" t="s">
        <v>76</v>
      </c>
      <c r="F3331" s="52" t="s">
        <v>70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">
        <v>330</v>
      </c>
      <c r="B3332" s="52" t="s">
        <v>326</v>
      </c>
      <c r="C3332" s="52" t="s">
        <v>259</v>
      </c>
      <c r="D3332" s="52" t="s">
        <v>7</v>
      </c>
      <c r="E3332" s="52" t="s">
        <v>76</v>
      </c>
      <c r="F3332" s="52" t="s">
        <v>71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">
        <v>330</v>
      </c>
      <c r="B3333" s="52" t="s">
        <v>326</v>
      </c>
      <c r="C3333" s="52" t="s">
        <v>259</v>
      </c>
      <c r="D3333" s="52" t="s">
        <v>7</v>
      </c>
      <c r="E3333" s="52" t="s">
        <v>76</v>
      </c>
      <c r="F3333" s="52" t="s">
        <v>72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">
        <v>330</v>
      </c>
      <c r="B3334" s="52" t="s">
        <v>327</v>
      </c>
      <c r="C3334" s="52" t="s">
        <v>259</v>
      </c>
      <c r="D3334" s="52" t="s">
        <v>7</v>
      </c>
      <c r="E3334" s="52" t="s">
        <v>76</v>
      </c>
      <c r="F3334" s="52" t="s">
        <v>73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">
        <v>331</v>
      </c>
      <c r="B3335" s="52" t="s">
        <v>321</v>
      </c>
      <c r="C3335" s="52" t="s">
        <v>259</v>
      </c>
      <c r="D3335" s="52" t="s">
        <v>7</v>
      </c>
      <c r="E3335" s="52" t="s">
        <v>77</v>
      </c>
      <c r="F3335" s="52" t="s">
        <v>63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">
        <v>331</v>
      </c>
      <c r="B3336" s="52" t="s">
        <v>322</v>
      </c>
      <c r="C3336" s="52" t="s">
        <v>259</v>
      </c>
      <c r="D3336" s="52" t="s">
        <v>7</v>
      </c>
      <c r="E3336" s="52" t="s">
        <v>77</v>
      </c>
      <c r="F3336" s="52" t="s">
        <v>64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">
        <v>331</v>
      </c>
      <c r="B3337" s="52" t="s">
        <v>323</v>
      </c>
      <c r="C3337" s="52" t="s">
        <v>259</v>
      </c>
      <c r="D3337" s="52" t="s">
        <v>7</v>
      </c>
      <c r="E3337" s="52" t="s">
        <v>77</v>
      </c>
      <c r="F3337" s="52" t="s">
        <v>65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">
        <v>331</v>
      </c>
      <c r="B3338" s="52" t="s">
        <v>324</v>
      </c>
      <c r="C3338" s="52" t="s">
        <v>259</v>
      </c>
      <c r="D3338" s="52" t="s">
        <v>7</v>
      </c>
      <c r="E3338" s="52" t="s">
        <v>77</v>
      </c>
      <c r="F3338" s="52" t="s">
        <v>66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">
        <v>331</v>
      </c>
      <c r="B3339" s="52" t="s">
        <v>325</v>
      </c>
      <c r="C3339" s="52" t="s">
        <v>259</v>
      </c>
      <c r="D3339" s="52" t="s">
        <v>7</v>
      </c>
      <c r="E3339" s="52" t="s">
        <v>77</v>
      </c>
      <c r="F3339" s="52" t="s">
        <v>67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">
        <v>331</v>
      </c>
      <c r="B3340" s="52" t="s">
        <v>321</v>
      </c>
      <c r="C3340" s="52" t="s">
        <v>259</v>
      </c>
      <c r="D3340" s="52" t="s">
        <v>7</v>
      </c>
      <c r="E3340" s="52" t="s">
        <v>77</v>
      </c>
      <c r="F3340" s="52" t="s">
        <v>68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">
        <v>331</v>
      </c>
      <c r="B3341" s="52" t="s">
        <v>321</v>
      </c>
      <c r="C3341" s="52" t="s">
        <v>259</v>
      </c>
      <c r="D3341" s="52" t="s">
        <v>7</v>
      </c>
      <c r="E3341" s="52" t="s">
        <v>77</v>
      </c>
      <c r="F3341" s="52" t="s">
        <v>69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">
        <v>331</v>
      </c>
      <c r="B3342" s="52" t="s">
        <v>321</v>
      </c>
      <c r="C3342" s="52" t="s">
        <v>259</v>
      </c>
      <c r="D3342" s="52" t="s">
        <v>7</v>
      </c>
      <c r="E3342" s="52" t="s">
        <v>77</v>
      </c>
      <c r="F3342" s="52" t="s">
        <v>70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">
        <v>331</v>
      </c>
      <c r="B3343" s="52" t="s">
        <v>326</v>
      </c>
      <c r="C3343" s="52" t="s">
        <v>259</v>
      </c>
      <c r="D3343" s="52" t="s">
        <v>7</v>
      </c>
      <c r="E3343" s="52" t="s">
        <v>77</v>
      </c>
      <c r="F3343" s="52" t="s">
        <v>71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">
        <v>331</v>
      </c>
      <c r="B3344" s="52" t="s">
        <v>326</v>
      </c>
      <c r="C3344" s="52" t="s">
        <v>259</v>
      </c>
      <c r="D3344" s="52" t="s">
        <v>7</v>
      </c>
      <c r="E3344" s="52" t="s">
        <v>77</v>
      </c>
      <c r="F3344" s="52" t="s">
        <v>72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">
        <v>331</v>
      </c>
      <c r="B3345" s="52" t="s">
        <v>327</v>
      </c>
      <c r="C3345" s="52" t="s">
        <v>259</v>
      </c>
      <c r="D3345" s="52" t="s">
        <v>7</v>
      </c>
      <c r="E3345" s="52" t="s">
        <v>77</v>
      </c>
      <c r="F3345" s="52" t="s">
        <v>73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">
        <v>331</v>
      </c>
      <c r="B3346" s="52" t="s">
        <v>321</v>
      </c>
      <c r="C3346" s="52" t="s">
        <v>259</v>
      </c>
      <c r="D3346" s="52" t="s">
        <v>7</v>
      </c>
      <c r="E3346" s="52" t="s">
        <v>78</v>
      </c>
      <c r="F3346" s="52" t="s">
        <v>63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">
        <v>331</v>
      </c>
      <c r="B3347" s="52" t="s">
        <v>322</v>
      </c>
      <c r="C3347" s="52" t="s">
        <v>259</v>
      </c>
      <c r="D3347" s="52" t="s">
        <v>7</v>
      </c>
      <c r="E3347" s="52" t="s">
        <v>78</v>
      </c>
      <c r="F3347" s="52" t="s">
        <v>64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">
        <v>331</v>
      </c>
      <c r="B3348" s="52" t="s">
        <v>323</v>
      </c>
      <c r="C3348" s="52" t="s">
        <v>259</v>
      </c>
      <c r="D3348" s="52" t="s">
        <v>7</v>
      </c>
      <c r="E3348" s="52" t="s">
        <v>78</v>
      </c>
      <c r="F3348" s="52" t="s">
        <v>65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">
        <v>331</v>
      </c>
      <c r="B3349" s="52" t="s">
        <v>324</v>
      </c>
      <c r="C3349" s="52" t="s">
        <v>259</v>
      </c>
      <c r="D3349" s="52" t="s">
        <v>7</v>
      </c>
      <c r="E3349" s="52" t="s">
        <v>78</v>
      </c>
      <c r="F3349" s="52" t="s">
        <v>66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">
        <v>331</v>
      </c>
      <c r="B3350" s="52" t="s">
        <v>325</v>
      </c>
      <c r="C3350" s="52" t="s">
        <v>259</v>
      </c>
      <c r="D3350" s="52" t="s">
        <v>7</v>
      </c>
      <c r="E3350" s="52" t="s">
        <v>78</v>
      </c>
      <c r="F3350" s="52" t="s">
        <v>67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">
        <v>331</v>
      </c>
      <c r="B3351" s="52" t="s">
        <v>321</v>
      </c>
      <c r="C3351" s="52" t="s">
        <v>259</v>
      </c>
      <c r="D3351" s="52" t="s">
        <v>7</v>
      </c>
      <c r="E3351" s="52" t="s">
        <v>78</v>
      </c>
      <c r="F3351" s="52" t="s">
        <v>68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">
        <v>331</v>
      </c>
      <c r="B3352" s="52" t="s">
        <v>321</v>
      </c>
      <c r="C3352" s="52" t="s">
        <v>259</v>
      </c>
      <c r="D3352" s="52" t="s">
        <v>7</v>
      </c>
      <c r="E3352" s="52" t="s">
        <v>78</v>
      </c>
      <c r="F3352" s="52" t="s">
        <v>69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">
        <v>331</v>
      </c>
      <c r="B3353" s="52" t="s">
        <v>321</v>
      </c>
      <c r="C3353" s="52" t="s">
        <v>259</v>
      </c>
      <c r="D3353" s="52" t="s">
        <v>7</v>
      </c>
      <c r="E3353" s="52" t="s">
        <v>78</v>
      </c>
      <c r="F3353" s="52" t="s">
        <v>70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">
        <v>331</v>
      </c>
      <c r="B3354" s="52" t="s">
        <v>326</v>
      </c>
      <c r="C3354" s="52" t="s">
        <v>259</v>
      </c>
      <c r="D3354" s="52" t="s">
        <v>7</v>
      </c>
      <c r="E3354" s="52" t="s">
        <v>78</v>
      </c>
      <c r="F3354" s="52" t="s">
        <v>71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">
        <v>331</v>
      </c>
      <c r="B3355" s="52" t="s">
        <v>326</v>
      </c>
      <c r="C3355" s="52" t="s">
        <v>259</v>
      </c>
      <c r="D3355" s="52" t="s">
        <v>7</v>
      </c>
      <c r="E3355" s="52" t="s">
        <v>78</v>
      </c>
      <c r="F3355" s="52" t="s">
        <v>72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">
        <v>331</v>
      </c>
      <c r="B3356" s="52" t="s">
        <v>327</v>
      </c>
      <c r="C3356" s="52" t="s">
        <v>259</v>
      </c>
      <c r="D3356" s="52" t="s">
        <v>7</v>
      </c>
      <c r="E3356" s="52" t="s">
        <v>78</v>
      </c>
      <c r="F3356" s="52" t="s">
        <v>73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">
        <v>113</v>
      </c>
      <c r="B3357" s="52" t="s">
        <v>321</v>
      </c>
      <c r="C3357" s="52" t="s">
        <v>259</v>
      </c>
      <c r="D3357" s="52" t="s">
        <v>7</v>
      </c>
      <c r="E3357" s="52" t="s">
        <v>79</v>
      </c>
      <c r="F3357" s="52" t="s">
        <v>63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">
        <v>113</v>
      </c>
      <c r="B3358" s="52" t="s">
        <v>322</v>
      </c>
      <c r="C3358" s="52" t="s">
        <v>259</v>
      </c>
      <c r="D3358" s="52" t="s">
        <v>7</v>
      </c>
      <c r="E3358" s="52" t="s">
        <v>79</v>
      </c>
      <c r="F3358" s="52" t="s">
        <v>64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">
        <v>113</v>
      </c>
      <c r="B3359" s="52" t="s">
        <v>323</v>
      </c>
      <c r="C3359" s="52" t="s">
        <v>259</v>
      </c>
      <c r="D3359" s="52" t="s">
        <v>7</v>
      </c>
      <c r="E3359" s="52" t="s">
        <v>79</v>
      </c>
      <c r="F3359" s="52" t="s">
        <v>65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">
        <v>113</v>
      </c>
      <c r="B3360" s="52" t="s">
        <v>324</v>
      </c>
      <c r="C3360" s="52" t="s">
        <v>259</v>
      </c>
      <c r="D3360" s="52" t="s">
        <v>7</v>
      </c>
      <c r="E3360" s="52" t="s">
        <v>79</v>
      </c>
      <c r="F3360" s="52" t="s">
        <v>66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">
        <v>113</v>
      </c>
      <c r="B3361" s="52" t="s">
        <v>325</v>
      </c>
      <c r="C3361" s="52" t="s">
        <v>259</v>
      </c>
      <c r="D3361" s="52" t="s">
        <v>7</v>
      </c>
      <c r="E3361" s="52" t="s">
        <v>79</v>
      </c>
      <c r="F3361" s="52" t="s">
        <v>67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">
        <v>113</v>
      </c>
      <c r="B3362" s="52" t="s">
        <v>321</v>
      </c>
      <c r="C3362" s="52" t="s">
        <v>259</v>
      </c>
      <c r="D3362" s="52" t="s">
        <v>7</v>
      </c>
      <c r="E3362" s="52" t="s">
        <v>79</v>
      </c>
      <c r="F3362" s="52" t="s">
        <v>68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">
        <v>113</v>
      </c>
      <c r="B3363" s="52" t="s">
        <v>321</v>
      </c>
      <c r="C3363" s="52" t="s">
        <v>259</v>
      </c>
      <c r="D3363" s="52" t="s">
        <v>7</v>
      </c>
      <c r="E3363" s="52" t="s">
        <v>79</v>
      </c>
      <c r="F3363" s="52" t="s">
        <v>69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">
        <v>113</v>
      </c>
      <c r="B3364" s="52" t="s">
        <v>321</v>
      </c>
      <c r="C3364" s="52" t="s">
        <v>259</v>
      </c>
      <c r="D3364" s="52" t="s">
        <v>7</v>
      </c>
      <c r="E3364" s="52" t="s">
        <v>79</v>
      </c>
      <c r="F3364" s="52" t="s">
        <v>70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">
        <v>113</v>
      </c>
      <c r="B3365" s="52" t="s">
        <v>326</v>
      </c>
      <c r="C3365" s="52" t="s">
        <v>259</v>
      </c>
      <c r="D3365" s="52" t="s">
        <v>7</v>
      </c>
      <c r="E3365" s="52" t="s">
        <v>79</v>
      </c>
      <c r="F3365" s="52" t="s">
        <v>71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">
        <v>113</v>
      </c>
      <c r="B3366" s="52" t="s">
        <v>326</v>
      </c>
      <c r="C3366" s="52" t="s">
        <v>259</v>
      </c>
      <c r="D3366" s="52" t="s">
        <v>7</v>
      </c>
      <c r="E3366" s="52" t="s">
        <v>79</v>
      </c>
      <c r="F3366" s="52" t="s">
        <v>72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">
        <v>113</v>
      </c>
      <c r="B3367" s="52" t="s">
        <v>327</v>
      </c>
      <c r="C3367" s="52" t="s">
        <v>259</v>
      </c>
      <c r="D3367" s="52" t="s">
        <v>7</v>
      </c>
      <c r="E3367" s="52" t="s">
        <v>79</v>
      </c>
      <c r="F3367" s="52" t="s">
        <v>73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">
        <v>331</v>
      </c>
      <c r="B3368" s="52" t="s">
        <v>321</v>
      </c>
      <c r="C3368" s="52" t="s">
        <v>259</v>
      </c>
      <c r="D3368" s="52" t="s">
        <v>7</v>
      </c>
      <c r="E3368" s="52" t="s">
        <v>80</v>
      </c>
      <c r="F3368" s="52" t="s">
        <v>63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">
        <v>331</v>
      </c>
      <c r="B3369" s="52" t="s">
        <v>322</v>
      </c>
      <c r="C3369" s="52" t="s">
        <v>259</v>
      </c>
      <c r="D3369" s="52" t="s">
        <v>7</v>
      </c>
      <c r="E3369" s="52" t="s">
        <v>80</v>
      </c>
      <c r="F3369" s="52" t="s">
        <v>64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">
        <v>331</v>
      </c>
      <c r="B3370" s="52" t="s">
        <v>323</v>
      </c>
      <c r="C3370" s="52" t="s">
        <v>259</v>
      </c>
      <c r="D3370" s="52" t="s">
        <v>7</v>
      </c>
      <c r="E3370" s="52" t="s">
        <v>80</v>
      </c>
      <c r="F3370" s="52" t="s">
        <v>65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">
        <v>331</v>
      </c>
      <c r="B3371" s="52" t="s">
        <v>324</v>
      </c>
      <c r="C3371" s="52" t="s">
        <v>259</v>
      </c>
      <c r="D3371" s="52" t="s">
        <v>7</v>
      </c>
      <c r="E3371" s="52" t="s">
        <v>80</v>
      </c>
      <c r="F3371" s="52" t="s">
        <v>66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">
        <v>331</v>
      </c>
      <c r="B3372" s="52" t="s">
        <v>325</v>
      </c>
      <c r="C3372" s="52" t="s">
        <v>259</v>
      </c>
      <c r="D3372" s="52" t="s">
        <v>7</v>
      </c>
      <c r="E3372" s="52" t="s">
        <v>80</v>
      </c>
      <c r="F3372" s="52" t="s">
        <v>67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">
        <v>331</v>
      </c>
      <c r="B3373" s="52" t="s">
        <v>321</v>
      </c>
      <c r="C3373" s="52" t="s">
        <v>259</v>
      </c>
      <c r="D3373" s="52" t="s">
        <v>7</v>
      </c>
      <c r="E3373" s="52" t="s">
        <v>80</v>
      </c>
      <c r="F3373" s="52" t="s">
        <v>68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">
        <v>331</v>
      </c>
      <c r="B3374" s="52" t="s">
        <v>321</v>
      </c>
      <c r="C3374" s="52" t="s">
        <v>259</v>
      </c>
      <c r="D3374" s="52" t="s">
        <v>7</v>
      </c>
      <c r="E3374" s="52" t="s">
        <v>80</v>
      </c>
      <c r="F3374" s="52" t="s">
        <v>69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">
        <v>331</v>
      </c>
      <c r="B3375" s="52" t="s">
        <v>321</v>
      </c>
      <c r="C3375" s="52" t="s">
        <v>259</v>
      </c>
      <c r="D3375" s="52" t="s">
        <v>7</v>
      </c>
      <c r="E3375" s="52" t="s">
        <v>80</v>
      </c>
      <c r="F3375" s="52" t="s">
        <v>70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">
        <v>331</v>
      </c>
      <c r="B3376" s="52" t="s">
        <v>326</v>
      </c>
      <c r="C3376" s="52" t="s">
        <v>259</v>
      </c>
      <c r="D3376" s="52" t="s">
        <v>7</v>
      </c>
      <c r="E3376" s="52" t="s">
        <v>80</v>
      </c>
      <c r="F3376" s="52" t="s">
        <v>71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">
        <v>331</v>
      </c>
      <c r="B3377" s="52" t="s">
        <v>326</v>
      </c>
      <c r="C3377" s="52" t="s">
        <v>259</v>
      </c>
      <c r="D3377" s="52" t="s">
        <v>7</v>
      </c>
      <c r="E3377" s="52" t="s">
        <v>80</v>
      </c>
      <c r="F3377" s="52" t="s">
        <v>72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">
        <v>331</v>
      </c>
      <c r="B3378" s="52" t="s">
        <v>327</v>
      </c>
      <c r="C3378" s="52" t="s">
        <v>259</v>
      </c>
      <c r="D3378" s="52" t="s">
        <v>7</v>
      </c>
      <c r="E3378" s="52" t="s">
        <v>80</v>
      </c>
      <c r="F3378" s="52" t="s">
        <v>73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">
        <v>332</v>
      </c>
      <c r="B3379" s="52" t="s">
        <v>321</v>
      </c>
      <c r="C3379" s="52" t="s">
        <v>259</v>
      </c>
      <c r="D3379" s="52" t="s">
        <v>7</v>
      </c>
      <c r="E3379" s="52" t="s">
        <v>81</v>
      </c>
      <c r="F3379" s="52" t="s">
        <v>63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">
        <v>332</v>
      </c>
      <c r="B3380" s="52" t="s">
        <v>322</v>
      </c>
      <c r="C3380" s="52" t="s">
        <v>259</v>
      </c>
      <c r="D3380" s="52" t="s">
        <v>7</v>
      </c>
      <c r="E3380" s="52" t="s">
        <v>81</v>
      </c>
      <c r="F3380" s="52" t="s">
        <v>64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">
        <v>332</v>
      </c>
      <c r="B3381" s="52" t="s">
        <v>323</v>
      </c>
      <c r="C3381" s="52" t="s">
        <v>259</v>
      </c>
      <c r="D3381" s="52" t="s">
        <v>7</v>
      </c>
      <c r="E3381" s="52" t="s">
        <v>81</v>
      </c>
      <c r="F3381" s="52" t="s">
        <v>65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">
        <v>332</v>
      </c>
      <c r="B3382" s="52" t="s">
        <v>324</v>
      </c>
      <c r="C3382" s="52" t="s">
        <v>259</v>
      </c>
      <c r="D3382" s="52" t="s">
        <v>7</v>
      </c>
      <c r="E3382" s="52" t="s">
        <v>81</v>
      </c>
      <c r="F3382" s="52" t="s">
        <v>66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">
        <v>332</v>
      </c>
      <c r="B3383" s="52" t="s">
        <v>325</v>
      </c>
      <c r="C3383" s="52" t="s">
        <v>259</v>
      </c>
      <c r="D3383" s="52" t="s">
        <v>7</v>
      </c>
      <c r="E3383" s="52" t="s">
        <v>81</v>
      </c>
      <c r="F3383" s="52" t="s">
        <v>67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">
        <v>332</v>
      </c>
      <c r="B3384" s="52" t="s">
        <v>321</v>
      </c>
      <c r="C3384" s="52" t="s">
        <v>259</v>
      </c>
      <c r="D3384" s="52" t="s">
        <v>7</v>
      </c>
      <c r="E3384" s="52" t="s">
        <v>81</v>
      </c>
      <c r="F3384" s="52" t="s">
        <v>68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">
        <v>332</v>
      </c>
      <c r="B3385" s="52" t="s">
        <v>321</v>
      </c>
      <c r="C3385" s="52" t="s">
        <v>259</v>
      </c>
      <c r="D3385" s="52" t="s">
        <v>7</v>
      </c>
      <c r="E3385" s="52" t="s">
        <v>81</v>
      </c>
      <c r="F3385" s="52" t="s">
        <v>69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">
        <v>332</v>
      </c>
      <c r="B3386" s="52" t="s">
        <v>321</v>
      </c>
      <c r="C3386" s="52" t="s">
        <v>259</v>
      </c>
      <c r="D3386" s="52" t="s">
        <v>7</v>
      </c>
      <c r="E3386" s="52" t="s">
        <v>81</v>
      </c>
      <c r="F3386" s="52" t="s">
        <v>70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">
        <v>332</v>
      </c>
      <c r="B3387" s="52" t="s">
        <v>326</v>
      </c>
      <c r="C3387" s="52" t="s">
        <v>259</v>
      </c>
      <c r="D3387" s="52" t="s">
        <v>7</v>
      </c>
      <c r="E3387" s="52" t="s">
        <v>81</v>
      </c>
      <c r="F3387" s="52" t="s">
        <v>71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">
        <v>332</v>
      </c>
      <c r="B3388" s="52" t="s">
        <v>326</v>
      </c>
      <c r="C3388" s="52" t="s">
        <v>259</v>
      </c>
      <c r="D3388" s="52" t="s">
        <v>7</v>
      </c>
      <c r="E3388" s="52" t="s">
        <v>81</v>
      </c>
      <c r="F3388" s="52" t="s">
        <v>72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">
        <v>332</v>
      </c>
      <c r="B3389" s="52" t="s">
        <v>327</v>
      </c>
      <c r="C3389" s="52" t="s">
        <v>259</v>
      </c>
      <c r="D3389" s="52" t="s">
        <v>7</v>
      </c>
      <c r="E3389" s="52" t="s">
        <v>81</v>
      </c>
      <c r="F3389" s="52" t="s">
        <v>73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">
        <v>331</v>
      </c>
      <c r="B3390" s="52" t="s">
        <v>321</v>
      </c>
      <c r="C3390" s="52" t="s">
        <v>259</v>
      </c>
      <c r="D3390" s="52" t="s">
        <v>7</v>
      </c>
      <c r="E3390" s="52" t="s">
        <v>82</v>
      </c>
      <c r="F3390" s="52" t="s">
        <v>63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">
        <v>331</v>
      </c>
      <c r="B3391" s="52" t="s">
        <v>322</v>
      </c>
      <c r="C3391" s="52" t="s">
        <v>259</v>
      </c>
      <c r="D3391" s="52" t="s">
        <v>7</v>
      </c>
      <c r="E3391" s="52" t="s">
        <v>82</v>
      </c>
      <c r="F3391" s="52" t="s">
        <v>64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">
        <v>331</v>
      </c>
      <c r="B3392" s="52" t="s">
        <v>323</v>
      </c>
      <c r="C3392" s="52" t="s">
        <v>259</v>
      </c>
      <c r="D3392" s="52" t="s">
        <v>7</v>
      </c>
      <c r="E3392" s="52" t="s">
        <v>82</v>
      </c>
      <c r="F3392" s="52" t="s">
        <v>65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">
        <v>331</v>
      </c>
      <c r="B3393" s="52" t="s">
        <v>324</v>
      </c>
      <c r="C3393" s="52" t="s">
        <v>259</v>
      </c>
      <c r="D3393" s="52" t="s">
        <v>7</v>
      </c>
      <c r="E3393" s="52" t="s">
        <v>82</v>
      </c>
      <c r="F3393" s="52" t="s">
        <v>66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">
        <v>331</v>
      </c>
      <c r="B3394" s="52" t="s">
        <v>325</v>
      </c>
      <c r="C3394" s="52" t="s">
        <v>259</v>
      </c>
      <c r="D3394" s="52" t="s">
        <v>7</v>
      </c>
      <c r="E3394" s="52" t="s">
        <v>82</v>
      </c>
      <c r="F3394" s="52" t="s">
        <v>67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">
        <v>331</v>
      </c>
      <c r="B3395" s="52" t="s">
        <v>321</v>
      </c>
      <c r="C3395" s="52" t="s">
        <v>259</v>
      </c>
      <c r="D3395" s="52" t="s">
        <v>7</v>
      </c>
      <c r="E3395" s="52" t="s">
        <v>82</v>
      </c>
      <c r="F3395" s="52" t="s">
        <v>68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">
        <v>331</v>
      </c>
      <c r="B3396" s="52" t="s">
        <v>321</v>
      </c>
      <c r="C3396" s="52" t="s">
        <v>259</v>
      </c>
      <c r="D3396" s="52" t="s">
        <v>7</v>
      </c>
      <c r="E3396" s="52" t="s">
        <v>82</v>
      </c>
      <c r="F3396" s="52" t="s">
        <v>69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">
        <v>331</v>
      </c>
      <c r="B3397" s="52" t="s">
        <v>321</v>
      </c>
      <c r="C3397" s="52" t="s">
        <v>259</v>
      </c>
      <c r="D3397" s="52" t="s">
        <v>7</v>
      </c>
      <c r="E3397" s="52" t="s">
        <v>82</v>
      </c>
      <c r="F3397" s="52" t="s">
        <v>70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">
        <v>331</v>
      </c>
      <c r="B3398" s="52" t="s">
        <v>326</v>
      </c>
      <c r="C3398" s="52" t="s">
        <v>259</v>
      </c>
      <c r="D3398" s="52" t="s">
        <v>7</v>
      </c>
      <c r="E3398" s="52" t="s">
        <v>82</v>
      </c>
      <c r="F3398" s="52" t="s">
        <v>71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">
        <v>331</v>
      </c>
      <c r="B3399" s="52" t="s">
        <v>326</v>
      </c>
      <c r="C3399" s="52" t="s">
        <v>259</v>
      </c>
      <c r="D3399" s="52" t="s">
        <v>7</v>
      </c>
      <c r="E3399" s="52" t="s">
        <v>82</v>
      </c>
      <c r="F3399" s="52" t="s">
        <v>72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">
        <v>331</v>
      </c>
      <c r="B3400" s="52" t="s">
        <v>327</v>
      </c>
      <c r="C3400" s="52" t="s">
        <v>259</v>
      </c>
      <c r="D3400" s="52" t="s">
        <v>7</v>
      </c>
      <c r="E3400" s="52" t="s">
        <v>82</v>
      </c>
      <c r="F3400" s="52" t="s">
        <v>73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">
        <v>331</v>
      </c>
      <c r="B3401" s="52" t="s">
        <v>321</v>
      </c>
      <c r="C3401" s="52" t="s">
        <v>259</v>
      </c>
      <c r="D3401" s="52" t="s">
        <v>7</v>
      </c>
      <c r="E3401" s="52" t="s">
        <v>83</v>
      </c>
      <c r="F3401" s="52" t="s">
        <v>63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">
        <v>331</v>
      </c>
      <c r="B3402" s="52" t="s">
        <v>322</v>
      </c>
      <c r="C3402" s="52" t="s">
        <v>259</v>
      </c>
      <c r="D3402" s="52" t="s">
        <v>7</v>
      </c>
      <c r="E3402" s="52" t="s">
        <v>83</v>
      </c>
      <c r="F3402" s="52" t="s">
        <v>64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">
        <v>331</v>
      </c>
      <c r="B3403" s="52" t="s">
        <v>323</v>
      </c>
      <c r="C3403" s="52" t="s">
        <v>259</v>
      </c>
      <c r="D3403" s="52" t="s">
        <v>7</v>
      </c>
      <c r="E3403" s="52" t="s">
        <v>83</v>
      </c>
      <c r="F3403" s="52" t="s">
        <v>65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">
        <v>331</v>
      </c>
      <c r="B3404" s="52" t="s">
        <v>324</v>
      </c>
      <c r="C3404" s="52" t="s">
        <v>259</v>
      </c>
      <c r="D3404" s="52" t="s">
        <v>7</v>
      </c>
      <c r="E3404" s="52" t="s">
        <v>83</v>
      </c>
      <c r="F3404" s="52" t="s">
        <v>66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">
        <v>331</v>
      </c>
      <c r="B3405" s="52" t="s">
        <v>325</v>
      </c>
      <c r="C3405" s="52" t="s">
        <v>259</v>
      </c>
      <c r="D3405" s="52" t="s">
        <v>7</v>
      </c>
      <c r="E3405" s="52" t="s">
        <v>83</v>
      </c>
      <c r="F3405" s="52" t="s">
        <v>67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">
        <v>331</v>
      </c>
      <c r="B3406" s="52" t="s">
        <v>321</v>
      </c>
      <c r="C3406" s="52" t="s">
        <v>259</v>
      </c>
      <c r="D3406" s="52" t="s">
        <v>7</v>
      </c>
      <c r="E3406" s="52" t="s">
        <v>83</v>
      </c>
      <c r="F3406" s="52" t="s">
        <v>68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">
        <v>331</v>
      </c>
      <c r="B3407" s="52" t="s">
        <v>321</v>
      </c>
      <c r="C3407" s="52" t="s">
        <v>259</v>
      </c>
      <c r="D3407" s="52" t="s">
        <v>7</v>
      </c>
      <c r="E3407" s="52" t="s">
        <v>83</v>
      </c>
      <c r="F3407" s="52" t="s">
        <v>69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">
        <v>331</v>
      </c>
      <c r="B3408" s="52" t="s">
        <v>321</v>
      </c>
      <c r="C3408" s="52" t="s">
        <v>259</v>
      </c>
      <c r="D3408" s="52" t="s">
        <v>7</v>
      </c>
      <c r="E3408" s="52" t="s">
        <v>83</v>
      </c>
      <c r="F3408" s="52" t="s">
        <v>70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">
        <v>331</v>
      </c>
      <c r="B3409" s="52" t="s">
        <v>326</v>
      </c>
      <c r="C3409" s="52" t="s">
        <v>259</v>
      </c>
      <c r="D3409" s="52" t="s">
        <v>7</v>
      </c>
      <c r="E3409" s="52" t="s">
        <v>83</v>
      </c>
      <c r="F3409" s="52" t="s">
        <v>71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">
        <v>331</v>
      </c>
      <c r="B3410" s="52" t="s">
        <v>326</v>
      </c>
      <c r="C3410" s="52" t="s">
        <v>259</v>
      </c>
      <c r="D3410" s="52" t="s">
        <v>7</v>
      </c>
      <c r="E3410" s="52" t="s">
        <v>83</v>
      </c>
      <c r="F3410" s="52" t="s">
        <v>72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">
        <v>331</v>
      </c>
      <c r="B3411" s="52" t="s">
        <v>327</v>
      </c>
      <c r="C3411" s="52" t="s">
        <v>259</v>
      </c>
      <c r="D3411" s="52" t="s">
        <v>7</v>
      </c>
      <c r="E3411" s="52" t="s">
        <v>83</v>
      </c>
      <c r="F3411" s="52" t="s">
        <v>73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">
        <v>331</v>
      </c>
      <c r="B3412" s="52" t="s">
        <v>321</v>
      </c>
      <c r="C3412" s="52" t="s">
        <v>259</v>
      </c>
      <c r="D3412" s="52" t="s">
        <v>7</v>
      </c>
      <c r="E3412" s="52" t="s">
        <v>84</v>
      </c>
      <c r="F3412" s="52" t="s">
        <v>63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">
        <v>331</v>
      </c>
      <c r="B3413" s="52" t="s">
        <v>322</v>
      </c>
      <c r="C3413" s="52" t="s">
        <v>259</v>
      </c>
      <c r="D3413" s="52" t="s">
        <v>7</v>
      </c>
      <c r="E3413" s="52" t="s">
        <v>84</v>
      </c>
      <c r="F3413" s="52" t="s">
        <v>64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">
        <v>331</v>
      </c>
      <c r="B3414" s="52" t="s">
        <v>323</v>
      </c>
      <c r="C3414" s="52" t="s">
        <v>259</v>
      </c>
      <c r="D3414" s="52" t="s">
        <v>7</v>
      </c>
      <c r="E3414" s="52" t="s">
        <v>84</v>
      </c>
      <c r="F3414" s="52" t="s">
        <v>65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">
        <v>331</v>
      </c>
      <c r="B3415" s="52" t="s">
        <v>324</v>
      </c>
      <c r="C3415" s="52" t="s">
        <v>259</v>
      </c>
      <c r="D3415" s="52" t="s">
        <v>7</v>
      </c>
      <c r="E3415" s="52" t="s">
        <v>84</v>
      </c>
      <c r="F3415" s="52" t="s">
        <v>66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">
        <v>331</v>
      </c>
      <c r="B3416" s="52" t="s">
        <v>325</v>
      </c>
      <c r="C3416" s="52" t="s">
        <v>259</v>
      </c>
      <c r="D3416" s="52" t="s">
        <v>7</v>
      </c>
      <c r="E3416" s="52" t="s">
        <v>84</v>
      </c>
      <c r="F3416" s="52" t="s">
        <v>67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">
        <v>331</v>
      </c>
      <c r="B3417" s="52" t="s">
        <v>321</v>
      </c>
      <c r="C3417" s="52" t="s">
        <v>259</v>
      </c>
      <c r="D3417" s="52" t="s">
        <v>7</v>
      </c>
      <c r="E3417" s="52" t="s">
        <v>84</v>
      </c>
      <c r="F3417" s="52" t="s">
        <v>68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">
        <v>331</v>
      </c>
      <c r="B3418" s="52" t="s">
        <v>321</v>
      </c>
      <c r="C3418" s="52" t="s">
        <v>259</v>
      </c>
      <c r="D3418" s="52" t="s">
        <v>7</v>
      </c>
      <c r="E3418" s="52" t="s">
        <v>84</v>
      </c>
      <c r="F3418" s="52" t="s">
        <v>69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">
        <v>331</v>
      </c>
      <c r="B3419" s="52" t="s">
        <v>321</v>
      </c>
      <c r="C3419" s="52" t="s">
        <v>259</v>
      </c>
      <c r="D3419" s="52" t="s">
        <v>7</v>
      </c>
      <c r="E3419" s="52" t="s">
        <v>84</v>
      </c>
      <c r="F3419" s="52" t="s">
        <v>70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">
        <v>331</v>
      </c>
      <c r="B3420" s="52" t="s">
        <v>326</v>
      </c>
      <c r="C3420" s="52" t="s">
        <v>259</v>
      </c>
      <c r="D3420" s="52" t="s">
        <v>7</v>
      </c>
      <c r="E3420" s="52" t="s">
        <v>84</v>
      </c>
      <c r="F3420" s="52" t="s">
        <v>71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">
        <v>331</v>
      </c>
      <c r="B3421" s="52" t="s">
        <v>326</v>
      </c>
      <c r="C3421" s="52" t="s">
        <v>259</v>
      </c>
      <c r="D3421" s="52" t="s">
        <v>7</v>
      </c>
      <c r="E3421" s="52" t="s">
        <v>84</v>
      </c>
      <c r="F3421" s="52" t="s">
        <v>72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">
        <v>331</v>
      </c>
      <c r="B3422" s="52" t="s">
        <v>327</v>
      </c>
      <c r="C3422" s="52" t="s">
        <v>259</v>
      </c>
      <c r="D3422" s="52" t="s">
        <v>7</v>
      </c>
      <c r="E3422" s="52" t="s">
        <v>84</v>
      </c>
      <c r="F3422" s="52" t="s">
        <v>73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">
        <v>333</v>
      </c>
      <c r="B3423" s="52" t="s">
        <v>321</v>
      </c>
      <c r="C3423" s="52" t="s">
        <v>259</v>
      </c>
      <c r="D3423" s="52" t="s">
        <v>7</v>
      </c>
      <c r="E3423" s="52" t="s">
        <v>85</v>
      </c>
      <c r="F3423" s="52" t="s">
        <v>63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">
        <v>333</v>
      </c>
      <c r="B3424" s="52" t="s">
        <v>322</v>
      </c>
      <c r="C3424" s="52" t="s">
        <v>259</v>
      </c>
      <c r="D3424" s="52" t="s">
        <v>7</v>
      </c>
      <c r="E3424" s="52" t="s">
        <v>85</v>
      </c>
      <c r="F3424" s="52" t="s">
        <v>64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">
        <v>333</v>
      </c>
      <c r="B3425" s="52" t="s">
        <v>323</v>
      </c>
      <c r="C3425" s="52" t="s">
        <v>259</v>
      </c>
      <c r="D3425" s="52" t="s">
        <v>7</v>
      </c>
      <c r="E3425" s="52" t="s">
        <v>85</v>
      </c>
      <c r="F3425" s="52" t="s">
        <v>65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">
        <v>333</v>
      </c>
      <c r="B3426" s="52" t="s">
        <v>324</v>
      </c>
      <c r="C3426" s="52" t="s">
        <v>259</v>
      </c>
      <c r="D3426" s="52" t="s">
        <v>7</v>
      </c>
      <c r="E3426" s="52" t="s">
        <v>85</v>
      </c>
      <c r="F3426" s="52" t="s">
        <v>66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">
        <v>333</v>
      </c>
      <c r="B3427" s="52" t="s">
        <v>325</v>
      </c>
      <c r="C3427" s="52" t="s">
        <v>259</v>
      </c>
      <c r="D3427" s="52" t="s">
        <v>7</v>
      </c>
      <c r="E3427" s="52" t="s">
        <v>85</v>
      </c>
      <c r="F3427" s="52" t="s">
        <v>67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">
        <v>333</v>
      </c>
      <c r="B3428" s="52" t="s">
        <v>321</v>
      </c>
      <c r="C3428" s="52" t="s">
        <v>259</v>
      </c>
      <c r="D3428" s="52" t="s">
        <v>7</v>
      </c>
      <c r="E3428" s="52" t="s">
        <v>85</v>
      </c>
      <c r="F3428" s="52" t="s">
        <v>68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">
        <v>333</v>
      </c>
      <c r="B3429" s="52" t="s">
        <v>321</v>
      </c>
      <c r="C3429" s="52" t="s">
        <v>259</v>
      </c>
      <c r="D3429" s="52" t="s">
        <v>7</v>
      </c>
      <c r="E3429" s="52" t="s">
        <v>85</v>
      </c>
      <c r="F3429" s="52" t="s">
        <v>69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">
        <v>333</v>
      </c>
      <c r="B3430" s="52" t="s">
        <v>321</v>
      </c>
      <c r="C3430" s="52" t="s">
        <v>259</v>
      </c>
      <c r="D3430" s="52" t="s">
        <v>7</v>
      </c>
      <c r="E3430" s="52" t="s">
        <v>85</v>
      </c>
      <c r="F3430" s="52" t="s">
        <v>70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">
        <v>333</v>
      </c>
      <c r="B3431" s="52" t="s">
        <v>326</v>
      </c>
      <c r="C3431" s="52" t="s">
        <v>259</v>
      </c>
      <c r="D3431" s="52" t="s">
        <v>7</v>
      </c>
      <c r="E3431" s="52" t="s">
        <v>85</v>
      </c>
      <c r="F3431" s="52" t="s">
        <v>71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">
        <v>333</v>
      </c>
      <c r="B3432" s="52" t="s">
        <v>326</v>
      </c>
      <c r="C3432" s="52" t="s">
        <v>259</v>
      </c>
      <c r="D3432" s="52" t="s">
        <v>7</v>
      </c>
      <c r="E3432" s="52" t="s">
        <v>85</v>
      </c>
      <c r="F3432" s="52" t="s">
        <v>72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">
        <v>333</v>
      </c>
      <c r="B3433" s="52" t="s">
        <v>327</v>
      </c>
      <c r="C3433" s="52" t="s">
        <v>259</v>
      </c>
      <c r="D3433" s="52" t="s">
        <v>7</v>
      </c>
      <c r="E3433" s="52" t="s">
        <v>85</v>
      </c>
      <c r="F3433" s="52" t="s">
        <v>73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">
        <v>320</v>
      </c>
      <c r="B3434" s="52" t="s">
        <v>321</v>
      </c>
      <c r="C3434" s="52" t="s">
        <v>260</v>
      </c>
      <c r="D3434" s="52" t="s">
        <v>7</v>
      </c>
      <c r="E3434" s="52" t="s">
        <v>62</v>
      </c>
      <c r="F3434" s="52" t="s">
        <v>63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">
        <v>320</v>
      </c>
      <c r="B3435" s="52" t="s">
        <v>322</v>
      </c>
      <c r="C3435" s="52" t="s">
        <v>260</v>
      </c>
      <c r="D3435" s="52" t="s">
        <v>7</v>
      </c>
      <c r="E3435" s="52" t="s">
        <v>62</v>
      </c>
      <c r="F3435" s="52" t="s">
        <v>64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">
        <v>320</v>
      </c>
      <c r="B3436" s="52" t="s">
        <v>323</v>
      </c>
      <c r="C3436" s="52" t="s">
        <v>260</v>
      </c>
      <c r="D3436" s="52" t="s">
        <v>7</v>
      </c>
      <c r="E3436" s="52" t="s">
        <v>62</v>
      </c>
      <c r="F3436" s="52" t="s">
        <v>65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">
        <v>320</v>
      </c>
      <c r="B3437" s="52" t="s">
        <v>324</v>
      </c>
      <c r="C3437" s="52" t="s">
        <v>260</v>
      </c>
      <c r="D3437" s="52" t="s">
        <v>7</v>
      </c>
      <c r="E3437" s="52" t="s">
        <v>62</v>
      </c>
      <c r="F3437" s="52" t="s">
        <v>66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">
        <v>320</v>
      </c>
      <c r="B3438" s="52" t="s">
        <v>325</v>
      </c>
      <c r="C3438" s="52" t="s">
        <v>260</v>
      </c>
      <c r="D3438" s="52" t="s">
        <v>7</v>
      </c>
      <c r="E3438" s="52" t="s">
        <v>62</v>
      </c>
      <c r="F3438" s="52" t="s">
        <v>67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">
        <v>320</v>
      </c>
      <c r="B3439" s="52" t="s">
        <v>321</v>
      </c>
      <c r="C3439" s="52" t="s">
        <v>260</v>
      </c>
      <c r="D3439" s="52" t="s">
        <v>7</v>
      </c>
      <c r="E3439" s="52" t="s">
        <v>62</v>
      </c>
      <c r="F3439" s="52" t="s">
        <v>68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">
        <v>320</v>
      </c>
      <c r="B3440" s="52" t="s">
        <v>321</v>
      </c>
      <c r="C3440" s="52" t="s">
        <v>260</v>
      </c>
      <c r="D3440" s="52" t="s">
        <v>7</v>
      </c>
      <c r="E3440" s="52" t="s">
        <v>62</v>
      </c>
      <c r="F3440" s="52" t="s">
        <v>69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">
        <v>320</v>
      </c>
      <c r="B3441" s="52" t="s">
        <v>321</v>
      </c>
      <c r="C3441" s="52" t="s">
        <v>260</v>
      </c>
      <c r="D3441" s="52" t="s">
        <v>7</v>
      </c>
      <c r="E3441" s="52" t="s">
        <v>62</v>
      </c>
      <c r="F3441" s="52" t="s">
        <v>70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">
        <v>320</v>
      </c>
      <c r="B3442" s="52" t="s">
        <v>326</v>
      </c>
      <c r="C3442" s="52" t="s">
        <v>260</v>
      </c>
      <c r="D3442" s="52" t="s">
        <v>7</v>
      </c>
      <c r="E3442" s="52" t="s">
        <v>62</v>
      </c>
      <c r="F3442" s="52" t="s">
        <v>71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">
        <v>320</v>
      </c>
      <c r="B3443" s="52" t="s">
        <v>326</v>
      </c>
      <c r="C3443" s="52" t="s">
        <v>260</v>
      </c>
      <c r="D3443" s="52" t="s">
        <v>7</v>
      </c>
      <c r="E3443" s="52" t="s">
        <v>62</v>
      </c>
      <c r="F3443" s="52" t="s">
        <v>72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">
        <v>320</v>
      </c>
      <c r="B3444" s="52" t="s">
        <v>327</v>
      </c>
      <c r="C3444" s="52" t="s">
        <v>260</v>
      </c>
      <c r="D3444" s="52" t="s">
        <v>7</v>
      </c>
      <c r="E3444" s="52" t="s">
        <v>62</v>
      </c>
      <c r="F3444" s="52" t="s">
        <v>73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">
        <v>328</v>
      </c>
      <c r="B3445" s="52" t="s">
        <v>321</v>
      </c>
      <c r="C3445" s="52" t="s">
        <v>260</v>
      </c>
      <c r="D3445" s="52" t="s">
        <v>7</v>
      </c>
      <c r="E3445" s="52" t="s">
        <v>74</v>
      </c>
      <c r="F3445" s="52" t="s">
        <v>63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">
        <v>328</v>
      </c>
      <c r="B3446" s="52" t="s">
        <v>322</v>
      </c>
      <c r="C3446" s="52" t="s">
        <v>260</v>
      </c>
      <c r="D3446" s="52" t="s">
        <v>7</v>
      </c>
      <c r="E3446" s="52" t="s">
        <v>74</v>
      </c>
      <c r="F3446" s="52" t="s">
        <v>64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">
        <v>328</v>
      </c>
      <c r="B3447" s="52" t="s">
        <v>323</v>
      </c>
      <c r="C3447" s="52" t="s">
        <v>260</v>
      </c>
      <c r="D3447" s="52" t="s">
        <v>7</v>
      </c>
      <c r="E3447" s="52" t="s">
        <v>74</v>
      </c>
      <c r="F3447" s="52" t="s">
        <v>65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">
        <v>328</v>
      </c>
      <c r="B3448" s="52" t="s">
        <v>324</v>
      </c>
      <c r="C3448" s="52" t="s">
        <v>260</v>
      </c>
      <c r="D3448" s="52" t="s">
        <v>7</v>
      </c>
      <c r="E3448" s="52" t="s">
        <v>74</v>
      </c>
      <c r="F3448" s="52" t="s">
        <v>66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">
        <v>328</v>
      </c>
      <c r="B3449" s="52" t="s">
        <v>325</v>
      </c>
      <c r="C3449" s="52" t="s">
        <v>260</v>
      </c>
      <c r="D3449" s="52" t="s">
        <v>7</v>
      </c>
      <c r="E3449" s="52" t="s">
        <v>74</v>
      </c>
      <c r="F3449" s="52" t="s">
        <v>67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">
        <v>328</v>
      </c>
      <c r="B3450" s="52" t="s">
        <v>321</v>
      </c>
      <c r="C3450" s="52" t="s">
        <v>260</v>
      </c>
      <c r="D3450" s="52" t="s">
        <v>7</v>
      </c>
      <c r="E3450" s="52" t="s">
        <v>74</v>
      </c>
      <c r="F3450" s="52" t="s">
        <v>68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">
        <v>328</v>
      </c>
      <c r="B3451" s="52" t="s">
        <v>321</v>
      </c>
      <c r="C3451" s="52" t="s">
        <v>260</v>
      </c>
      <c r="D3451" s="52" t="s">
        <v>7</v>
      </c>
      <c r="E3451" s="52" t="s">
        <v>74</v>
      </c>
      <c r="F3451" s="52" t="s">
        <v>69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">
        <v>328</v>
      </c>
      <c r="B3452" s="52" t="s">
        <v>321</v>
      </c>
      <c r="C3452" s="52" t="s">
        <v>260</v>
      </c>
      <c r="D3452" s="52" t="s">
        <v>7</v>
      </c>
      <c r="E3452" s="52" t="s">
        <v>74</v>
      </c>
      <c r="F3452" s="52" t="s">
        <v>70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">
        <v>328</v>
      </c>
      <c r="B3453" s="52" t="s">
        <v>326</v>
      </c>
      <c r="C3453" s="52" t="s">
        <v>260</v>
      </c>
      <c r="D3453" s="52" t="s">
        <v>7</v>
      </c>
      <c r="E3453" s="52" t="s">
        <v>74</v>
      </c>
      <c r="F3453" s="52" t="s">
        <v>71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">
        <v>328</v>
      </c>
      <c r="B3454" s="52" t="s">
        <v>326</v>
      </c>
      <c r="C3454" s="52" t="s">
        <v>260</v>
      </c>
      <c r="D3454" s="52" t="s">
        <v>7</v>
      </c>
      <c r="E3454" s="52" t="s">
        <v>74</v>
      </c>
      <c r="F3454" s="52" t="s">
        <v>72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">
        <v>328</v>
      </c>
      <c r="B3455" s="52" t="s">
        <v>327</v>
      </c>
      <c r="C3455" s="52" t="s">
        <v>260</v>
      </c>
      <c r="D3455" s="52" t="s">
        <v>7</v>
      </c>
      <c r="E3455" s="52" t="s">
        <v>74</v>
      </c>
      <c r="F3455" s="52" t="s">
        <v>73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">
        <v>329</v>
      </c>
      <c r="B3456" s="52" t="s">
        <v>321</v>
      </c>
      <c r="C3456" s="52" t="s">
        <v>260</v>
      </c>
      <c r="D3456" s="52" t="s">
        <v>7</v>
      </c>
      <c r="E3456" s="52" t="s">
        <v>75</v>
      </c>
      <c r="F3456" s="52" t="s">
        <v>63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">
        <v>329</v>
      </c>
      <c r="B3457" s="52" t="s">
        <v>322</v>
      </c>
      <c r="C3457" s="52" t="s">
        <v>260</v>
      </c>
      <c r="D3457" s="52" t="s">
        <v>7</v>
      </c>
      <c r="E3457" s="52" t="s">
        <v>75</v>
      </c>
      <c r="F3457" s="52" t="s">
        <v>64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">
        <v>329</v>
      </c>
      <c r="B3458" s="52" t="s">
        <v>323</v>
      </c>
      <c r="C3458" s="52" t="s">
        <v>260</v>
      </c>
      <c r="D3458" s="52" t="s">
        <v>7</v>
      </c>
      <c r="E3458" s="52" t="s">
        <v>75</v>
      </c>
      <c r="F3458" s="52" t="s">
        <v>65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">
        <v>329</v>
      </c>
      <c r="B3459" s="52" t="s">
        <v>324</v>
      </c>
      <c r="C3459" s="52" t="s">
        <v>260</v>
      </c>
      <c r="D3459" s="52" t="s">
        <v>7</v>
      </c>
      <c r="E3459" s="52" t="s">
        <v>75</v>
      </c>
      <c r="F3459" s="52" t="s">
        <v>66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">
        <v>329</v>
      </c>
      <c r="B3460" s="52" t="s">
        <v>325</v>
      </c>
      <c r="C3460" s="52" t="s">
        <v>260</v>
      </c>
      <c r="D3460" s="52" t="s">
        <v>7</v>
      </c>
      <c r="E3460" s="52" t="s">
        <v>75</v>
      </c>
      <c r="F3460" s="52" t="s">
        <v>67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">
        <v>329</v>
      </c>
      <c r="B3461" s="52" t="s">
        <v>321</v>
      </c>
      <c r="C3461" s="52" t="s">
        <v>260</v>
      </c>
      <c r="D3461" s="52" t="s">
        <v>7</v>
      </c>
      <c r="E3461" s="52" t="s">
        <v>75</v>
      </c>
      <c r="F3461" s="52" t="s">
        <v>68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">
        <v>329</v>
      </c>
      <c r="B3462" s="52" t="s">
        <v>321</v>
      </c>
      <c r="C3462" s="52" t="s">
        <v>260</v>
      </c>
      <c r="D3462" s="52" t="s">
        <v>7</v>
      </c>
      <c r="E3462" s="52" t="s">
        <v>75</v>
      </c>
      <c r="F3462" s="52" t="s">
        <v>69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">
        <v>329</v>
      </c>
      <c r="B3463" s="52" t="s">
        <v>321</v>
      </c>
      <c r="C3463" s="52" t="s">
        <v>260</v>
      </c>
      <c r="D3463" s="52" t="s">
        <v>7</v>
      </c>
      <c r="E3463" s="52" t="s">
        <v>75</v>
      </c>
      <c r="F3463" s="52" t="s">
        <v>70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">
        <v>329</v>
      </c>
      <c r="B3464" s="52" t="s">
        <v>326</v>
      </c>
      <c r="C3464" s="52" t="s">
        <v>260</v>
      </c>
      <c r="D3464" s="52" t="s">
        <v>7</v>
      </c>
      <c r="E3464" s="52" t="s">
        <v>75</v>
      </c>
      <c r="F3464" s="52" t="s">
        <v>71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">
        <v>329</v>
      </c>
      <c r="B3465" s="52" t="s">
        <v>326</v>
      </c>
      <c r="C3465" s="52" t="s">
        <v>260</v>
      </c>
      <c r="D3465" s="52" t="s">
        <v>7</v>
      </c>
      <c r="E3465" s="52" t="s">
        <v>75</v>
      </c>
      <c r="F3465" s="52" t="s">
        <v>72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">
        <v>329</v>
      </c>
      <c r="B3466" s="52" t="s">
        <v>327</v>
      </c>
      <c r="C3466" s="52" t="s">
        <v>260</v>
      </c>
      <c r="D3466" s="52" t="s">
        <v>7</v>
      </c>
      <c r="E3466" s="52" t="s">
        <v>75</v>
      </c>
      <c r="F3466" s="52" t="s">
        <v>73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">
        <v>330</v>
      </c>
      <c r="B3467" s="52" t="s">
        <v>321</v>
      </c>
      <c r="C3467" s="52" t="s">
        <v>260</v>
      </c>
      <c r="D3467" s="52" t="s">
        <v>7</v>
      </c>
      <c r="E3467" s="52" t="s">
        <v>76</v>
      </c>
      <c r="F3467" s="52" t="s">
        <v>63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">
        <v>330</v>
      </c>
      <c r="B3468" s="52" t="s">
        <v>322</v>
      </c>
      <c r="C3468" s="52" t="s">
        <v>260</v>
      </c>
      <c r="D3468" s="52" t="s">
        <v>7</v>
      </c>
      <c r="E3468" s="52" t="s">
        <v>76</v>
      </c>
      <c r="F3468" s="52" t="s">
        <v>64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">
        <v>330</v>
      </c>
      <c r="B3469" s="52" t="s">
        <v>323</v>
      </c>
      <c r="C3469" s="52" t="s">
        <v>260</v>
      </c>
      <c r="D3469" s="52" t="s">
        <v>7</v>
      </c>
      <c r="E3469" s="52" t="s">
        <v>76</v>
      </c>
      <c r="F3469" s="52" t="s">
        <v>65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">
        <v>330</v>
      </c>
      <c r="B3470" s="52" t="s">
        <v>324</v>
      </c>
      <c r="C3470" s="52" t="s">
        <v>260</v>
      </c>
      <c r="D3470" s="52" t="s">
        <v>7</v>
      </c>
      <c r="E3470" s="52" t="s">
        <v>76</v>
      </c>
      <c r="F3470" s="52" t="s">
        <v>66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">
        <v>330</v>
      </c>
      <c r="B3471" s="52" t="s">
        <v>325</v>
      </c>
      <c r="C3471" s="52" t="s">
        <v>260</v>
      </c>
      <c r="D3471" s="52" t="s">
        <v>7</v>
      </c>
      <c r="E3471" s="52" t="s">
        <v>76</v>
      </c>
      <c r="F3471" s="52" t="s">
        <v>67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">
        <v>330</v>
      </c>
      <c r="B3472" s="52" t="s">
        <v>321</v>
      </c>
      <c r="C3472" s="52" t="s">
        <v>260</v>
      </c>
      <c r="D3472" s="52" t="s">
        <v>7</v>
      </c>
      <c r="E3472" s="52" t="s">
        <v>76</v>
      </c>
      <c r="F3472" s="52" t="s">
        <v>68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">
        <v>330</v>
      </c>
      <c r="B3473" s="52" t="s">
        <v>321</v>
      </c>
      <c r="C3473" s="52" t="s">
        <v>260</v>
      </c>
      <c r="D3473" s="52" t="s">
        <v>7</v>
      </c>
      <c r="E3473" s="52" t="s">
        <v>76</v>
      </c>
      <c r="F3473" s="52" t="s">
        <v>69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">
        <v>330</v>
      </c>
      <c r="B3474" s="52" t="s">
        <v>321</v>
      </c>
      <c r="C3474" s="52" t="s">
        <v>260</v>
      </c>
      <c r="D3474" s="52" t="s">
        <v>7</v>
      </c>
      <c r="E3474" s="52" t="s">
        <v>76</v>
      </c>
      <c r="F3474" s="52" t="s">
        <v>70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">
        <v>330</v>
      </c>
      <c r="B3475" s="52" t="s">
        <v>326</v>
      </c>
      <c r="C3475" s="52" t="s">
        <v>260</v>
      </c>
      <c r="D3475" s="52" t="s">
        <v>7</v>
      </c>
      <c r="E3475" s="52" t="s">
        <v>76</v>
      </c>
      <c r="F3475" s="52" t="s">
        <v>71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">
        <v>330</v>
      </c>
      <c r="B3476" s="52" t="s">
        <v>326</v>
      </c>
      <c r="C3476" s="52" t="s">
        <v>260</v>
      </c>
      <c r="D3476" s="52" t="s">
        <v>7</v>
      </c>
      <c r="E3476" s="52" t="s">
        <v>76</v>
      </c>
      <c r="F3476" s="52" t="s">
        <v>72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">
        <v>330</v>
      </c>
      <c r="B3477" s="52" t="s">
        <v>327</v>
      </c>
      <c r="C3477" s="52" t="s">
        <v>260</v>
      </c>
      <c r="D3477" s="52" t="s">
        <v>7</v>
      </c>
      <c r="E3477" s="52" t="s">
        <v>76</v>
      </c>
      <c r="F3477" s="52" t="s">
        <v>73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">
        <v>331</v>
      </c>
      <c r="B3478" s="52" t="s">
        <v>321</v>
      </c>
      <c r="C3478" s="52" t="s">
        <v>260</v>
      </c>
      <c r="D3478" s="52" t="s">
        <v>7</v>
      </c>
      <c r="E3478" s="52" t="s">
        <v>77</v>
      </c>
      <c r="F3478" s="52" t="s">
        <v>63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">
        <v>331</v>
      </c>
      <c r="B3479" s="52" t="s">
        <v>322</v>
      </c>
      <c r="C3479" s="52" t="s">
        <v>260</v>
      </c>
      <c r="D3479" s="52" t="s">
        <v>7</v>
      </c>
      <c r="E3479" s="52" t="s">
        <v>77</v>
      </c>
      <c r="F3479" s="52" t="s">
        <v>64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">
        <v>331</v>
      </c>
      <c r="B3480" s="52" t="s">
        <v>323</v>
      </c>
      <c r="C3480" s="52" t="s">
        <v>260</v>
      </c>
      <c r="D3480" s="52" t="s">
        <v>7</v>
      </c>
      <c r="E3480" s="52" t="s">
        <v>77</v>
      </c>
      <c r="F3480" s="52" t="s">
        <v>65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">
        <v>331</v>
      </c>
      <c r="B3481" s="52" t="s">
        <v>324</v>
      </c>
      <c r="C3481" s="52" t="s">
        <v>260</v>
      </c>
      <c r="D3481" s="52" t="s">
        <v>7</v>
      </c>
      <c r="E3481" s="52" t="s">
        <v>77</v>
      </c>
      <c r="F3481" s="52" t="s">
        <v>66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">
        <v>331</v>
      </c>
      <c r="B3482" s="52" t="s">
        <v>325</v>
      </c>
      <c r="C3482" s="52" t="s">
        <v>260</v>
      </c>
      <c r="D3482" s="52" t="s">
        <v>7</v>
      </c>
      <c r="E3482" s="52" t="s">
        <v>77</v>
      </c>
      <c r="F3482" s="52" t="s">
        <v>67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">
        <v>331</v>
      </c>
      <c r="B3483" s="52" t="s">
        <v>321</v>
      </c>
      <c r="C3483" s="52" t="s">
        <v>260</v>
      </c>
      <c r="D3483" s="52" t="s">
        <v>7</v>
      </c>
      <c r="E3483" s="52" t="s">
        <v>77</v>
      </c>
      <c r="F3483" s="52" t="s">
        <v>68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">
        <v>331</v>
      </c>
      <c r="B3484" s="52" t="s">
        <v>321</v>
      </c>
      <c r="C3484" s="52" t="s">
        <v>260</v>
      </c>
      <c r="D3484" s="52" t="s">
        <v>7</v>
      </c>
      <c r="E3484" s="52" t="s">
        <v>77</v>
      </c>
      <c r="F3484" s="52" t="s">
        <v>69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">
        <v>331</v>
      </c>
      <c r="B3485" s="52" t="s">
        <v>321</v>
      </c>
      <c r="C3485" s="52" t="s">
        <v>260</v>
      </c>
      <c r="D3485" s="52" t="s">
        <v>7</v>
      </c>
      <c r="E3485" s="52" t="s">
        <v>77</v>
      </c>
      <c r="F3485" s="52" t="s">
        <v>70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">
        <v>331</v>
      </c>
      <c r="B3486" s="52" t="s">
        <v>326</v>
      </c>
      <c r="C3486" s="52" t="s">
        <v>260</v>
      </c>
      <c r="D3486" s="52" t="s">
        <v>7</v>
      </c>
      <c r="E3486" s="52" t="s">
        <v>77</v>
      </c>
      <c r="F3486" s="52" t="s">
        <v>71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">
        <v>331</v>
      </c>
      <c r="B3487" s="52" t="s">
        <v>326</v>
      </c>
      <c r="C3487" s="52" t="s">
        <v>260</v>
      </c>
      <c r="D3487" s="52" t="s">
        <v>7</v>
      </c>
      <c r="E3487" s="52" t="s">
        <v>77</v>
      </c>
      <c r="F3487" s="52" t="s">
        <v>72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">
        <v>331</v>
      </c>
      <c r="B3488" s="52" t="s">
        <v>327</v>
      </c>
      <c r="C3488" s="52" t="s">
        <v>260</v>
      </c>
      <c r="D3488" s="52" t="s">
        <v>7</v>
      </c>
      <c r="E3488" s="52" t="s">
        <v>77</v>
      </c>
      <c r="F3488" s="52" t="s">
        <v>73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">
        <v>331</v>
      </c>
      <c r="B3489" s="52" t="s">
        <v>321</v>
      </c>
      <c r="C3489" s="52" t="s">
        <v>260</v>
      </c>
      <c r="D3489" s="52" t="s">
        <v>7</v>
      </c>
      <c r="E3489" s="52" t="s">
        <v>78</v>
      </c>
      <c r="F3489" s="52" t="s">
        <v>63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">
        <v>331</v>
      </c>
      <c r="B3490" s="52" t="s">
        <v>322</v>
      </c>
      <c r="C3490" s="52" t="s">
        <v>260</v>
      </c>
      <c r="D3490" s="52" t="s">
        <v>7</v>
      </c>
      <c r="E3490" s="52" t="s">
        <v>78</v>
      </c>
      <c r="F3490" s="52" t="s">
        <v>64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">
        <v>331</v>
      </c>
      <c r="B3491" s="52" t="s">
        <v>323</v>
      </c>
      <c r="C3491" s="52" t="s">
        <v>260</v>
      </c>
      <c r="D3491" s="52" t="s">
        <v>7</v>
      </c>
      <c r="E3491" s="52" t="s">
        <v>78</v>
      </c>
      <c r="F3491" s="52" t="s">
        <v>65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">
        <v>331</v>
      </c>
      <c r="B3492" s="52" t="s">
        <v>324</v>
      </c>
      <c r="C3492" s="52" t="s">
        <v>260</v>
      </c>
      <c r="D3492" s="52" t="s">
        <v>7</v>
      </c>
      <c r="E3492" s="52" t="s">
        <v>78</v>
      </c>
      <c r="F3492" s="52" t="s">
        <v>66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">
        <v>331</v>
      </c>
      <c r="B3493" s="52" t="s">
        <v>325</v>
      </c>
      <c r="C3493" s="52" t="s">
        <v>260</v>
      </c>
      <c r="D3493" s="52" t="s">
        <v>7</v>
      </c>
      <c r="E3493" s="52" t="s">
        <v>78</v>
      </c>
      <c r="F3493" s="52" t="s">
        <v>67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">
        <v>331</v>
      </c>
      <c r="B3494" s="52" t="s">
        <v>321</v>
      </c>
      <c r="C3494" s="52" t="s">
        <v>260</v>
      </c>
      <c r="D3494" s="52" t="s">
        <v>7</v>
      </c>
      <c r="E3494" s="52" t="s">
        <v>78</v>
      </c>
      <c r="F3494" s="52" t="s">
        <v>68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">
        <v>331</v>
      </c>
      <c r="B3495" s="52" t="s">
        <v>321</v>
      </c>
      <c r="C3495" s="52" t="s">
        <v>260</v>
      </c>
      <c r="D3495" s="52" t="s">
        <v>7</v>
      </c>
      <c r="E3495" s="52" t="s">
        <v>78</v>
      </c>
      <c r="F3495" s="52" t="s">
        <v>69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">
        <v>331</v>
      </c>
      <c r="B3496" s="52" t="s">
        <v>321</v>
      </c>
      <c r="C3496" s="52" t="s">
        <v>260</v>
      </c>
      <c r="D3496" s="52" t="s">
        <v>7</v>
      </c>
      <c r="E3496" s="52" t="s">
        <v>78</v>
      </c>
      <c r="F3496" s="52" t="s">
        <v>70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">
        <v>331</v>
      </c>
      <c r="B3497" s="52" t="s">
        <v>326</v>
      </c>
      <c r="C3497" s="52" t="s">
        <v>260</v>
      </c>
      <c r="D3497" s="52" t="s">
        <v>7</v>
      </c>
      <c r="E3497" s="52" t="s">
        <v>78</v>
      </c>
      <c r="F3497" s="52" t="s">
        <v>71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">
        <v>331</v>
      </c>
      <c r="B3498" s="52" t="s">
        <v>326</v>
      </c>
      <c r="C3498" s="52" t="s">
        <v>260</v>
      </c>
      <c r="D3498" s="52" t="s">
        <v>7</v>
      </c>
      <c r="E3498" s="52" t="s">
        <v>78</v>
      </c>
      <c r="F3498" s="52" t="s">
        <v>72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">
        <v>331</v>
      </c>
      <c r="B3499" s="52" t="s">
        <v>327</v>
      </c>
      <c r="C3499" s="52" t="s">
        <v>260</v>
      </c>
      <c r="D3499" s="52" t="s">
        <v>7</v>
      </c>
      <c r="E3499" s="52" t="s">
        <v>78</v>
      </c>
      <c r="F3499" s="52" t="s">
        <v>73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">
        <v>113</v>
      </c>
      <c r="B3500" s="52" t="s">
        <v>321</v>
      </c>
      <c r="C3500" s="52" t="s">
        <v>260</v>
      </c>
      <c r="D3500" s="52" t="s">
        <v>7</v>
      </c>
      <c r="E3500" s="52" t="s">
        <v>79</v>
      </c>
      <c r="F3500" s="52" t="s">
        <v>63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">
        <v>113</v>
      </c>
      <c r="B3501" s="52" t="s">
        <v>322</v>
      </c>
      <c r="C3501" s="52" t="s">
        <v>260</v>
      </c>
      <c r="D3501" s="52" t="s">
        <v>7</v>
      </c>
      <c r="E3501" s="52" t="s">
        <v>79</v>
      </c>
      <c r="F3501" s="52" t="s">
        <v>64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">
        <v>113</v>
      </c>
      <c r="B3502" s="52" t="s">
        <v>323</v>
      </c>
      <c r="C3502" s="52" t="s">
        <v>260</v>
      </c>
      <c r="D3502" s="52" t="s">
        <v>7</v>
      </c>
      <c r="E3502" s="52" t="s">
        <v>79</v>
      </c>
      <c r="F3502" s="52" t="s">
        <v>65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">
        <v>113</v>
      </c>
      <c r="B3503" s="52" t="s">
        <v>324</v>
      </c>
      <c r="C3503" s="52" t="s">
        <v>260</v>
      </c>
      <c r="D3503" s="52" t="s">
        <v>7</v>
      </c>
      <c r="E3503" s="52" t="s">
        <v>79</v>
      </c>
      <c r="F3503" s="52" t="s">
        <v>66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">
        <v>113</v>
      </c>
      <c r="B3504" s="52" t="s">
        <v>325</v>
      </c>
      <c r="C3504" s="52" t="s">
        <v>260</v>
      </c>
      <c r="D3504" s="52" t="s">
        <v>7</v>
      </c>
      <c r="E3504" s="52" t="s">
        <v>79</v>
      </c>
      <c r="F3504" s="52" t="s">
        <v>67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">
        <v>113</v>
      </c>
      <c r="B3505" s="52" t="s">
        <v>321</v>
      </c>
      <c r="C3505" s="52" t="s">
        <v>260</v>
      </c>
      <c r="D3505" s="52" t="s">
        <v>7</v>
      </c>
      <c r="E3505" s="52" t="s">
        <v>79</v>
      </c>
      <c r="F3505" s="52" t="s">
        <v>68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">
        <v>113</v>
      </c>
      <c r="B3506" s="52" t="s">
        <v>321</v>
      </c>
      <c r="C3506" s="52" t="s">
        <v>260</v>
      </c>
      <c r="D3506" s="52" t="s">
        <v>7</v>
      </c>
      <c r="E3506" s="52" t="s">
        <v>79</v>
      </c>
      <c r="F3506" s="52" t="s">
        <v>69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">
        <v>113</v>
      </c>
      <c r="B3507" s="52" t="s">
        <v>321</v>
      </c>
      <c r="C3507" s="52" t="s">
        <v>260</v>
      </c>
      <c r="D3507" s="52" t="s">
        <v>7</v>
      </c>
      <c r="E3507" s="52" t="s">
        <v>79</v>
      </c>
      <c r="F3507" s="52" t="s">
        <v>70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">
        <v>113</v>
      </c>
      <c r="B3508" s="52" t="s">
        <v>326</v>
      </c>
      <c r="C3508" s="52" t="s">
        <v>260</v>
      </c>
      <c r="D3508" s="52" t="s">
        <v>7</v>
      </c>
      <c r="E3508" s="52" t="s">
        <v>79</v>
      </c>
      <c r="F3508" s="52" t="s">
        <v>71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">
        <v>113</v>
      </c>
      <c r="B3509" s="52" t="s">
        <v>326</v>
      </c>
      <c r="C3509" s="52" t="s">
        <v>260</v>
      </c>
      <c r="D3509" s="52" t="s">
        <v>7</v>
      </c>
      <c r="E3509" s="52" t="s">
        <v>79</v>
      </c>
      <c r="F3509" s="52" t="s">
        <v>72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">
        <v>113</v>
      </c>
      <c r="B3510" s="52" t="s">
        <v>327</v>
      </c>
      <c r="C3510" s="52" t="s">
        <v>260</v>
      </c>
      <c r="D3510" s="52" t="s">
        <v>7</v>
      </c>
      <c r="E3510" s="52" t="s">
        <v>79</v>
      </c>
      <c r="F3510" s="52" t="s">
        <v>73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">
        <v>331</v>
      </c>
      <c r="B3511" s="52" t="s">
        <v>321</v>
      </c>
      <c r="C3511" s="52" t="s">
        <v>260</v>
      </c>
      <c r="D3511" s="52" t="s">
        <v>7</v>
      </c>
      <c r="E3511" s="52" t="s">
        <v>80</v>
      </c>
      <c r="F3511" s="52" t="s">
        <v>63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">
        <v>331</v>
      </c>
      <c r="B3512" s="52" t="s">
        <v>322</v>
      </c>
      <c r="C3512" s="52" t="s">
        <v>260</v>
      </c>
      <c r="D3512" s="52" t="s">
        <v>7</v>
      </c>
      <c r="E3512" s="52" t="s">
        <v>80</v>
      </c>
      <c r="F3512" s="52" t="s">
        <v>64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">
        <v>331</v>
      </c>
      <c r="B3513" s="52" t="s">
        <v>323</v>
      </c>
      <c r="C3513" s="52" t="s">
        <v>260</v>
      </c>
      <c r="D3513" s="52" t="s">
        <v>7</v>
      </c>
      <c r="E3513" s="52" t="s">
        <v>80</v>
      </c>
      <c r="F3513" s="52" t="s">
        <v>65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">
        <v>331</v>
      </c>
      <c r="B3514" s="52" t="s">
        <v>324</v>
      </c>
      <c r="C3514" s="52" t="s">
        <v>260</v>
      </c>
      <c r="D3514" s="52" t="s">
        <v>7</v>
      </c>
      <c r="E3514" s="52" t="s">
        <v>80</v>
      </c>
      <c r="F3514" s="52" t="s">
        <v>66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">
        <v>331</v>
      </c>
      <c r="B3515" s="52" t="s">
        <v>325</v>
      </c>
      <c r="C3515" s="52" t="s">
        <v>260</v>
      </c>
      <c r="D3515" s="52" t="s">
        <v>7</v>
      </c>
      <c r="E3515" s="52" t="s">
        <v>80</v>
      </c>
      <c r="F3515" s="52" t="s">
        <v>67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">
        <v>331</v>
      </c>
      <c r="B3516" s="52" t="s">
        <v>321</v>
      </c>
      <c r="C3516" s="52" t="s">
        <v>260</v>
      </c>
      <c r="D3516" s="52" t="s">
        <v>7</v>
      </c>
      <c r="E3516" s="52" t="s">
        <v>80</v>
      </c>
      <c r="F3516" s="52" t="s">
        <v>68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">
        <v>331</v>
      </c>
      <c r="B3517" s="52" t="s">
        <v>321</v>
      </c>
      <c r="C3517" s="52" t="s">
        <v>260</v>
      </c>
      <c r="D3517" s="52" t="s">
        <v>7</v>
      </c>
      <c r="E3517" s="52" t="s">
        <v>80</v>
      </c>
      <c r="F3517" s="52" t="s">
        <v>69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">
        <v>331</v>
      </c>
      <c r="B3518" s="52" t="s">
        <v>321</v>
      </c>
      <c r="C3518" s="52" t="s">
        <v>260</v>
      </c>
      <c r="D3518" s="52" t="s">
        <v>7</v>
      </c>
      <c r="E3518" s="52" t="s">
        <v>80</v>
      </c>
      <c r="F3518" s="52" t="s">
        <v>70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">
        <v>331</v>
      </c>
      <c r="B3519" s="52" t="s">
        <v>326</v>
      </c>
      <c r="C3519" s="52" t="s">
        <v>260</v>
      </c>
      <c r="D3519" s="52" t="s">
        <v>7</v>
      </c>
      <c r="E3519" s="52" t="s">
        <v>80</v>
      </c>
      <c r="F3519" s="52" t="s">
        <v>71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">
        <v>331</v>
      </c>
      <c r="B3520" s="52" t="s">
        <v>326</v>
      </c>
      <c r="C3520" s="52" t="s">
        <v>260</v>
      </c>
      <c r="D3520" s="52" t="s">
        <v>7</v>
      </c>
      <c r="E3520" s="52" t="s">
        <v>80</v>
      </c>
      <c r="F3520" s="52" t="s">
        <v>72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">
        <v>331</v>
      </c>
      <c r="B3521" s="52" t="s">
        <v>327</v>
      </c>
      <c r="C3521" s="52" t="s">
        <v>260</v>
      </c>
      <c r="D3521" s="52" t="s">
        <v>7</v>
      </c>
      <c r="E3521" s="52" t="s">
        <v>80</v>
      </c>
      <c r="F3521" s="52" t="s">
        <v>73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">
        <v>332</v>
      </c>
      <c r="B3522" s="52" t="s">
        <v>321</v>
      </c>
      <c r="C3522" s="52" t="s">
        <v>260</v>
      </c>
      <c r="D3522" s="52" t="s">
        <v>7</v>
      </c>
      <c r="E3522" s="52" t="s">
        <v>81</v>
      </c>
      <c r="F3522" s="52" t="s">
        <v>63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">
        <v>332</v>
      </c>
      <c r="B3523" s="52" t="s">
        <v>322</v>
      </c>
      <c r="C3523" s="52" t="s">
        <v>260</v>
      </c>
      <c r="D3523" s="52" t="s">
        <v>7</v>
      </c>
      <c r="E3523" s="52" t="s">
        <v>81</v>
      </c>
      <c r="F3523" s="52" t="s">
        <v>64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">
        <v>332</v>
      </c>
      <c r="B3524" s="52" t="s">
        <v>323</v>
      </c>
      <c r="C3524" s="52" t="s">
        <v>260</v>
      </c>
      <c r="D3524" s="52" t="s">
        <v>7</v>
      </c>
      <c r="E3524" s="52" t="s">
        <v>81</v>
      </c>
      <c r="F3524" s="52" t="s">
        <v>65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">
        <v>332</v>
      </c>
      <c r="B3525" s="52" t="s">
        <v>324</v>
      </c>
      <c r="C3525" s="52" t="s">
        <v>260</v>
      </c>
      <c r="D3525" s="52" t="s">
        <v>7</v>
      </c>
      <c r="E3525" s="52" t="s">
        <v>81</v>
      </c>
      <c r="F3525" s="52" t="s">
        <v>66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">
        <v>332</v>
      </c>
      <c r="B3526" s="52" t="s">
        <v>325</v>
      </c>
      <c r="C3526" s="52" t="s">
        <v>260</v>
      </c>
      <c r="D3526" s="52" t="s">
        <v>7</v>
      </c>
      <c r="E3526" s="52" t="s">
        <v>81</v>
      </c>
      <c r="F3526" s="52" t="s">
        <v>67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">
        <v>332</v>
      </c>
      <c r="B3527" s="52" t="s">
        <v>321</v>
      </c>
      <c r="C3527" s="52" t="s">
        <v>260</v>
      </c>
      <c r="D3527" s="52" t="s">
        <v>7</v>
      </c>
      <c r="E3527" s="52" t="s">
        <v>81</v>
      </c>
      <c r="F3527" s="52" t="s">
        <v>68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">
        <v>332</v>
      </c>
      <c r="B3528" s="52" t="s">
        <v>321</v>
      </c>
      <c r="C3528" s="52" t="s">
        <v>260</v>
      </c>
      <c r="D3528" s="52" t="s">
        <v>7</v>
      </c>
      <c r="E3528" s="52" t="s">
        <v>81</v>
      </c>
      <c r="F3528" s="52" t="s">
        <v>69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">
        <v>332</v>
      </c>
      <c r="B3529" s="52" t="s">
        <v>321</v>
      </c>
      <c r="C3529" s="52" t="s">
        <v>260</v>
      </c>
      <c r="D3529" s="52" t="s">
        <v>7</v>
      </c>
      <c r="E3529" s="52" t="s">
        <v>81</v>
      </c>
      <c r="F3529" s="52" t="s">
        <v>70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">
        <v>332</v>
      </c>
      <c r="B3530" s="52" t="s">
        <v>326</v>
      </c>
      <c r="C3530" s="52" t="s">
        <v>260</v>
      </c>
      <c r="D3530" s="52" t="s">
        <v>7</v>
      </c>
      <c r="E3530" s="52" t="s">
        <v>81</v>
      </c>
      <c r="F3530" s="52" t="s">
        <v>71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">
        <v>332</v>
      </c>
      <c r="B3531" s="52" t="s">
        <v>326</v>
      </c>
      <c r="C3531" s="52" t="s">
        <v>260</v>
      </c>
      <c r="D3531" s="52" t="s">
        <v>7</v>
      </c>
      <c r="E3531" s="52" t="s">
        <v>81</v>
      </c>
      <c r="F3531" s="52" t="s">
        <v>72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">
        <v>332</v>
      </c>
      <c r="B3532" s="52" t="s">
        <v>327</v>
      </c>
      <c r="C3532" s="52" t="s">
        <v>260</v>
      </c>
      <c r="D3532" s="52" t="s">
        <v>7</v>
      </c>
      <c r="E3532" s="52" t="s">
        <v>81</v>
      </c>
      <c r="F3532" s="52" t="s">
        <v>73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">
        <v>331</v>
      </c>
      <c r="B3533" s="52" t="s">
        <v>321</v>
      </c>
      <c r="C3533" s="52" t="s">
        <v>260</v>
      </c>
      <c r="D3533" s="52" t="s">
        <v>7</v>
      </c>
      <c r="E3533" s="52" t="s">
        <v>82</v>
      </c>
      <c r="F3533" s="52" t="s">
        <v>63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">
        <v>331</v>
      </c>
      <c r="B3534" s="52" t="s">
        <v>322</v>
      </c>
      <c r="C3534" s="52" t="s">
        <v>260</v>
      </c>
      <c r="D3534" s="52" t="s">
        <v>7</v>
      </c>
      <c r="E3534" s="52" t="s">
        <v>82</v>
      </c>
      <c r="F3534" s="52" t="s">
        <v>64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">
        <v>331</v>
      </c>
      <c r="B3535" s="52" t="s">
        <v>323</v>
      </c>
      <c r="C3535" s="52" t="s">
        <v>260</v>
      </c>
      <c r="D3535" s="52" t="s">
        <v>7</v>
      </c>
      <c r="E3535" s="52" t="s">
        <v>82</v>
      </c>
      <c r="F3535" s="52" t="s">
        <v>65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">
        <v>331</v>
      </c>
      <c r="B3536" s="52" t="s">
        <v>324</v>
      </c>
      <c r="C3536" s="52" t="s">
        <v>260</v>
      </c>
      <c r="D3536" s="52" t="s">
        <v>7</v>
      </c>
      <c r="E3536" s="52" t="s">
        <v>82</v>
      </c>
      <c r="F3536" s="52" t="s">
        <v>66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">
        <v>331</v>
      </c>
      <c r="B3537" s="52" t="s">
        <v>325</v>
      </c>
      <c r="C3537" s="52" t="s">
        <v>260</v>
      </c>
      <c r="D3537" s="52" t="s">
        <v>7</v>
      </c>
      <c r="E3537" s="52" t="s">
        <v>82</v>
      </c>
      <c r="F3537" s="52" t="s">
        <v>67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">
        <v>331</v>
      </c>
      <c r="B3538" s="52" t="s">
        <v>321</v>
      </c>
      <c r="C3538" s="52" t="s">
        <v>260</v>
      </c>
      <c r="D3538" s="52" t="s">
        <v>7</v>
      </c>
      <c r="E3538" s="52" t="s">
        <v>82</v>
      </c>
      <c r="F3538" s="52" t="s">
        <v>68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">
        <v>331</v>
      </c>
      <c r="B3539" s="52" t="s">
        <v>321</v>
      </c>
      <c r="C3539" s="52" t="s">
        <v>260</v>
      </c>
      <c r="D3539" s="52" t="s">
        <v>7</v>
      </c>
      <c r="E3539" s="52" t="s">
        <v>82</v>
      </c>
      <c r="F3539" s="52" t="s">
        <v>69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">
        <v>331</v>
      </c>
      <c r="B3540" s="52" t="s">
        <v>321</v>
      </c>
      <c r="C3540" s="52" t="s">
        <v>260</v>
      </c>
      <c r="D3540" s="52" t="s">
        <v>7</v>
      </c>
      <c r="E3540" s="52" t="s">
        <v>82</v>
      </c>
      <c r="F3540" s="52" t="s">
        <v>70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">
        <v>331</v>
      </c>
      <c r="B3541" s="52" t="s">
        <v>326</v>
      </c>
      <c r="C3541" s="52" t="s">
        <v>260</v>
      </c>
      <c r="D3541" s="52" t="s">
        <v>7</v>
      </c>
      <c r="E3541" s="52" t="s">
        <v>82</v>
      </c>
      <c r="F3541" s="52" t="s">
        <v>71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">
        <v>331</v>
      </c>
      <c r="B3542" s="52" t="s">
        <v>326</v>
      </c>
      <c r="C3542" s="52" t="s">
        <v>260</v>
      </c>
      <c r="D3542" s="52" t="s">
        <v>7</v>
      </c>
      <c r="E3542" s="52" t="s">
        <v>82</v>
      </c>
      <c r="F3542" s="52" t="s">
        <v>72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">
        <v>331</v>
      </c>
      <c r="B3543" s="52" t="s">
        <v>327</v>
      </c>
      <c r="C3543" s="52" t="s">
        <v>260</v>
      </c>
      <c r="D3543" s="52" t="s">
        <v>7</v>
      </c>
      <c r="E3543" s="52" t="s">
        <v>82</v>
      </c>
      <c r="F3543" s="52" t="s">
        <v>73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">
        <v>331</v>
      </c>
      <c r="B3544" s="52" t="s">
        <v>321</v>
      </c>
      <c r="C3544" s="52" t="s">
        <v>260</v>
      </c>
      <c r="D3544" s="52" t="s">
        <v>7</v>
      </c>
      <c r="E3544" s="52" t="s">
        <v>83</v>
      </c>
      <c r="F3544" s="52" t="s">
        <v>63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">
        <v>331</v>
      </c>
      <c r="B3545" s="52" t="s">
        <v>322</v>
      </c>
      <c r="C3545" s="52" t="s">
        <v>260</v>
      </c>
      <c r="D3545" s="52" t="s">
        <v>7</v>
      </c>
      <c r="E3545" s="52" t="s">
        <v>83</v>
      </c>
      <c r="F3545" s="52" t="s">
        <v>64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">
        <v>331</v>
      </c>
      <c r="B3546" s="52" t="s">
        <v>323</v>
      </c>
      <c r="C3546" s="52" t="s">
        <v>260</v>
      </c>
      <c r="D3546" s="52" t="s">
        <v>7</v>
      </c>
      <c r="E3546" s="52" t="s">
        <v>83</v>
      </c>
      <c r="F3546" s="52" t="s">
        <v>65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">
        <v>331</v>
      </c>
      <c r="B3547" s="52" t="s">
        <v>324</v>
      </c>
      <c r="C3547" s="52" t="s">
        <v>260</v>
      </c>
      <c r="D3547" s="52" t="s">
        <v>7</v>
      </c>
      <c r="E3547" s="52" t="s">
        <v>83</v>
      </c>
      <c r="F3547" s="52" t="s">
        <v>66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">
        <v>331</v>
      </c>
      <c r="B3548" s="52" t="s">
        <v>325</v>
      </c>
      <c r="C3548" s="52" t="s">
        <v>260</v>
      </c>
      <c r="D3548" s="52" t="s">
        <v>7</v>
      </c>
      <c r="E3548" s="52" t="s">
        <v>83</v>
      </c>
      <c r="F3548" s="52" t="s">
        <v>67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">
        <v>331</v>
      </c>
      <c r="B3549" s="52" t="s">
        <v>321</v>
      </c>
      <c r="C3549" s="52" t="s">
        <v>260</v>
      </c>
      <c r="D3549" s="52" t="s">
        <v>7</v>
      </c>
      <c r="E3549" s="52" t="s">
        <v>83</v>
      </c>
      <c r="F3549" s="52" t="s">
        <v>68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">
        <v>331</v>
      </c>
      <c r="B3550" s="52" t="s">
        <v>321</v>
      </c>
      <c r="C3550" s="52" t="s">
        <v>260</v>
      </c>
      <c r="D3550" s="52" t="s">
        <v>7</v>
      </c>
      <c r="E3550" s="52" t="s">
        <v>83</v>
      </c>
      <c r="F3550" s="52" t="s">
        <v>69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">
        <v>331</v>
      </c>
      <c r="B3551" s="52" t="s">
        <v>321</v>
      </c>
      <c r="C3551" s="52" t="s">
        <v>260</v>
      </c>
      <c r="D3551" s="52" t="s">
        <v>7</v>
      </c>
      <c r="E3551" s="52" t="s">
        <v>83</v>
      </c>
      <c r="F3551" s="52" t="s">
        <v>70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">
        <v>331</v>
      </c>
      <c r="B3552" s="52" t="s">
        <v>326</v>
      </c>
      <c r="C3552" s="52" t="s">
        <v>260</v>
      </c>
      <c r="D3552" s="52" t="s">
        <v>7</v>
      </c>
      <c r="E3552" s="52" t="s">
        <v>83</v>
      </c>
      <c r="F3552" s="52" t="s">
        <v>71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">
        <v>331</v>
      </c>
      <c r="B3553" s="52" t="s">
        <v>326</v>
      </c>
      <c r="C3553" s="52" t="s">
        <v>260</v>
      </c>
      <c r="D3553" s="52" t="s">
        <v>7</v>
      </c>
      <c r="E3553" s="52" t="s">
        <v>83</v>
      </c>
      <c r="F3553" s="52" t="s">
        <v>72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">
        <v>331</v>
      </c>
      <c r="B3554" s="52" t="s">
        <v>327</v>
      </c>
      <c r="C3554" s="52" t="s">
        <v>260</v>
      </c>
      <c r="D3554" s="52" t="s">
        <v>7</v>
      </c>
      <c r="E3554" s="52" t="s">
        <v>83</v>
      </c>
      <c r="F3554" s="52" t="s">
        <v>73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">
        <v>331</v>
      </c>
      <c r="B3555" s="52" t="s">
        <v>321</v>
      </c>
      <c r="C3555" s="52" t="s">
        <v>260</v>
      </c>
      <c r="D3555" s="52" t="s">
        <v>7</v>
      </c>
      <c r="E3555" s="52" t="s">
        <v>84</v>
      </c>
      <c r="F3555" s="52" t="s">
        <v>63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">
        <v>331</v>
      </c>
      <c r="B3556" s="52" t="s">
        <v>322</v>
      </c>
      <c r="C3556" s="52" t="s">
        <v>260</v>
      </c>
      <c r="D3556" s="52" t="s">
        <v>7</v>
      </c>
      <c r="E3556" s="52" t="s">
        <v>84</v>
      </c>
      <c r="F3556" s="52" t="s">
        <v>64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">
        <v>331</v>
      </c>
      <c r="B3557" s="52" t="s">
        <v>323</v>
      </c>
      <c r="C3557" s="52" t="s">
        <v>260</v>
      </c>
      <c r="D3557" s="52" t="s">
        <v>7</v>
      </c>
      <c r="E3557" s="52" t="s">
        <v>84</v>
      </c>
      <c r="F3557" s="52" t="s">
        <v>65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">
        <v>331</v>
      </c>
      <c r="B3558" s="52" t="s">
        <v>324</v>
      </c>
      <c r="C3558" s="52" t="s">
        <v>260</v>
      </c>
      <c r="D3558" s="52" t="s">
        <v>7</v>
      </c>
      <c r="E3558" s="52" t="s">
        <v>84</v>
      </c>
      <c r="F3558" s="52" t="s">
        <v>66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">
        <v>331</v>
      </c>
      <c r="B3559" s="52" t="s">
        <v>325</v>
      </c>
      <c r="C3559" s="52" t="s">
        <v>260</v>
      </c>
      <c r="D3559" s="52" t="s">
        <v>7</v>
      </c>
      <c r="E3559" s="52" t="s">
        <v>84</v>
      </c>
      <c r="F3559" s="52" t="s">
        <v>67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">
        <v>331</v>
      </c>
      <c r="B3560" s="52" t="s">
        <v>321</v>
      </c>
      <c r="C3560" s="52" t="s">
        <v>260</v>
      </c>
      <c r="D3560" s="52" t="s">
        <v>7</v>
      </c>
      <c r="E3560" s="52" t="s">
        <v>84</v>
      </c>
      <c r="F3560" s="52" t="s">
        <v>68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">
        <v>331</v>
      </c>
      <c r="B3561" s="52" t="s">
        <v>321</v>
      </c>
      <c r="C3561" s="52" t="s">
        <v>260</v>
      </c>
      <c r="D3561" s="52" t="s">
        <v>7</v>
      </c>
      <c r="E3561" s="52" t="s">
        <v>84</v>
      </c>
      <c r="F3561" s="52" t="s">
        <v>69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">
        <v>331</v>
      </c>
      <c r="B3562" s="52" t="s">
        <v>321</v>
      </c>
      <c r="C3562" s="52" t="s">
        <v>260</v>
      </c>
      <c r="D3562" s="52" t="s">
        <v>7</v>
      </c>
      <c r="E3562" s="52" t="s">
        <v>84</v>
      </c>
      <c r="F3562" s="52" t="s">
        <v>70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">
        <v>331</v>
      </c>
      <c r="B3563" s="52" t="s">
        <v>326</v>
      </c>
      <c r="C3563" s="52" t="s">
        <v>260</v>
      </c>
      <c r="D3563" s="52" t="s">
        <v>7</v>
      </c>
      <c r="E3563" s="52" t="s">
        <v>84</v>
      </c>
      <c r="F3563" s="52" t="s">
        <v>71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">
        <v>331</v>
      </c>
      <c r="B3564" s="52" t="s">
        <v>326</v>
      </c>
      <c r="C3564" s="52" t="s">
        <v>260</v>
      </c>
      <c r="D3564" s="52" t="s">
        <v>7</v>
      </c>
      <c r="E3564" s="52" t="s">
        <v>84</v>
      </c>
      <c r="F3564" s="52" t="s">
        <v>72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">
        <v>331</v>
      </c>
      <c r="B3565" s="52" t="s">
        <v>327</v>
      </c>
      <c r="C3565" s="52" t="s">
        <v>260</v>
      </c>
      <c r="D3565" s="52" t="s">
        <v>7</v>
      </c>
      <c r="E3565" s="52" t="s">
        <v>84</v>
      </c>
      <c r="F3565" s="52" t="s">
        <v>73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">
        <v>333</v>
      </c>
      <c r="B3566" s="52" t="s">
        <v>321</v>
      </c>
      <c r="C3566" s="52" t="s">
        <v>260</v>
      </c>
      <c r="D3566" s="52" t="s">
        <v>7</v>
      </c>
      <c r="E3566" s="52" t="s">
        <v>85</v>
      </c>
      <c r="F3566" s="52" t="s">
        <v>63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">
        <v>333</v>
      </c>
      <c r="B3567" s="52" t="s">
        <v>322</v>
      </c>
      <c r="C3567" s="52" t="s">
        <v>260</v>
      </c>
      <c r="D3567" s="52" t="s">
        <v>7</v>
      </c>
      <c r="E3567" s="52" t="s">
        <v>85</v>
      </c>
      <c r="F3567" s="52" t="s">
        <v>64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">
        <v>333</v>
      </c>
      <c r="B3568" s="52" t="s">
        <v>323</v>
      </c>
      <c r="C3568" s="52" t="s">
        <v>260</v>
      </c>
      <c r="D3568" s="52" t="s">
        <v>7</v>
      </c>
      <c r="E3568" s="52" t="s">
        <v>85</v>
      </c>
      <c r="F3568" s="52" t="s">
        <v>65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">
        <v>333</v>
      </c>
      <c r="B3569" s="52" t="s">
        <v>324</v>
      </c>
      <c r="C3569" s="52" t="s">
        <v>260</v>
      </c>
      <c r="D3569" s="52" t="s">
        <v>7</v>
      </c>
      <c r="E3569" s="52" t="s">
        <v>85</v>
      </c>
      <c r="F3569" s="52" t="s">
        <v>66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">
        <v>333</v>
      </c>
      <c r="B3570" s="52" t="s">
        <v>325</v>
      </c>
      <c r="C3570" s="52" t="s">
        <v>260</v>
      </c>
      <c r="D3570" s="52" t="s">
        <v>7</v>
      </c>
      <c r="E3570" s="52" t="s">
        <v>85</v>
      </c>
      <c r="F3570" s="52" t="s">
        <v>67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">
        <v>333</v>
      </c>
      <c r="B3571" s="52" t="s">
        <v>321</v>
      </c>
      <c r="C3571" s="52" t="s">
        <v>260</v>
      </c>
      <c r="D3571" s="52" t="s">
        <v>7</v>
      </c>
      <c r="E3571" s="52" t="s">
        <v>85</v>
      </c>
      <c r="F3571" s="52" t="s">
        <v>68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">
        <v>333</v>
      </c>
      <c r="B3572" s="52" t="s">
        <v>321</v>
      </c>
      <c r="C3572" s="52" t="s">
        <v>260</v>
      </c>
      <c r="D3572" s="52" t="s">
        <v>7</v>
      </c>
      <c r="E3572" s="52" t="s">
        <v>85</v>
      </c>
      <c r="F3572" s="52" t="s">
        <v>69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">
        <v>333</v>
      </c>
      <c r="B3573" s="52" t="s">
        <v>321</v>
      </c>
      <c r="C3573" s="52" t="s">
        <v>260</v>
      </c>
      <c r="D3573" s="52" t="s">
        <v>7</v>
      </c>
      <c r="E3573" s="52" t="s">
        <v>85</v>
      </c>
      <c r="F3573" s="52" t="s">
        <v>70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">
        <v>333</v>
      </c>
      <c r="B3574" s="52" t="s">
        <v>326</v>
      </c>
      <c r="C3574" s="52" t="s">
        <v>260</v>
      </c>
      <c r="D3574" s="52" t="s">
        <v>7</v>
      </c>
      <c r="E3574" s="52" t="s">
        <v>85</v>
      </c>
      <c r="F3574" s="52" t="s">
        <v>71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">
        <v>333</v>
      </c>
      <c r="B3575" s="52" t="s">
        <v>326</v>
      </c>
      <c r="C3575" s="52" t="s">
        <v>260</v>
      </c>
      <c r="D3575" s="52" t="s">
        <v>7</v>
      </c>
      <c r="E3575" s="52" t="s">
        <v>85</v>
      </c>
      <c r="F3575" s="52" t="s">
        <v>72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">
        <v>333</v>
      </c>
      <c r="B3576" s="52" t="s">
        <v>327</v>
      </c>
      <c r="C3576" s="52" t="s">
        <v>260</v>
      </c>
      <c r="D3576" s="52" t="s">
        <v>7</v>
      </c>
      <c r="E3576" s="52" t="s">
        <v>85</v>
      </c>
      <c r="F3576" s="52" t="s">
        <v>73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">
        <v>320</v>
      </c>
      <c r="B3577" s="52" t="s">
        <v>321</v>
      </c>
      <c r="C3577" s="52" t="s">
        <v>261</v>
      </c>
      <c r="D3577" s="52" t="s">
        <v>7</v>
      </c>
      <c r="E3577" s="52" t="s">
        <v>62</v>
      </c>
      <c r="F3577" s="52" t="s">
        <v>63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">
        <v>320</v>
      </c>
      <c r="B3578" s="52" t="s">
        <v>322</v>
      </c>
      <c r="C3578" s="52" t="s">
        <v>261</v>
      </c>
      <c r="D3578" s="52" t="s">
        <v>7</v>
      </c>
      <c r="E3578" s="52" t="s">
        <v>62</v>
      </c>
      <c r="F3578" s="52" t="s">
        <v>64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">
        <v>320</v>
      </c>
      <c r="B3579" s="52" t="s">
        <v>323</v>
      </c>
      <c r="C3579" s="52" t="s">
        <v>261</v>
      </c>
      <c r="D3579" s="52" t="s">
        <v>7</v>
      </c>
      <c r="E3579" s="52" t="s">
        <v>62</v>
      </c>
      <c r="F3579" s="52" t="s">
        <v>65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">
        <v>320</v>
      </c>
      <c r="B3580" s="52" t="s">
        <v>324</v>
      </c>
      <c r="C3580" s="52" t="s">
        <v>261</v>
      </c>
      <c r="D3580" s="52" t="s">
        <v>7</v>
      </c>
      <c r="E3580" s="52" t="s">
        <v>62</v>
      </c>
      <c r="F3580" s="52" t="s">
        <v>66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">
        <v>320</v>
      </c>
      <c r="B3581" s="52" t="s">
        <v>325</v>
      </c>
      <c r="C3581" s="52" t="s">
        <v>261</v>
      </c>
      <c r="D3581" s="52" t="s">
        <v>7</v>
      </c>
      <c r="E3581" s="52" t="s">
        <v>62</v>
      </c>
      <c r="F3581" s="52" t="s">
        <v>67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">
        <v>320</v>
      </c>
      <c r="B3582" s="52" t="s">
        <v>321</v>
      </c>
      <c r="C3582" s="52" t="s">
        <v>261</v>
      </c>
      <c r="D3582" s="52" t="s">
        <v>7</v>
      </c>
      <c r="E3582" s="52" t="s">
        <v>62</v>
      </c>
      <c r="F3582" s="52" t="s">
        <v>68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">
        <v>320</v>
      </c>
      <c r="B3583" s="52" t="s">
        <v>321</v>
      </c>
      <c r="C3583" s="52" t="s">
        <v>261</v>
      </c>
      <c r="D3583" s="52" t="s">
        <v>7</v>
      </c>
      <c r="E3583" s="52" t="s">
        <v>62</v>
      </c>
      <c r="F3583" s="52" t="s">
        <v>69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">
        <v>320</v>
      </c>
      <c r="B3584" s="52" t="s">
        <v>321</v>
      </c>
      <c r="C3584" s="52" t="s">
        <v>261</v>
      </c>
      <c r="D3584" s="52" t="s">
        <v>7</v>
      </c>
      <c r="E3584" s="52" t="s">
        <v>62</v>
      </c>
      <c r="F3584" s="52" t="s">
        <v>70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">
        <v>320</v>
      </c>
      <c r="B3585" s="52" t="s">
        <v>326</v>
      </c>
      <c r="C3585" s="52" t="s">
        <v>261</v>
      </c>
      <c r="D3585" s="52" t="s">
        <v>7</v>
      </c>
      <c r="E3585" s="52" t="s">
        <v>62</v>
      </c>
      <c r="F3585" s="52" t="s">
        <v>71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">
        <v>320</v>
      </c>
      <c r="B3586" s="52" t="s">
        <v>326</v>
      </c>
      <c r="C3586" s="52" t="s">
        <v>261</v>
      </c>
      <c r="D3586" s="52" t="s">
        <v>7</v>
      </c>
      <c r="E3586" s="52" t="s">
        <v>62</v>
      </c>
      <c r="F3586" s="52" t="s">
        <v>72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">
        <v>320</v>
      </c>
      <c r="B3587" s="52" t="s">
        <v>327</v>
      </c>
      <c r="C3587" s="52" t="s">
        <v>261</v>
      </c>
      <c r="D3587" s="52" t="s">
        <v>7</v>
      </c>
      <c r="E3587" s="52" t="s">
        <v>62</v>
      </c>
      <c r="F3587" s="52" t="s">
        <v>73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">
        <v>328</v>
      </c>
      <c r="B3588" s="52" t="s">
        <v>321</v>
      </c>
      <c r="C3588" s="52" t="s">
        <v>261</v>
      </c>
      <c r="D3588" s="52" t="s">
        <v>7</v>
      </c>
      <c r="E3588" s="52" t="s">
        <v>74</v>
      </c>
      <c r="F3588" s="52" t="s">
        <v>63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">
        <v>328</v>
      </c>
      <c r="B3589" s="52" t="s">
        <v>322</v>
      </c>
      <c r="C3589" s="52" t="s">
        <v>261</v>
      </c>
      <c r="D3589" s="52" t="s">
        <v>7</v>
      </c>
      <c r="E3589" s="52" t="s">
        <v>74</v>
      </c>
      <c r="F3589" s="52" t="s">
        <v>64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">
        <v>328</v>
      </c>
      <c r="B3590" s="52" t="s">
        <v>323</v>
      </c>
      <c r="C3590" s="52" t="s">
        <v>261</v>
      </c>
      <c r="D3590" s="52" t="s">
        <v>7</v>
      </c>
      <c r="E3590" s="52" t="s">
        <v>74</v>
      </c>
      <c r="F3590" s="52" t="s">
        <v>65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">
        <v>328</v>
      </c>
      <c r="B3591" s="52" t="s">
        <v>324</v>
      </c>
      <c r="C3591" s="52" t="s">
        <v>261</v>
      </c>
      <c r="D3591" s="52" t="s">
        <v>7</v>
      </c>
      <c r="E3591" s="52" t="s">
        <v>74</v>
      </c>
      <c r="F3591" s="52" t="s">
        <v>66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">
        <v>328</v>
      </c>
      <c r="B3592" s="52" t="s">
        <v>325</v>
      </c>
      <c r="C3592" s="52" t="s">
        <v>261</v>
      </c>
      <c r="D3592" s="52" t="s">
        <v>7</v>
      </c>
      <c r="E3592" s="52" t="s">
        <v>74</v>
      </c>
      <c r="F3592" s="52" t="s">
        <v>67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">
        <v>328</v>
      </c>
      <c r="B3593" s="52" t="s">
        <v>321</v>
      </c>
      <c r="C3593" s="52" t="s">
        <v>261</v>
      </c>
      <c r="D3593" s="52" t="s">
        <v>7</v>
      </c>
      <c r="E3593" s="52" t="s">
        <v>74</v>
      </c>
      <c r="F3593" s="52" t="s">
        <v>68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">
        <v>328</v>
      </c>
      <c r="B3594" s="52" t="s">
        <v>321</v>
      </c>
      <c r="C3594" s="52" t="s">
        <v>261</v>
      </c>
      <c r="D3594" s="52" t="s">
        <v>7</v>
      </c>
      <c r="E3594" s="52" t="s">
        <v>74</v>
      </c>
      <c r="F3594" s="52" t="s">
        <v>69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">
        <v>328</v>
      </c>
      <c r="B3595" s="52" t="s">
        <v>321</v>
      </c>
      <c r="C3595" s="52" t="s">
        <v>261</v>
      </c>
      <c r="D3595" s="52" t="s">
        <v>7</v>
      </c>
      <c r="E3595" s="52" t="s">
        <v>74</v>
      </c>
      <c r="F3595" s="52" t="s">
        <v>70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">
        <v>328</v>
      </c>
      <c r="B3596" s="52" t="s">
        <v>326</v>
      </c>
      <c r="C3596" s="52" t="s">
        <v>261</v>
      </c>
      <c r="D3596" s="52" t="s">
        <v>7</v>
      </c>
      <c r="E3596" s="52" t="s">
        <v>74</v>
      </c>
      <c r="F3596" s="52" t="s">
        <v>71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">
        <v>328</v>
      </c>
      <c r="B3597" s="52" t="s">
        <v>326</v>
      </c>
      <c r="C3597" s="52" t="s">
        <v>261</v>
      </c>
      <c r="D3597" s="52" t="s">
        <v>7</v>
      </c>
      <c r="E3597" s="52" t="s">
        <v>74</v>
      </c>
      <c r="F3597" s="52" t="s">
        <v>72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">
        <v>328</v>
      </c>
      <c r="B3598" s="52" t="s">
        <v>327</v>
      </c>
      <c r="C3598" s="52" t="s">
        <v>261</v>
      </c>
      <c r="D3598" s="52" t="s">
        <v>7</v>
      </c>
      <c r="E3598" s="52" t="s">
        <v>74</v>
      </c>
      <c r="F3598" s="52" t="s">
        <v>73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">
        <v>329</v>
      </c>
      <c r="B3599" s="52" t="s">
        <v>321</v>
      </c>
      <c r="C3599" s="52" t="s">
        <v>261</v>
      </c>
      <c r="D3599" s="52" t="s">
        <v>7</v>
      </c>
      <c r="E3599" s="52" t="s">
        <v>75</v>
      </c>
      <c r="F3599" s="52" t="s">
        <v>63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">
        <v>329</v>
      </c>
      <c r="B3600" s="52" t="s">
        <v>322</v>
      </c>
      <c r="C3600" s="52" t="s">
        <v>261</v>
      </c>
      <c r="D3600" s="52" t="s">
        <v>7</v>
      </c>
      <c r="E3600" s="52" t="s">
        <v>75</v>
      </c>
      <c r="F3600" s="52" t="s">
        <v>64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">
        <v>329</v>
      </c>
      <c r="B3601" s="52" t="s">
        <v>323</v>
      </c>
      <c r="C3601" s="52" t="s">
        <v>261</v>
      </c>
      <c r="D3601" s="52" t="s">
        <v>7</v>
      </c>
      <c r="E3601" s="52" t="s">
        <v>75</v>
      </c>
      <c r="F3601" s="52" t="s">
        <v>65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">
        <v>329</v>
      </c>
      <c r="B3602" s="52" t="s">
        <v>324</v>
      </c>
      <c r="C3602" s="52" t="s">
        <v>261</v>
      </c>
      <c r="D3602" s="52" t="s">
        <v>7</v>
      </c>
      <c r="E3602" s="52" t="s">
        <v>75</v>
      </c>
      <c r="F3602" s="52" t="s">
        <v>66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">
        <v>329</v>
      </c>
      <c r="B3603" s="52" t="s">
        <v>325</v>
      </c>
      <c r="C3603" s="52" t="s">
        <v>261</v>
      </c>
      <c r="D3603" s="52" t="s">
        <v>7</v>
      </c>
      <c r="E3603" s="52" t="s">
        <v>75</v>
      </c>
      <c r="F3603" s="52" t="s">
        <v>67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">
        <v>329</v>
      </c>
      <c r="B3604" s="52" t="s">
        <v>321</v>
      </c>
      <c r="C3604" s="52" t="s">
        <v>261</v>
      </c>
      <c r="D3604" s="52" t="s">
        <v>7</v>
      </c>
      <c r="E3604" s="52" t="s">
        <v>75</v>
      </c>
      <c r="F3604" s="52" t="s">
        <v>68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">
        <v>329</v>
      </c>
      <c r="B3605" s="52" t="s">
        <v>321</v>
      </c>
      <c r="C3605" s="52" t="s">
        <v>261</v>
      </c>
      <c r="D3605" s="52" t="s">
        <v>7</v>
      </c>
      <c r="E3605" s="52" t="s">
        <v>75</v>
      </c>
      <c r="F3605" s="52" t="s">
        <v>69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">
        <v>329</v>
      </c>
      <c r="B3606" s="52" t="s">
        <v>321</v>
      </c>
      <c r="C3606" s="52" t="s">
        <v>261</v>
      </c>
      <c r="D3606" s="52" t="s">
        <v>7</v>
      </c>
      <c r="E3606" s="52" t="s">
        <v>75</v>
      </c>
      <c r="F3606" s="52" t="s">
        <v>70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">
        <v>329</v>
      </c>
      <c r="B3607" s="52" t="s">
        <v>326</v>
      </c>
      <c r="C3607" s="52" t="s">
        <v>261</v>
      </c>
      <c r="D3607" s="52" t="s">
        <v>7</v>
      </c>
      <c r="E3607" s="52" t="s">
        <v>75</v>
      </c>
      <c r="F3607" s="52" t="s">
        <v>71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">
        <v>329</v>
      </c>
      <c r="B3608" s="52" t="s">
        <v>326</v>
      </c>
      <c r="C3608" s="52" t="s">
        <v>261</v>
      </c>
      <c r="D3608" s="52" t="s">
        <v>7</v>
      </c>
      <c r="E3608" s="52" t="s">
        <v>75</v>
      </c>
      <c r="F3608" s="52" t="s">
        <v>72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">
        <v>329</v>
      </c>
      <c r="B3609" s="52" t="s">
        <v>327</v>
      </c>
      <c r="C3609" s="52" t="s">
        <v>261</v>
      </c>
      <c r="D3609" s="52" t="s">
        <v>7</v>
      </c>
      <c r="E3609" s="52" t="s">
        <v>75</v>
      </c>
      <c r="F3609" s="52" t="s">
        <v>73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">
        <v>330</v>
      </c>
      <c r="B3610" s="52" t="s">
        <v>321</v>
      </c>
      <c r="C3610" s="52" t="s">
        <v>261</v>
      </c>
      <c r="D3610" s="52" t="s">
        <v>7</v>
      </c>
      <c r="E3610" s="52" t="s">
        <v>76</v>
      </c>
      <c r="F3610" s="52" t="s">
        <v>63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">
        <v>330</v>
      </c>
      <c r="B3611" s="52" t="s">
        <v>322</v>
      </c>
      <c r="C3611" s="52" t="s">
        <v>261</v>
      </c>
      <c r="D3611" s="52" t="s">
        <v>7</v>
      </c>
      <c r="E3611" s="52" t="s">
        <v>76</v>
      </c>
      <c r="F3611" s="52" t="s">
        <v>64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">
        <v>330</v>
      </c>
      <c r="B3612" s="52" t="s">
        <v>323</v>
      </c>
      <c r="C3612" s="52" t="s">
        <v>261</v>
      </c>
      <c r="D3612" s="52" t="s">
        <v>7</v>
      </c>
      <c r="E3612" s="52" t="s">
        <v>76</v>
      </c>
      <c r="F3612" s="52" t="s">
        <v>65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">
        <v>330</v>
      </c>
      <c r="B3613" s="52" t="s">
        <v>324</v>
      </c>
      <c r="C3613" s="52" t="s">
        <v>261</v>
      </c>
      <c r="D3613" s="52" t="s">
        <v>7</v>
      </c>
      <c r="E3613" s="52" t="s">
        <v>76</v>
      </c>
      <c r="F3613" s="52" t="s">
        <v>66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">
        <v>330</v>
      </c>
      <c r="B3614" s="52" t="s">
        <v>325</v>
      </c>
      <c r="C3614" s="52" t="s">
        <v>261</v>
      </c>
      <c r="D3614" s="52" t="s">
        <v>7</v>
      </c>
      <c r="E3614" s="52" t="s">
        <v>76</v>
      </c>
      <c r="F3614" s="52" t="s">
        <v>67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">
        <v>330</v>
      </c>
      <c r="B3615" s="52" t="s">
        <v>321</v>
      </c>
      <c r="C3615" s="52" t="s">
        <v>261</v>
      </c>
      <c r="D3615" s="52" t="s">
        <v>7</v>
      </c>
      <c r="E3615" s="52" t="s">
        <v>76</v>
      </c>
      <c r="F3615" s="52" t="s">
        <v>68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">
        <v>330</v>
      </c>
      <c r="B3616" s="52" t="s">
        <v>321</v>
      </c>
      <c r="C3616" s="52" t="s">
        <v>261</v>
      </c>
      <c r="D3616" s="52" t="s">
        <v>7</v>
      </c>
      <c r="E3616" s="52" t="s">
        <v>76</v>
      </c>
      <c r="F3616" s="52" t="s">
        <v>69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">
        <v>330</v>
      </c>
      <c r="B3617" s="52" t="s">
        <v>321</v>
      </c>
      <c r="C3617" s="52" t="s">
        <v>261</v>
      </c>
      <c r="D3617" s="52" t="s">
        <v>7</v>
      </c>
      <c r="E3617" s="52" t="s">
        <v>76</v>
      </c>
      <c r="F3617" s="52" t="s">
        <v>70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">
        <v>330</v>
      </c>
      <c r="B3618" s="52" t="s">
        <v>326</v>
      </c>
      <c r="C3618" s="52" t="s">
        <v>261</v>
      </c>
      <c r="D3618" s="52" t="s">
        <v>7</v>
      </c>
      <c r="E3618" s="52" t="s">
        <v>76</v>
      </c>
      <c r="F3618" s="52" t="s">
        <v>71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">
        <v>330</v>
      </c>
      <c r="B3619" s="52" t="s">
        <v>326</v>
      </c>
      <c r="C3619" s="52" t="s">
        <v>261</v>
      </c>
      <c r="D3619" s="52" t="s">
        <v>7</v>
      </c>
      <c r="E3619" s="52" t="s">
        <v>76</v>
      </c>
      <c r="F3619" s="52" t="s">
        <v>72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">
        <v>330</v>
      </c>
      <c r="B3620" s="52" t="s">
        <v>327</v>
      </c>
      <c r="C3620" s="52" t="s">
        <v>261</v>
      </c>
      <c r="D3620" s="52" t="s">
        <v>7</v>
      </c>
      <c r="E3620" s="52" t="s">
        <v>76</v>
      </c>
      <c r="F3620" s="52" t="s">
        <v>73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">
        <v>331</v>
      </c>
      <c r="B3621" s="52" t="s">
        <v>321</v>
      </c>
      <c r="C3621" s="52" t="s">
        <v>261</v>
      </c>
      <c r="D3621" s="52" t="s">
        <v>7</v>
      </c>
      <c r="E3621" s="52" t="s">
        <v>77</v>
      </c>
      <c r="F3621" s="52" t="s">
        <v>63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">
        <v>331</v>
      </c>
      <c r="B3622" s="52" t="s">
        <v>322</v>
      </c>
      <c r="C3622" s="52" t="s">
        <v>261</v>
      </c>
      <c r="D3622" s="52" t="s">
        <v>7</v>
      </c>
      <c r="E3622" s="52" t="s">
        <v>77</v>
      </c>
      <c r="F3622" s="52" t="s">
        <v>64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">
        <v>331</v>
      </c>
      <c r="B3623" s="52" t="s">
        <v>323</v>
      </c>
      <c r="C3623" s="52" t="s">
        <v>261</v>
      </c>
      <c r="D3623" s="52" t="s">
        <v>7</v>
      </c>
      <c r="E3623" s="52" t="s">
        <v>77</v>
      </c>
      <c r="F3623" s="52" t="s">
        <v>65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">
        <v>331</v>
      </c>
      <c r="B3624" s="52" t="s">
        <v>324</v>
      </c>
      <c r="C3624" s="52" t="s">
        <v>261</v>
      </c>
      <c r="D3624" s="52" t="s">
        <v>7</v>
      </c>
      <c r="E3624" s="52" t="s">
        <v>77</v>
      </c>
      <c r="F3624" s="52" t="s">
        <v>66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">
        <v>331</v>
      </c>
      <c r="B3625" s="52" t="s">
        <v>325</v>
      </c>
      <c r="C3625" s="52" t="s">
        <v>261</v>
      </c>
      <c r="D3625" s="52" t="s">
        <v>7</v>
      </c>
      <c r="E3625" s="52" t="s">
        <v>77</v>
      </c>
      <c r="F3625" s="52" t="s">
        <v>67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">
        <v>331</v>
      </c>
      <c r="B3626" s="52" t="s">
        <v>321</v>
      </c>
      <c r="C3626" s="52" t="s">
        <v>261</v>
      </c>
      <c r="D3626" s="52" t="s">
        <v>7</v>
      </c>
      <c r="E3626" s="52" t="s">
        <v>77</v>
      </c>
      <c r="F3626" s="52" t="s">
        <v>68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">
        <v>331</v>
      </c>
      <c r="B3627" s="52" t="s">
        <v>321</v>
      </c>
      <c r="C3627" s="52" t="s">
        <v>261</v>
      </c>
      <c r="D3627" s="52" t="s">
        <v>7</v>
      </c>
      <c r="E3627" s="52" t="s">
        <v>77</v>
      </c>
      <c r="F3627" s="52" t="s">
        <v>69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">
        <v>331</v>
      </c>
      <c r="B3628" s="52" t="s">
        <v>321</v>
      </c>
      <c r="C3628" s="52" t="s">
        <v>261</v>
      </c>
      <c r="D3628" s="52" t="s">
        <v>7</v>
      </c>
      <c r="E3628" s="52" t="s">
        <v>77</v>
      </c>
      <c r="F3628" s="52" t="s">
        <v>70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">
        <v>331</v>
      </c>
      <c r="B3629" s="52" t="s">
        <v>326</v>
      </c>
      <c r="C3629" s="52" t="s">
        <v>261</v>
      </c>
      <c r="D3629" s="52" t="s">
        <v>7</v>
      </c>
      <c r="E3629" s="52" t="s">
        <v>77</v>
      </c>
      <c r="F3629" s="52" t="s">
        <v>71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">
        <v>331</v>
      </c>
      <c r="B3630" s="52" t="s">
        <v>326</v>
      </c>
      <c r="C3630" s="52" t="s">
        <v>261</v>
      </c>
      <c r="D3630" s="52" t="s">
        <v>7</v>
      </c>
      <c r="E3630" s="52" t="s">
        <v>77</v>
      </c>
      <c r="F3630" s="52" t="s">
        <v>72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">
        <v>331</v>
      </c>
      <c r="B3631" s="52" t="s">
        <v>327</v>
      </c>
      <c r="C3631" s="52" t="s">
        <v>261</v>
      </c>
      <c r="D3631" s="52" t="s">
        <v>7</v>
      </c>
      <c r="E3631" s="52" t="s">
        <v>77</v>
      </c>
      <c r="F3631" s="52" t="s">
        <v>73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">
        <v>331</v>
      </c>
      <c r="B3632" s="52" t="s">
        <v>321</v>
      </c>
      <c r="C3632" s="52" t="s">
        <v>261</v>
      </c>
      <c r="D3632" s="52" t="s">
        <v>7</v>
      </c>
      <c r="E3632" s="52" t="s">
        <v>78</v>
      </c>
      <c r="F3632" s="52" t="s">
        <v>63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">
        <v>331</v>
      </c>
      <c r="B3633" s="52" t="s">
        <v>322</v>
      </c>
      <c r="C3633" s="52" t="s">
        <v>261</v>
      </c>
      <c r="D3633" s="52" t="s">
        <v>7</v>
      </c>
      <c r="E3633" s="52" t="s">
        <v>78</v>
      </c>
      <c r="F3633" s="52" t="s">
        <v>64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">
        <v>331</v>
      </c>
      <c r="B3634" s="52" t="s">
        <v>323</v>
      </c>
      <c r="C3634" s="52" t="s">
        <v>261</v>
      </c>
      <c r="D3634" s="52" t="s">
        <v>7</v>
      </c>
      <c r="E3634" s="52" t="s">
        <v>78</v>
      </c>
      <c r="F3634" s="52" t="s">
        <v>65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">
        <v>331</v>
      </c>
      <c r="B3635" s="52" t="s">
        <v>324</v>
      </c>
      <c r="C3635" s="52" t="s">
        <v>261</v>
      </c>
      <c r="D3635" s="52" t="s">
        <v>7</v>
      </c>
      <c r="E3635" s="52" t="s">
        <v>78</v>
      </c>
      <c r="F3635" s="52" t="s">
        <v>66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">
        <v>331</v>
      </c>
      <c r="B3636" s="52" t="s">
        <v>325</v>
      </c>
      <c r="C3636" s="52" t="s">
        <v>261</v>
      </c>
      <c r="D3636" s="52" t="s">
        <v>7</v>
      </c>
      <c r="E3636" s="52" t="s">
        <v>78</v>
      </c>
      <c r="F3636" s="52" t="s">
        <v>67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">
        <v>331</v>
      </c>
      <c r="B3637" s="52" t="s">
        <v>321</v>
      </c>
      <c r="C3637" s="52" t="s">
        <v>261</v>
      </c>
      <c r="D3637" s="52" t="s">
        <v>7</v>
      </c>
      <c r="E3637" s="52" t="s">
        <v>78</v>
      </c>
      <c r="F3637" s="52" t="s">
        <v>68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">
        <v>331</v>
      </c>
      <c r="B3638" s="52" t="s">
        <v>321</v>
      </c>
      <c r="C3638" s="52" t="s">
        <v>261</v>
      </c>
      <c r="D3638" s="52" t="s">
        <v>7</v>
      </c>
      <c r="E3638" s="52" t="s">
        <v>78</v>
      </c>
      <c r="F3638" s="52" t="s">
        <v>69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">
        <v>331</v>
      </c>
      <c r="B3639" s="52" t="s">
        <v>321</v>
      </c>
      <c r="C3639" s="52" t="s">
        <v>261</v>
      </c>
      <c r="D3639" s="52" t="s">
        <v>7</v>
      </c>
      <c r="E3639" s="52" t="s">
        <v>78</v>
      </c>
      <c r="F3639" s="52" t="s">
        <v>70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">
        <v>331</v>
      </c>
      <c r="B3640" s="52" t="s">
        <v>326</v>
      </c>
      <c r="C3640" s="52" t="s">
        <v>261</v>
      </c>
      <c r="D3640" s="52" t="s">
        <v>7</v>
      </c>
      <c r="E3640" s="52" t="s">
        <v>78</v>
      </c>
      <c r="F3640" s="52" t="s">
        <v>71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">
        <v>331</v>
      </c>
      <c r="B3641" s="52" t="s">
        <v>326</v>
      </c>
      <c r="C3641" s="52" t="s">
        <v>261</v>
      </c>
      <c r="D3641" s="52" t="s">
        <v>7</v>
      </c>
      <c r="E3641" s="52" t="s">
        <v>78</v>
      </c>
      <c r="F3641" s="52" t="s">
        <v>72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">
        <v>331</v>
      </c>
      <c r="B3642" s="52" t="s">
        <v>327</v>
      </c>
      <c r="C3642" s="52" t="s">
        <v>261</v>
      </c>
      <c r="D3642" s="52" t="s">
        <v>7</v>
      </c>
      <c r="E3642" s="52" t="s">
        <v>78</v>
      </c>
      <c r="F3642" s="52" t="s">
        <v>73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">
        <v>113</v>
      </c>
      <c r="B3643" s="52" t="s">
        <v>321</v>
      </c>
      <c r="C3643" s="52" t="s">
        <v>261</v>
      </c>
      <c r="D3643" s="52" t="s">
        <v>7</v>
      </c>
      <c r="E3643" s="52" t="s">
        <v>79</v>
      </c>
      <c r="F3643" s="52" t="s">
        <v>63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">
        <v>113</v>
      </c>
      <c r="B3644" s="52" t="s">
        <v>322</v>
      </c>
      <c r="C3644" s="52" t="s">
        <v>261</v>
      </c>
      <c r="D3644" s="52" t="s">
        <v>7</v>
      </c>
      <c r="E3644" s="52" t="s">
        <v>79</v>
      </c>
      <c r="F3644" s="52" t="s">
        <v>64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">
        <v>113</v>
      </c>
      <c r="B3645" s="52" t="s">
        <v>323</v>
      </c>
      <c r="C3645" s="52" t="s">
        <v>261</v>
      </c>
      <c r="D3645" s="52" t="s">
        <v>7</v>
      </c>
      <c r="E3645" s="52" t="s">
        <v>79</v>
      </c>
      <c r="F3645" s="52" t="s">
        <v>65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">
        <v>113</v>
      </c>
      <c r="B3646" s="52" t="s">
        <v>324</v>
      </c>
      <c r="C3646" s="52" t="s">
        <v>261</v>
      </c>
      <c r="D3646" s="52" t="s">
        <v>7</v>
      </c>
      <c r="E3646" s="52" t="s">
        <v>79</v>
      </c>
      <c r="F3646" s="52" t="s">
        <v>66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">
        <v>113</v>
      </c>
      <c r="B3647" s="52" t="s">
        <v>325</v>
      </c>
      <c r="C3647" s="52" t="s">
        <v>261</v>
      </c>
      <c r="D3647" s="52" t="s">
        <v>7</v>
      </c>
      <c r="E3647" s="52" t="s">
        <v>79</v>
      </c>
      <c r="F3647" s="52" t="s">
        <v>67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">
        <v>113</v>
      </c>
      <c r="B3648" s="52" t="s">
        <v>321</v>
      </c>
      <c r="C3648" s="52" t="s">
        <v>261</v>
      </c>
      <c r="D3648" s="52" t="s">
        <v>7</v>
      </c>
      <c r="E3648" s="52" t="s">
        <v>79</v>
      </c>
      <c r="F3648" s="52" t="s">
        <v>68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">
        <v>113</v>
      </c>
      <c r="B3649" s="52" t="s">
        <v>321</v>
      </c>
      <c r="C3649" s="52" t="s">
        <v>261</v>
      </c>
      <c r="D3649" s="52" t="s">
        <v>7</v>
      </c>
      <c r="E3649" s="52" t="s">
        <v>79</v>
      </c>
      <c r="F3649" s="52" t="s">
        <v>69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">
        <v>113</v>
      </c>
      <c r="B3650" s="52" t="s">
        <v>321</v>
      </c>
      <c r="C3650" s="52" t="s">
        <v>261</v>
      </c>
      <c r="D3650" s="52" t="s">
        <v>7</v>
      </c>
      <c r="E3650" s="52" t="s">
        <v>79</v>
      </c>
      <c r="F3650" s="52" t="s">
        <v>70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">
        <v>113</v>
      </c>
      <c r="B3651" s="52" t="s">
        <v>326</v>
      </c>
      <c r="C3651" s="52" t="s">
        <v>261</v>
      </c>
      <c r="D3651" s="52" t="s">
        <v>7</v>
      </c>
      <c r="E3651" s="52" t="s">
        <v>79</v>
      </c>
      <c r="F3651" s="52" t="s">
        <v>71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">
        <v>113</v>
      </c>
      <c r="B3652" s="52" t="s">
        <v>326</v>
      </c>
      <c r="C3652" s="52" t="s">
        <v>261</v>
      </c>
      <c r="D3652" s="52" t="s">
        <v>7</v>
      </c>
      <c r="E3652" s="52" t="s">
        <v>79</v>
      </c>
      <c r="F3652" s="52" t="s">
        <v>72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">
        <v>113</v>
      </c>
      <c r="B3653" s="52" t="s">
        <v>327</v>
      </c>
      <c r="C3653" s="52" t="s">
        <v>261</v>
      </c>
      <c r="D3653" s="52" t="s">
        <v>7</v>
      </c>
      <c r="E3653" s="52" t="s">
        <v>79</v>
      </c>
      <c r="F3653" s="52" t="s">
        <v>73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">
        <v>331</v>
      </c>
      <c r="B3654" s="52" t="s">
        <v>321</v>
      </c>
      <c r="C3654" s="52" t="s">
        <v>261</v>
      </c>
      <c r="D3654" s="52" t="s">
        <v>7</v>
      </c>
      <c r="E3654" s="52" t="s">
        <v>80</v>
      </c>
      <c r="F3654" s="52" t="s">
        <v>63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">
        <v>331</v>
      </c>
      <c r="B3655" s="52" t="s">
        <v>322</v>
      </c>
      <c r="C3655" s="52" t="s">
        <v>261</v>
      </c>
      <c r="D3655" s="52" t="s">
        <v>7</v>
      </c>
      <c r="E3655" s="52" t="s">
        <v>80</v>
      </c>
      <c r="F3655" s="52" t="s">
        <v>64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">
        <v>331</v>
      </c>
      <c r="B3656" s="52" t="s">
        <v>323</v>
      </c>
      <c r="C3656" s="52" t="s">
        <v>261</v>
      </c>
      <c r="D3656" s="52" t="s">
        <v>7</v>
      </c>
      <c r="E3656" s="52" t="s">
        <v>80</v>
      </c>
      <c r="F3656" s="52" t="s">
        <v>65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">
        <v>331</v>
      </c>
      <c r="B3657" s="52" t="s">
        <v>324</v>
      </c>
      <c r="C3657" s="52" t="s">
        <v>261</v>
      </c>
      <c r="D3657" s="52" t="s">
        <v>7</v>
      </c>
      <c r="E3657" s="52" t="s">
        <v>80</v>
      </c>
      <c r="F3657" s="52" t="s">
        <v>66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">
        <v>331</v>
      </c>
      <c r="B3658" s="52" t="s">
        <v>325</v>
      </c>
      <c r="C3658" s="52" t="s">
        <v>261</v>
      </c>
      <c r="D3658" s="52" t="s">
        <v>7</v>
      </c>
      <c r="E3658" s="52" t="s">
        <v>80</v>
      </c>
      <c r="F3658" s="52" t="s">
        <v>67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">
        <v>331</v>
      </c>
      <c r="B3659" s="52" t="s">
        <v>321</v>
      </c>
      <c r="C3659" s="52" t="s">
        <v>261</v>
      </c>
      <c r="D3659" s="52" t="s">
        <v>7</v>
      </c>
      <c r="E3659" s="52" t="s">
        <v>80</v>
      </c>
      <c r="F3659" s="52" t="s">
        <v>68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">
        <v>331</v>
      </c>
      <c r="B3660" s="52" t="s">
        <v>321</v>
      </c>
      <c r="C3660" s="52" t="s">
        <v>261</v>
      </c>
      <c r="D3660" s="52" t="s">
        <v>7</v>
      </c>
      <c r="E3660" s="52" t="s">
        <v>80</v>
      </c>
      <c r="F3660" s="52" t="s">
        <v>69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">
        <v>331</v>
      </c>
      <c r="B3661" s="52" t="s">
        <v>321</v>
      </c>
      <c r="C3661" s="52" t="s">
        <v>261</v>
      </c>
      <c r="D3661" s="52" t="s">
        <v>7</v>
      </c>
      <c r="E3661" s="52" t="s">
        <v>80</v>
      </c>
      <c r="F3661" s="52" t="s">
        <v>70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">
        <v>331</v>
      </c>
      <c r="B3662" s="52" t="s">
        <v>326</v>
      </c>
      <c r="C3662" s="52" t="s">
        <v>261</v>
      </c>
      <c r="D3662" s="52" t="s">
        <v>7</v>
      </c>
      <c r="E3662" s="52" t="s">
        <v>80</v>
      </c>
      <c r="F3662" s="52" t="s">
        <v>71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">
        <v>331</v>
      </c>
      <c r="B3663" s="52" t="s">
        <v>326</v>
      </c>
      <c r="C3663" s="52" t="s">
        <v>261</v>
      </c>
      <c r="D3663" s="52" t="s">
        <v>7</v>
      </c>
      <c r="E3663" s="52" t="s">
        <v>80</v>
      </c>
      <c r="F3663" s="52" t="s">
        <v>72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">
        <v>331</v>
      </c>
      <c r="B3664" s="52" t="s">
        <v>327</v>
      </c>
      <c r="C3664" s="52" t="s">
        <v>261</v>
      </c>
      <c r="D3664" s="52" t="s">
        <v>7</v>
      </c>
      <c r="E3664" s="52" t="s">
        <v>80</v>
      </c>
      <c r="F3664" s="52" t="s">
        <v>73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">
        <v>332</v>
      </c>
      <c r="B3665" s="52" t="s">
        <v>321</v>
      </c>
      <c r="C3665" s="52" t="s">
        <v>261</v>
      </c>
      <c r="D3665" s="52" t="s">
        <v>7</v>
      </c>
      <c r="E3665" s="52" t="s">
        <v>81</v>
      </c>
      <c r="F3665" s="52" t="s">
        <v>63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">
        <v>332</v>
      </c>
      <c r="B3666" s="52" t="s">
        <v>322</v>
      </c>
      <c r="C3666" s="52" t="s">
        <v>261</v>
      </c>
      <c r="D3666" s="52" t="s">
        <v>7</v>
      </c>
      <c r="E3666" s="52" t="s">
        <v>81</v>
      </c>
      <c r="F3666" s="52" t="s">
        <v>64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">
        <v>332</v>
      </c>
      <c r="B3667" s="52" t="s">
        <v>323</v>
      </c>
      <c r="C3667" s="52" t="s">
        <v>261</v>
      </c>
      <c r="D3667" s="52" t="s">
        <v>7</v>
      </c>
      <c r="E3667" s="52" t="s">
        <v>81</v>
      </c>
      <c r="F3667" s="52" t="s">
        <v>65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">
        <v>332</v>
      </c>
      <c r="B3668" s="52" t="s">
        <v>324</v>
      </c>
      <c r="C3668" s="52" t="s">
        <v>261</v>
      </c>
      <c r="D3668" s="52" t="s">
        <v>7</v>
      </c>
      <c r="E3668" s="52" t="s">
        <v>81</v>
      </c>
      <c r="F3668" s="52" t="s">
        <v>66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">
        <v>332</v>
      </c>
      <c r="B3669" s="52" t="s">
        <v>325</v>
      </c>
      <c r="C3669" s="52" t="s">
        <v>261</v>
      </c>
      <c r="D3669" s="52" t="s">
        <v>7</v>
      </c>
      <c r="E3669" s="52" t="s">
        <v>81</v>
      </c>
      <c r="F3669" s="52" t="s">
        <v>67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">
        <v>332</v>
      </c>
      <c r="B3670" s="52" t="s">
        <v>321</v>
      </c>
      <c r="C3670" s="52" t="s">
        <v>261</v>
      </c>
      <c r="D3670" s="52" t="s">
        <v>7</v>
      </c>
      <c r="E3670" s="52" t="s">
        <v>81</v>
      </c>
      <c r="F3670" s="52" t="s">
        <v>68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">
        <v>332</v>
      </c>
      <c r="B3671" s="52" t="s">
        <v>321</v>
      </c>
      <c r="C3671" s="52" t="s">
        <v>261</v>
      </c>
      <c r="D3671" s="52" t="s">
        <v>7</v>
      </c>
      <c r="E3671" s="52" t="s">
        <v>81</v>
      </c>
      <c r="F3671" s="52" t="s">
        <v>69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">
        <v>332</v>
      </c>
      <c r="B3672" s="52" t="s">
        <v>321</v>
      </c>
      <c r="C3672" s="52" t="s">
        <v>261</v>
      </c>
      <c r="D3672" s="52" t="s">
        <v>7</v>
      </c>
      <c r="E3672" s="52" t="s">
        <v>81</v>
      </c>
      <c r="F3672" s="52" t="s">
        <v>70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">
        <v>332</v>
      </c>
      <c r="B3673" s="52" t="s">
        <v>326</v>
      </c>
      <c r="C3673" s="52" t="s">
        <v>261</v>
      </c>
      <c r="D3673" s="52" t="s">
        <v>7</v>
      </c>
      <c r="E3673" s="52" t="s">
        <v>81</v>
      </c>
      <c r="F3673" s="52" t="s">
        <v>71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">
        <v>332</v>
      </c>
      <c r="B3674" s="52" t="s">
        <v>326</v>
      </c>
      <c r="C3674" s="52" t="s">
        <v>261</v>
      </c>
      <c r="D3674" s="52" t="s">
        <v>7</v>
      </c>
      <c r="E3674" s="52" t="s">
        <v>81</v>
      </c>
      <c r="F3674" s="52" t="s">
        <v>72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">
        <v>332</v>
      </c>
      <c r="B3675" s="52" t="s">
        <v>327</v>
      </c>
      <c r="C3675" s="52" t="s">
        <v>261</v>
      </c>
      <c r="D3675" s="52" t="s">
        <v>7</v>
      </c>
      <c r="E3675" s="52" t="s">
        <v>81</v>
      </c>
      <c r="F3675" s="52" t="s">
        <v>73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">
        <v>331</v>
      </c>
      <c r="B3676" s="52" t="s">
        <v>321</v>
      </c>
      <c r="C3676" s="52" t="s">
        <v>261</v>
      </c>
      <c r="D3676" s="52" t="s">
        <v>7</v>
      </c>
      <c r="E3676" s="52" t="s">
        <v>82</v>
      </c>
      <c r="F3676" s="52" t="s">
        <v>63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">
        <v>331</v>
      </c>
      <c r="B3677" s="52" t="s">
        <v>322</v>
      </c>
      <c r="C3677" s="52" t="s">
        <v>261</v>
      </c>
      <c r="D3677" s="52" t="s">
        <v>7</v>
      </c>
      <c r="E3677" s="52" t="s">
        <v>82</v>
      </c>
      <c r="F3677" s="52" t="s">
        <v>64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">
        <v>331</v>
      </c>
      <c r="B3678" s="52" t="s">
        <v>323</v>
      </c>
      <c r="C3678" s="52" t="s">
        <v>261</v>
      </c>
      <c r="D3678" s="52" t="s">
        <v>7</v>
      </c>
      <c r="E3678" s="52" t="s">
        <v>82</v>
      </c>
      <c r="F3678" s="52" t="s">
        <v>65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">
        <v>331</v>
      </c>
      <c r="B3679" s="52" t="s">
        <v>324</v>
      </c>
      <c r="C3679" s="52" t="s">
        <v>261</v>
      </c>
      <c r="D3679" s="52" t="s">
        <v>7</v>
      </c>
      <c r="E3679" s="52" t="s">
        <v>82</v>
      </c>
      <c r="F3679" s="52" t="s">
        <v>66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">
        <v>331</v>
      </c>
      <c r="B3680" s="52" t="s">
        <v>325</v>
      </c>
      <c r="C3680" s="52" t="s">
        <v>261</v>
      </c>
      <c r="D3680" s="52" t="s">
        <v>7</v>
      </c>
      <c r="E3680" s="52" t="s">
        <v>82</v>
      </c>
      <c r="F3680" s="52" t="s">
        <v>67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">
        <v>331</v>
      </c>
      <c r="B3681" s="52" t="s">
        <v>321</v>
      </c>
      <c r="C3681" s="52" t="s">
        <v>261</v>
      </c>
      <c r="D3681" s="52" t="s">
        <v>7</v>
      </c>
      <c r="E3681" s="52" t="s">
        <v>82</v>
      </c>
      <c r="F3681" s="52" t="s">
        <v>68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">
        <v>331</v>
      </c>
      <c r="B3682" s="52" t="s">
        <v>321</v>
      </c>
      <c r="C3682" s="52" t="s">
        <v>261</v>
      </c>
      <c r="D3682" s="52" t="s">
        <v>7</v>
      </c>
      <c r="E3682" s="52" t="s">
        <v>82</v>
      </c>
      <c r="F3682" s="52" t="s">
        <v>69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">
        <v>331</v>
      </c>
      <c r="B3683" s="52" t="s">
        <v>321</v>
      </c>
      <c r="C3683" s="52" t="s">
        <v>261</v>
      </c>
      <c r="D3683" s="52" t="s">
        <v>7</v>
      </c>
      <c r="E3683" s="52" t="s">
        <v>82</v>
      </c>
      <c r="F3683" s="52" t="s">
        <v>70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">
        <v>331</v>
      </c>
      <c r="B3684" s="52" t="s">
        <v>326</v>
      </c>
      <c r="C3684" s="52" t="s">
        <v>261</v>
      </c>
      <c r="D3684" s="52" t="s">
        <v>7</v>
      </c>
      <c r="E3684" s="52" t="s">
        <v>82</v>
      </c>
      <c r="F3684" s="52" t="s">
        <v>71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">
        <v>331</v>
      </c>
      <c r="B3685" s="52" t="s">
        <v>326</v>
      </c>
      <c r="C3685" s="52" t="s">
        <v>261</v>
      </c>
      <c r="D3685" s="52" t="s">
        <v>7</v>
      </c>
      <c r="E3685" s="52" t="s">
        <v>82</v>
      </c>
      <c r="F3685" s="52" t="s">
        <v>72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">
        <v>331</v>
      </c>
      <c r="B3686" s="52" t="s">
        <v>327</v>
      </c>
      <c r="C3686" s="52" t="s">
        <v>261</v>
      </c>
      <c r="D3686" s="52" t="s">
        <v>7</v>
      </c>
      <c r="E3686" s="52" t="s">
        <v>82</v>
      </c>
      <c r="F3686" s="52" t="s">
        <v>73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">
        <v>331</v>
      </c>
      <c r="B3687" s="52" t="s">
        <v>321</v>
      </c>
      <c r="C3687" s="52" t="s">
        <v>261</v>
      </c>
      <c r="D3687" s="52" t="s">
        <v>7</v>
      </c>
      <c r="E3687" s="52" t="s">
        <v>83</v>
      </c>
      <c r="F3687" s="52" t="s">
        <v>63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">
        <v>331</v>
      </c>
      <c r="B3688" s="52" t="s">
        <v>322</v>
      </c>
      <c r="C3688" s="52" t="s">
        <v>261</v>
      </c>
      <c r="D3688" s="52" t="s">
        <v>7</v>
      </c>
      <c r="E3688" s="52" t="s">
        <v>83</v>
      </c>
      <c r="F3688" s="52" t="s">
        <v>64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">
        <v>331</v>
      </c>
      <c r="B3689" s="52" t="s">
        <v>323</v>
      </c>
      <c r="C3689" s="52" t="s">
        <v>261</v>
      </c>
      <c r="D3689" s="52" t="s">
        <v>7</v>
      </c>
      <c r="E3689" s="52" t="s">
        <v>83</v>
      </c>
      <c r="F3689" s="52" t="s">
        <v>65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">
        <v>331</v>
      </c>
      <c r="B3690" s="52" t="s">
        <v>324</v>
      </c>
      <c r="C3690" s="52" t="s">
        <v>261</v>
      </c>
      <c r="D3690" s="52" t="s">
        <v>7</v>
      </c>
      <c r="E3690" s="52" t="s">
        <v>83</v>
      </c>
      <c r="F3690" s="52" t="s">
        <v>66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">
        <v>331</v>
      </c>
      <c r="B3691" s="52" t="s">
        <v>325</v>
      </c>
      <c r="C3691" s="52" t="s">
        <v>261</v>
      </c>
      <c r="D3691" s="52" t="s">
        <v>7</v>
      </c>
      <c r="E3691" s="52" t="s">
        <v>83</v>
      </c>
      <c r="F3691" s="52" t="s">
        <v>67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">
        <v>331</v>
      </c>
      <c r="B3692" s="52" t="s">
        <v>321</v>
      </c>
      <c r="C3692" s="52" t="s">
        <v>261</v>
      </c>
      <c r="D3692" s="52" t="s">
        <v>7</v>
      </c>
      <c r="E3692" s="52" t="s">
        <v>83</v>
      </c>
      <c r="F3692" s="52" t="s">
        <v>68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">
        <v>331</v>
      </c>
      <c r="B3693" s="52" t="s">
        <v>321</v>
      </c>
      <c r="C3693" s="52" t="s">
        <v>261</v>
      </c>
      <c r="D3693" s="52" t="s">
        <v>7</v>
      </c>
      <c r="E3693" s="52" t="s">
        <v>83</v>
      </c>
      <c r="F3693" s="52" t="s">
        <v>69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">
        <v>331</v>
      </c>
      <c r="B3694" s="52" t="s">
        <v>321</v>
      </c>
      <c r="C3694" s="52" t="s">
        <v>261</v>
      </c>
      <c r="D3694" s="52" t="s">
        <v>7</v>
      </c>
      <c r="E3694" s="52" t="s">
        <v>83</v>
      </c>
      <c r="F3694" s="52" t="s">
        <v>70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">
        <v>331</v>
      </c>
      <c r="B3695" s="52" t="s">
        <v>326</v>
      </c>
      <c r="C3695" s="52" t="s">
        <v>261</v>
      </c>
      <c r="D3695" s="52" t="s">
        <v>7</v>
      </c>
      <c r="E3695" s="52" t="s">
        <v>83</v>
      </c>
      <c r="F3695" s="52" t="s">
        <v>71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">
        <v>331</v>
      </c>
      <c r="B3696" s="52" t="s">
        <v>326</v>
      </c>
      <c r="C3696" s="52" t="s">
        <v>261</v>
      </c>
      <c r="D3696" s="52" t="s">
        <v>7</v>
      </c>
      <c r="E3696" s="52" t="s">
        <v>83</v>
      </c>
      <c r="F3696" s="52" t="s">
        <v>72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">
        <v>331</v>
      </c>
      <c r="B3697" s="52" t="s">
        <v>327</v>
      </c>
      <c r="C3697" s="52" t="s">
        <v>261</v>
      </c>
      <c r="D3697" s="52" t="s">
        <v>7</v>
      </c>
      <c r="E3697" s="52" t="s">
        <v>83</v>
      </c>
      <c r="F3697" s="52" t="s">
        <v>73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">
        <v>331</v>
      </c>
      <c r="B3698" s="52" t="s">
        <v>321</v>
      </c>
      <c r="C3698" s="52" t="s">
        <v>261</v>
      </c>
      <c r="D3698" s="52" t="s">
        <v>7</v>
      </c>
      <c r="E3698" s="52" t="s">
        <v>84</v>
      </c>
      <c r="F3698" s="52" t="s">
        <v>63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">
        <v>331</v>
      </c>
      <c r="B3699" s="52" t="s">
        <v>322</v>
      </c>
      <c r="C3699" s="52" t="s">
        <v>261</v>
      </c>
      <c r="D3699" s="52" t="s">
        <v>7</v>
      </c>
      <c r="E3699" s="52" t="s">
        <v>84</v>
      </c>
      <c r="F3699" s="52" t="s">
        <v>64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">
        <v>331</v>
      </c>
      <c r="B3700" s="52" t="s">
        <v>323</v>
      </c>
      <c r="C3700" s="52" t="s">
        <v>261</v>
      </c>
      <c r="D3700" s="52" t="s">
        <v>7</v>
      </c>
      <c r="E3700" s="52" t="s">
        <v>84</v>
      </c>
      <c r="F3700" s="52" t="s">
        <v>65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">
        <v>331</v>
      </c>
      <c r="B3701" s="52" t="s">
        <v>324</v>
      </c>
      <c r="C3701" s="52" t="s">
        <v>261</v>
      </c>
      <c r="D3701" s="52" t="s">
        <v>7</v>
      </c>
      <c r="E3701" s="52" t="s">
        <v>84</v>
      </c>
      <c r="F3701" s="52" t="s">
        <v>66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">
        <v>331</v>
      </c>
      <c r="B3702" s="52" t="s">
        <v>325</v>
      </c>
      <c r="C3702" s="52" t="s">
        <v>261</v>
      </c>
      <c r="D3702" s="52" t="s">
        <v>7</v>
      </c>
      <c r="E3702" s="52" t="s">
        <v>84</v>
      </c>
      <c r="F3702" s="52" t="s">
        <v>67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">
        <v>331</v>
      </c>
      <c r="B3703" s="52" t="s">
        <v>321</v>
      </c>
      <c r="C3703" s="52" t="s">
        <v>261</v>
      </c>
      <c r="D3703" s="52" t="s">
        <v>7</v>
      </c>
      <c r="E3703" s="52" t="s">
        <v>84</v>
      </c>
      <c r="F3703" s="52" t="s">
        <v>68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">
        <v>331</v>
      </c>
      <c r="B3704" s="52" t="s">
        <v>321</v>
      </c>
      <c r="C3704" s="52" t="s">
        <v>261</v>
      </c>
      <c r="D3704" s="52" t="s">
        <v>7</v>
      </c>
      <c r="E3704" s="52" t="s">
        <v>84</v>
      </c>
      <c r="F3704" s="52" t="s">
        <v>69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">
        <v>331</v>
      </c>
      <c r="B3705" s="52" t="s">
        <v>321</v>
      </c>
      <c r="C3705" s="52" t="s">
        <v>261</v>
      </c>
      <c r="D3705" s="52" t="s">
        <v>7</v>
      </c>
      <c r="E3705" s="52" t="s">
        <v>84</v>
      </c>
      <c r="F3705" s="52" t="s">
        <v>70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">
        <v>331</v>
      </c>
      <c r="B3706" s="52" t="s">
        <v>326</v>
      </c>
      <c r="C3706" s="52" t="s">
        <v>261</v>
      </c>
      <c r="D3706" s="52" t="s">
        <v>7</v>
      </c>
      <c r="E3706" s="52" t="s">
        <v>84</v>
      </c>
      <c r="F3706" s="52" t="s">
        <v>71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">
        <v>331</v>
      </c>
      <c r="B3707" s="52" t="s">
        <v>326</v>
      </c>
      <c r="C3707" s="52" t="s">
        <v>261</v>
      </c>
      <c r="D3707" s="52" t="s">
        <v>7</v>
      </c>
      <c r="E3707" s="52" t="s">
        <v>84</v>
      </c>
      <c r="F3707" s="52" t="s">
        <v>72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">
        <v>331</v>
      </c>
      <c r="B3708" s="52" t="s">
        <v>327</v>
      </c>
      <c r="C3708" s="52" t="s">
        <v>261</v>
      </c>
      <c r="D3708" s="52" t="s">
        <v>7</v>
      </c>
      <c r="E3708" s="52" t="s">
        <v>84</v>
      </c>
      <c r="F3708" s="52" t="s">
        <v>73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">
        <v>333</v>
      </c>
      <c r="B3709" s="52" t="s">
        <v>321</v>
      </c>
      <c r="C3709" s="52" t="s">
        <v>261</v>
      </c>
      <c r="D3709" s="52" t="s">
        <v>7</v>
      </c>
      <c r="E3709" s="52" t="s">
        <v>85</v>
      </c>
      <c r="F3709" s="52" t="s">
        <v>63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">
        <v>333</v>
      </c>
      <c r="B3710" s="52" t="s">
        <v>322</v>
      </c>
      <c r="C3710" s="52" t="s">
        <v>261</v>
      </c>
      <c r="D3710" s="52" t="s">
        <v>7</v>
      </c>
      <c r="E3710" s="52" t="s">
        <v>85</v>
      </c>
      <c r="F3710" s="52" t="s">
        <v>64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">
        <v>333</v>
      </c>
      <c r="B3711" s="52" t="s">
        <v>323</v>
      </c>
      <c r="C3711" s="52" t="s">
        <v>261</v>
      </c>
      <c r="D3711" s="52" t="s">
        <v>7</v>
      </c>
      <c r="E3711" s="52" t="s">
        <v>85</v>
      </c>
      <c r="F3711" s="52" t="s">
        <v>65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">
        <v>333</v>
      </c>
      <c r="B3712" s="52" t="s">
        <v>324</v>
      </c>
      <c r="C3712" s="52" t="s">
        <v>261</v>
      </c>
      <c r="D3712" s="52" t="s">
        <v>7</v>
      </c>
      <c r="E3712" s="52" t="s">
        <v>85</v>
      </c>
      <c r="F3712" s="52" t="s">
        <v>66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">
        <v>333</v>
      </c>
      <c r="B3713" s="52" t="s">
        <v>325</v>
      </c>
      <c r="C3713" s="52" t="s">
        <v>261</v>
      </c>
      <c r="D3713" s="52" t="s">
        <v>7</v>
      </c>
      <c r="E3713" s="52" t="s">
        <v>85</v>
      </c>
      <c r="F3713" s="52" t="s">
        <v>67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">
        <v>333</v>
      </c>
      <c r="B3714" s="52" t="s">
        <v>321</v>
      </c>
      <c r="C3714" s="52" t="s">
        <v>261</v>
      </c>
      <c r="D3714" s="52" t="s">
        <v>7</v>
      </c>
      <c r="E3714" s="52" t="s">
        <v>85</v>
      </c>
      <c r="F3714" s="52" t="s">
        <v>68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">
        <v>333</v>
      </c>
      <c r="B3715" s="52" t="s">
        <v>321</v>
      </c>
      <c r="C3715" s="52" t="s">
        <v>261</v>
      </c>
      <c r="D3715" s="52" t="s">
        <v>7</v>
      </c>
      <c r="E3715" s="52" t="s">
        <v>85</v>
      </c>
      <c r="F3715" s="52" t="s">
        <v>69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">
        <v>333</v>
      </c>
      <c r="B3716" s="52" t="s">
        <v>321</v>
      </c>
      <c r="C3716" s="52" t="s">
        <v>261</v>
      </c>
      <c r="D3716" s="52" t="s">
        <v>7</v>
      </c>
      <c r="E3716" s="52" t="s">
        <v>85</v>
      </c>
      <c r="F3716" s="52" t="s">
        <v>70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">
        <v>333</v>
      </c>
      <c r="B3717" s="52" t="s">
        <v>326</v>
      </c>
      <c r="C3717" s="52" t="s">
        <v>261</v>
      </c>
      <c r="D3717" s="52" t="s">
        <v>7</v>
      </c>
      <c r="E3717" s="52" t="s">
        <v>85</v>
      </c>
      <c r="F3717" s="52" t="s">
        <v>71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">
        <v>333</v>
      </c>
      <c r="B3718" s="52" t="s">
        <v>326</v>
      </c>
      <c r="C3718" s="52" t="s">
        <v>261</v>
      </c>
      <c r="D3718" s="52" t="s">
        <v>7</v>
      </c>
      <c r="E3718" s="52" t="s">
        <v>85</v>
      </c>
      <c r="F3718" s="52" t="s">
        <v>72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">
        <v>333</v>
      </c>
      <c r="B3719" s="52" t="s">
        <v>327</v>
      </c>
      <c r="C3719" s="52" t="s">
        <v>261</v>
      </c>
      <c r="D3719" s="52" t="s">
        <v>7</v>
      </c>
      <c r="E3719" s="52" t="s">
        <v>85</v>
      </c>
      <c r="F3719" s="52" t="s">
        <v>73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">
        <v>320</v>
      </c>
      <c r="B3720" s="52" t="s">
        <v>321</v>
      </c>
      <c r="C3720" s="52" t="s">
        <v>262</v>
      </c>
      <c r="D3720" s="52" t="s">
        <v>7</v>
      </c>
      <c r="E3720" s="52" t="s">
        <v>62</v>
      </c>
      <c r="F3720" s="52" t="s">
        <v>63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">
        <v>320</v>
      </c>
      <c r="B3721" s="52" t="s">
        <v>322</v>
      </c>
      <c r="C3721" s="52" t="s">
        <v>262</v>
      </c>
      <c r="D3721" s="52" t="s">
        <v>7</v>
      </c>
      <c r="E3721" s="52" t="s">
        <v>62</v>
      </c>
      <c r="F3721" s="52" t="s">
        <v>64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">
        <v>320</v>
      </c>
      <c r="B3722" s="52" t="s">
        <v>323</v>
      </c>
      <c r="C3722" s="52" t="s">
        <v>262</v>
      </c>
      <c r="D3722" s="52" t="s">
        <v>7</v>
      </c>
      <c r="E3722" s="52" t="s">
        <v>62</v>
      </c>
      <c r="F3722" s="52" t="s">
        <v>65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">
        <v>320</v>
      </c>
      <c r="B3723" s="52" t="s">
        <v>324</v>
      </c>
      <c r="C3723" s="52" t="s">
        <v>262</v>
      </c>
      <c r="D3723" s="52" t="s">
        <v>7</v>
      </c>
      <c r="E3723" s="52" t="s">
        <v>62</v>
      </c>
      <c r="F3723" s="52" t="s">
        <v>66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">
        <v>320</v>
      </c>
      <c r="B3724" s="52" t="s">
        <v>325</v>
      </c>
      <c r="C3724" s="52" t="s">
        <v>262</v>
      </c>
      <c r="D3724" s="52" t="s">
        <v>7</v>
      </c>
      <c r="E3724" s="52" t="s">
        <v>62</v>
      </c>
      <c r="F3724" s="52" t="s">
        <v>67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">
        <v>320</v>
      </c>
      <c r="B3725" s="52" t="s">
        <v>321</v>
      </c>
      <c r="C3725" s="52" t="s">
        <v>262</v>
      </c>
      <c r="D3725" s="52" t="s">
        <v>7</v>
      </c>
      <c r="E3725" s="52" t="s">
        <v>62</v>
      </c>
      <c r="F3725" s="52" t="s">
        <v>68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">
        <v>320</v>
      </c>
      <c r="B3726" s="52" t="s">
        <v>321</v>
      </c>
      <c r="C3726" s="52" t="s">
        <v>262</v>
      </c>
      <c r="D3726" s="52" t="s">
        <v>7</v>
      </c>
      <c r="E3726" s="52" t="s">
        <v>62</v>
      </c>
      <c r="F3726" s="52" t="s">
        <v>69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">
        <v>320</v>
      </c>
      <c r="B3727" s="52" t="s">
        <v>321</v>
      </c>
      <c r="C3727" s="52" t="s">
        <v>262</v>
      </c>
      <c r="D3727" s="52" t="s">
        <v>7</v>
      </c>
      <c r="E3727" s="52" t="s">
        <v>62</v>
      </c>
      <c r="F3727" s="52" t="s">
        <v>70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">
        <v>320</v>
      </c>
      <c r="B3728" s="52" t="s">
        <v>326</v>
      </c>
      <c r="C3728" s="52" t="s">
        <v>262</v>
      </c>
      <c r="D3728" s="52" t="s">
        <v>7</v>
      </c>
      <c r="E3728" s="52" t="s">
        <v>62</v>
      </c>
      <c r="F3728" s="52" t="s">
        <v>71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">
        <v>320</v>
      </c>
      <c r="B3729" s="52" t="s">
        <v>326</v>
      </c>
      <c r="C3729" s="52" t="s">
        <v>262</v>
      </c>
      <c r="D3729" s="52" t="s">
        <v>7</v>
      </c>
      <c r="E3729" s="52" t="s">
        <v>62</v>
      </c>
      <c r="F3729" s="52" t="s">
        <v>72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">
        <v>320</v>
      </c>
      <c r="B3730" s="52" t="s">
        <v>327</v>
      </c>
      <c r="C3730" s="52" t="s">
        <v>262</v>
      </c>
      <c r="D3730" s="52" t="s">
        <v>7</v>
      </c>
      <c r="E3730" s="52" t="s">
        <v>62</v>
      </c>
      <c r="F3730" s="52" t="s">
        <v>73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">
        <v>328</v>
      </c>
      <c r="B3731" s="52" t="s">
        <v>321</v>
      </c>
      <c r="C3731" s="52" t="s">
        <v>262</v>
      </c>
      <c r="D3731" s="52" t="s">
        <v>7</v>
      </c>
      <c r="E3731" s="52" t="s">
        <v>74</v>
      </c>
      <c r="F3731" s="52" t="s">
        <v>63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">
        <v>328</v>
      </c>
      <c r="B3732" s="52" t="s">
        <v>322</v>
      </c>
      <c r="C3732" s="52" t="s">
        <v>262</v>
      </c>
      <c r="D3732" s="52" t="s">
        <v>7</v>
      </c>
      <c r="E3732" s="52" t="s">
        <v>74</v>
      </c>
      <c r="F3732" s="52" t="s">
        <v>64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">
        <v>328</v>
      </c>
      <c r="B3733" s="52" t="s">
        <v>323</v>
      </c>
      <c r="C3733" s="52" t="s">
        <v>262</v>
      </c>
      <c r="D3733" s="52" t="s">
        <v>7</v>
      </c>
      <c r="E3733" s="52" t="s">
        <v>74</v>
      </c>
      <c r="F3733" s="52" t="s">
        <v>65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">
        <v>328</v>
      </c>
      <c r="B3734" s="52" t="s">
        <v>324</v>
      </c>
      <c r="C3734" s="52" t="s">
        <v>262</v>
      </c>
      <c r="D3734" s="52" t="s">
        <v>7</v>
      </c>
      <c r="E3734" s="52" t="s">
        <v>74</v>
      </c>
      <c r="F3734" s="52" t="s">
        <v>66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">
        <v>328</v>
      </c>
      <c r="B3735" s="52" t="s">
        <v>325</v>
      </c>
      <c r="C3735" s="52" t="s">
        <v>262</v>
      </c>
      <c r="D3735" s="52" t="s">
        <v>7</v>
      </c>
      <c r="E3735" s="52" t="s">
        <v>74</v>
      </c>
      <c r="F3735" s="52" t="s">
        <v>67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">
        <v>328</v>
      </c>
      <c r="B3736" s="52" t="s">
        <v>321</v>
      </c>
      <c r="C3736" s="52" t="s">
        <v>262</v>
      </c>
      <c r="D3736" s="52" t="s">
        <v>7</v>
      </c>
      <c r="E3736" s="52" t="s">
        <v>74</v>
      </c>
      <c r="F3736" s="52" t="s">
        <v>68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">
        <v>328</v>
      </c>
      <c r="B3737" s="52" t="s">
        <v>321</v>
      </c>
      <c r="C3737" s="52" t="s">
        <v>262</v>
      </c>
      <c r="D3737" s="52" t="s">
        <v>7</v>
      </c>
      <c r="E3737" s="52" t="s">
        <v>74</v>
      </c>
      <c r="F3737" s="52" t="s">
        <v>69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">
        <v>328</v>
      </c>
      <c r="B3738" s="52" t="s">
        <v>321</v>
      </c>
      <c r="C3738" s="52" t="s">
        <v>262</v>
      </c>
      <c r="D3738" s="52" t="s">
        <v>7</v>
      </c>
      <c r="E3738" s="52" t="s">
        <v>74</v>
      </c>
      <c r="F3738" s="52" t="s">
        <v>70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">
        <v>328</v>
      </c>
      <c r="B3739" s="52" t="s">
        <v>326</v>
      </c>
      <c r="C3739" s="52" t="s">
        <v>262</v>
      </c>
      <c r="D3739" s="52" t="s">
        <v>7</v>
      </c>
      <c r="E3739" s="52" t="s">
        <v>74</v>
      </c>
      <c r="F3739" s="52" t="s">
        <v>71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">
        <v>328</v>
      </c>
      <c r="B3740" s="52" t="s">
        <v>326</v>
      </c>
      <c r="C3740" s="52" t="s">
        <v>262</v>
      </c>
      <c r="D3740" s="52" t="s">
        <v>7</v>
      </c>
      <c r="E3740" s="52" t="s">
        <v>74</v>
      </c>
      <c r="F3740" s="52" t="s">
        <v>72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">
        <v>328</v>
      </c>
      <c r="B3741" s="52" t="s">
        <v>327</v>
      </c>
      <c r="C3741" s="52" t="s">
        <v>262</v>
      </c>
      <c r="D3741" s="52" t="s">
        <v>7</v>
      </c>
      <c r="E3741" s="52" t="s">
        <v>74</v>
      </c>
      <c r="F3741" s="52" t="s">
        <v>73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">
        <v>329</v>
      </c>
      <c r="B3742" s="52" t="s">
        <v>321</v>
      </c>
      <c r="C3742" s="52" t="s">
        <v>262</v>
      </c>
      <c r="D3742" s="52" t="s">
        <v>7</v>
      </c>
      <c r="E3742" s="52" t="s">
        <v>75</v>
      </c>
      <c r="F3742" s="52" t="s">
        <v>63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">
        <v>329</v>
      </c>
      <c r="B3743" s="52" t="s">
        <v>322</v>
      </c>
      <c r="C3743" s="52" t="s">
        <v>262</v>
      </c>
      <c r="D3743" s="52" t="s">
        <v>7</v>
      </c>
      <c r="E3743" s="52" t="s">
        <v>75</v>
      </c>
      <c r="F3743" s="52" t="s">
        <v>64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">
        <v>329</v>
      </c>
      <c r="B3744" s="52" t="s">
        <v>323</v>
      </c>
      <c r="C3744" s="52" t="s">
        <v>262</v>
      </c>
      <c r="D3744" s="52" t="s">
        <v>7</v>
      </c>
      <c r="E3744" s="52" t="s">
        <v>75</v>
      </c>
      <c r="F3744" s="52" t="s">
        <v>65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">
        <v>329</v>
      </c>
      <c r="B3745" s="52" t="s">
        <v>324</v>
      </c>
      <c r="C3745" s="52" t="s">
        <v>262</v>
      </c>
      <c r="D3745" s="52" t="s">
        <v>7</v>
      </c>
      <c r="E3745" s="52" t="s">
        <v>75</v>
      </c>
      <c r="F3745" s="52" t="s">
        <v>66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">
        <v>329</v>
      </c>
      <c r="B3746" s="52" t="s">
        <v>325</v>
      </c>
      <c r="C3746" s="52" t="s">
        <v>262</v>
      </c>
      <c r="D3746" s="52" t="s">
        <v>7</v>
      </c>
      <c r="E3746" s="52" t="s">
        <v>75</v>
      </c>
      <c r="F3746" s="52" t="s">
        <v>67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">
        <v>329</v>
      </c>
      <c r="B3747" s="52" t="s">
        <v>321</v>
      </c>
      <c r="C3747" s="52" t="s">
        <v>262</v>
      </c>
      <c r="D3747" s="52" t="s">
        <v>7</v>
      </c>
      <c r="E3747" s="52" t="s">
        <v>75</v>
      </c>
      <c r="F3747" s="52" t="s">
        <v>68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">
        <v>329</v>
      </c>
      <c r="B3748" s="52" t="s">
        <v>321</v>
      </c>
      <c r="C3748" s="52" t="s">
        <v>262</v>
      </c>
      <c r="D3748" s="52" t="s">
        <v>7</v>
      </c>
      <c r="E3748" s="52" t="s">
        <v>75</v>
      </c>
      <c r="F3748" s="52" t="s">
        <v>69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">
        <v>329</v>
      </c>
      <c r="B3749" s="52" t="s">
        <v>321</v>
      </c>
      <c r="C3749" s="52" t="s">
        <v>262</v>
      </c>
      <c r="D3749" s="52" t="s">
        <v>7</v>
      </c>
      <c r="E3749" s="52" t="s">
        <v>75</v>
      </c>
      <c r="F3749" s="52" t="s">
        <v>70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">
        <v>329</v>
      </c>
      <c r="B3750" s="52" t="s">
        <v>326</v>
      </c>
      <c r="C3750" s="52" t="s">
        <v>262</v>
      </c>
      <c r="D3750" s="52" t="s">
        <v>7</v>
      </c>
      <c r="E3750" s="52" t="s">
        <v>75</v>
      </c>
      <c r="F3750" s="52" t="s">
        <v>71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">
        <v>329</v>
      </c>
      <c r="B3751" s="52" t="s">
        <v>326</v>
      </c>
      <c r="C3751" s="52" t="s">
        <v>262</v>
      </c>
      <c r="D3751" s="52" t="s">
        <v>7</v>
      </c>
      <c r="E3751" s="52" t="s">
        <v>75</v>
      </c>
      <c r="F3751" s="52" t="s">
        <v>72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">
        <v>329</v>
      </c>
      <c r="B3752" s="52" t="s">
        <v>327</v>
      </c>
      <c r="C3752" s="52" t="s">
        <v>262</v>
      </c>
      <c r="D3752" s="52" t="s">
        <v>7</v>
      </c>
      <c r="E3752" s="52" t="s">
        <v>75</v>
      </c>
      <c r="F3752" s="52" t="s">
        <v>73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">
        <v>330</v>
      </c>
      <c r="B3753" s="52" t="s">
        <v>321</v>
      </c>
      <c r="C3753" s="52" t="s">
        <v>262</v>
      </c>
      <c r="D3753" s="52" t="s">
        <v>7</v>
      </c>
      <c r="E3753" s="52" t="s">
        <v>76</v>
      </c>
      <c r="F3753" s="52" t="s">
        <v>63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">
        <v>330</v>
      </c>
      <c r="B3754" s="52" t="s">
        <v>322</v>
      </c>
      <c r="C3754" s="52" t="s">
        <v>262</v>
      </c>
      <c r="D3754" s="52" t="s">
        <v>7</v>
      </c>
      <c r="E3754" s="52" t="s">
        <v>76</v>
      </c>
      <c r="F3754" s="52" t="s">
        <v>64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">
        <v>330</v>
      </c>
      <c r="B3755" s="52" t="s">
        <v>323</v>
      </c>
      <c r="C3755" s="52" t="s">
        <v>262</v>
      </c>
      <c r="D3755" s="52" t="s">
        <v>7</v>
      </c>
      <c r="E3755" s="52" t="s">
        <v>76</v>
      </c>
      <c r="F3755" s="52" t="s">
        <v>65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">
        <v>330</v>
      </c>
      <c r="B3756" s="52" t="s">
        <v>324</v>
      </c>
      <c r="C3756" s="52" t="s">
        <v>262</v>
      </c>
      <c r="D3756" s="52" t="s">
        <v>7</v>
      </c>
      <c r="E3756" s="52" t="s">
        <v>76</v>
      </c>
      <c r="F3756" s="52" t="s">
        <v>66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">
        <v>330</v>
      </c>
      <c r="B3757" s="52" t="s">
        <v>325</v>
      </c>
      <c r="C3757" s="52" t="s">
        <v>262</v>
      </c>
      <c r="D3757" s="52" t="s">
        <v>7</v>
      </c>
      <c r="E3757" s="52" t="s">
        <v>76</v>
      </c>
      <c r="F3757" s="52" t="s">
        <v>67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">
        <v>330</v>
      </c>
      <c r="B3758" s="52" t="s">
        <v>321</v>
      </c>
      <c r="C3758" s="52" t="s">
        <v>262</v>
      </c>
      <c r="D3758" s="52" t="s">
        <v>7</v>
      </c>
      <c r="E3758" s="52" t="s">
        <v>76</v>
      </c>
      <c r="F3758" s="52" t="s">
        <v>68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">
        <v>330</v>
      </c>
      <c r="B3759" s="52" t="s">
        <v>321</v>
      </c>
      <c r="C3759" s="52" t="s">
        <v>262</v>
      </c>
      <c r="D3759" s="52" t="s">
        <v>7</v>
      </c>
      <c r="E3759" s="52" t="s">
        <v>76</v>
      </c>
      <c r="F3759" s="52" t="s">
        <v>69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">
        <v>330</v>
      </c>
      <c r="B3760" s="52" t="s">
        <v>321</v>
      </c>
      <c r="C3760" s="52" t="s">
        <v>262</v>
      </c>
      <c r="D3760" s="52" t="s">
        <v>7</v>
      </c>
      <c r="E3760" s="52" t="s">
        <v>76</v>
      </c>
      <c r="F3760" s="52" t="s">
        <v>70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">
        <v>330</v>
      </c>
      <c r="B3761" s="52" t="s">
        <v>326</v>
      </c>
      <c r="C3761" s="52" t="s">
        <v>262</v>
      </c>
      <c r="D3761" s="52" t="s">
        <v>7</v>
      </c>
      <c r="E3761" s="52" t="s">
        <v>76</v>
      </c>
      <c r="F3761" s="52" t="s">
        <v>71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">
        <v>330</v>
      </c>
      <c r="B3762" s="52" t="s">
        <v>326</v>
      </c>
      <c r="C3762" s="52" t="s">
        <v>262</v>
      </c>
      <c r="D3762" s="52" t="s">
        <v>7</v>
      </c>
      <c r="E3762" s="52" t="s">
        <v>76</v>
      </c>
      <c r="F3762" s="52" t="s">
        <v>72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">
        <v>330</v>
      </c>
      <c r="B3763" s="52" t="s">
        <v>327</v>
      </c>
      <c r="C3763" s="52" t="s">
        <v>262</v>
      </c>
      <c r="D3763" s="52" t="s">
        <v>7</v>
      </c>
      <c r="E3763" s="52" t="s">
        <v>76</v>
      </c>
      <c r="F3763" s="52" t="s">
        <v>73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">
        <v>331</v>
      </c>
      <c r="B3764" s="52" t="s">
        <v>321</v>
      </c>
      <c r="C3764" s="52" t="s">
        <v>262</v>
      </c>
      <c r="D3764" s="52" t="s">
        <v>7</v>
      </c>
      <c r="E3764" s="52" t="s">
        <v>77</v>
      </c>
      <c r="F3764" s="52" t="s">
        <v>63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">
        <v>331</v>
      </c>
      <c r="B3765" s="52" t="s">
        <v>322</v>
      </c>
      <c r="C3765" s="52" t="s">
        <v>262</v>
      </c>
      <c r="D3765" s="52" t="s">
        <v>7</v>
      </c>
      <c r="E3765" s="52" t="s">
        <v>77</v>
      </c>
      <c r="F3765" s="52" t="s">
        <v>64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">
        <v>331</v>
      </c>
      <c r="B3766" s="52" t="s">
        <v>323</v>
      </c>
      <c r="C3766" s="52" t="s">
        <v>262</v>
      </c>
      <c r="D3766" s="52" t="s">
        <v>7</v>
      </c>
      <c r="E3766" s="52" t="s">
        <v>77</v>
      </c>
      <c r="F3766" s="52" t="s">
        <v>65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">
        <v>331</v>
      </c>
      <c r="B3767" s="52" t="s">
        <v>324</v>
      </c>
      <c r="C3767" s="52" t="s">
        <v>262</v>
      </c>
      <c r="D3767" s="52" t="s">
        <v>7</v>
      </c>
      <c r="E3767" s="52" t="s">
        <v>77</v>
      </c>
      <c r="F3767" s="52" t="s">
        <v>66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">
        <v>331</v>
      </c>
      <c r="B3768" s="52" t="s">
        <v>325</v>
      </c>
      <c r="C3768" s="52" t="s">
        <v>262</v>
      </c>
      <c r="D3768" s="52" t="s">
        <v>7</v>
      </c>
      <c r="E3768" s="52" t="s">
        <v>77</v>
      </c>
      <c r="F3768" s="52" t="s">
        <v>67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">
        <v>331</v>
      </c>
      <c r="B3769" s="52" t="s">
        <v>321</v>
      </c>
      <c r="C3769" s="52" t="s">
        <v>262</v>
      </c>
      <c r="D3769" s="52" t="s">
        <v>7</v>
      </c>
      <c r="E3769" s="52" t="s">
        <v>77</v>
      </c>
      <c r="F3769" s="52" t="s">
        <v>68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">
        <v>331</v>
      </c>
      <c r="B3770" s="52" t="s">
        <v>321</v>
      </c>
      <c r="C3770" s="52" t="s">
        <v>262</v>
      </c>
      <c r="D3770" s="52" t="s">
        <v>7</v>
      </c>
      <c r="E3770" s="52" t="s">
        <v>77</v>
      </c>
      <c r="F3770" s="52" t="s">
        <v>69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">
        <v>331</v>
      </c>
      <c r="B3771" s="52" t="s">
        <v>321</v>
      </c>
      <c r="C3771" s="52" t="s">
        <v>262</v>
      </c>
      <c r="D3771" s="52" t="s">
        <v>7</v>
      </c>
      <c r="E3771" s="52" t="s">
        <v>77</v>
      </c>
      <c r="F3771" s="52" t="s">
        <v>70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">
        <v>331</v>
      </c>
      <c r="B3772" s="52" t="s">
        <v>326</v>
      </c>
      <c r="C3772" s="52" t="s">
        <v>262</v>
      </c>
      <c r="D3772" s="52" t="s">
        <v>7</v>
      </c>
      <c r="E3772" s="52" t="s">
        <v>77</v>
      </c>
      <c r="F3772" s="52" t="s">
        <v>71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">
        <v>331</v>
      </c>
      <c r="B3773" s="52" t="s">
        <v>326</v>
      </c>
      <c r="C3773" s="52" t="s">
        <v>262</v>
      </c>
      <c r="D3773" s="52" t="s">
        <v>7</v>
      </c>
      <c r="E3773" s="52" t="s">
        <v>77</v>
      </c>
      <c r="F3773" s="52" t="s">
        <v>72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">
        <v>331</v>
      </c>
      <c r="B3774" s="52" t="s">
        <v>327</v>
      </c>
      <c r="C3774" s="52" t="s">
        <v>262</v>
      </c>
      <c r="D3774" s="52" t="s">
        <v>7</v>
      </c>
      <c r="E3774" s="52" t="s">
        <v>77</v>
      </c>
      <c r="F3774" s="52" t="s">
        <v>73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">
        <v>331</v>
      </c>
      <c r="B3775" s="52" t="s">
        <v>321</v>
      </c>
      <c r="C3775" s="52" t="s">
        <v>262</v>
      </c>
      <c r="D3775" s="52" t="s">
        <v>7</v>
      </c>
      <c r="E3775" s="52" t="s">
        <v>78</v>
      </c>
      <c r="F3775" s="52" t="s">
        <v>63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">
        <v>331</v>
      </c>
      <c r="B3776" s="52" t="s">
        <v>322</v>
      </c>
      <c r="C3776" s="52" t="s">
        <v>262</v>
      </c>
      <c r="D3776" s="52" t="s">
        <v>7</v>
      </c>
      <c r="E3776" s="52" t="s">
        <v>78</v>
      </c>
      <c r="F3776" s="52" t="s">
        <v>64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">
        <v>331</v>
      </c>
      <c r="B3777" s="52" t="s">
        <v>323</v>
      </c>
      <c r="C3777" s="52" t="s">
        <v>262</v>
      </c>
      <c r="D3777" s="52" t="s">
        <v>7</v>
      </c>
      <c r="E3777" s="52" t="s">
        <v>78</v>
      </c>
      <c r="F3777" s="52" t="s">
        <v>65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">
        <v>331</v>
      </c>
      <c r="B3778" s="52" t="s">
        <v>324</v>
      </c>
      <c r="C3778" s="52" t="s">
        <v>262</v>
      </c>
      <c r="D3778" s="52" t="s">
        <v>7</v>
      </c>
      <c r="E3778" s="52" t="s">
        <v>78</v>
      </c>
      <c r="F3778" s="52" t="s">
        <v>66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">
        <v>331</v>
      </c>
      <c r="B3779" s="52" t="s">
        <v>325</v>
      </c>
      <c r="C3779" s="52" t="s">
        <v>262</v>
      </c>
      <c r="D3779" s="52" t="s">
        <v>7</v>
      </c>
      <c r="E3779" s="52" t="s">
        <v>78</v>
      </c>
      <c r="F3779" s="52" t="s">
        <v>67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">
        <v>331</v>
      </c>
      <c r="B3780" s="52" t="s">
        <v>321</v>
      </c>
      <c r="C3780" s="52" t="s">
        <v>262</v>
      </c>
      <c r="D3780" s="52" t="s">
        <v>7</v>
      </c>
      <c r="E3780" s="52" t="s">
        <v>78</v>
      </c>
      <c r="F3780" s="52" t="s">
        <v>68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">
        <v>331</v>
      </c>
      <c r="B3781" s="52" t="s">
        <v>321</v>
      </c>
      <c r="C3781" s="52" t="s">
        <v>262</v>
      </c>
      <c r="D3781" s="52" t="s">
        <v>7</v>
      </c>
      <c r="E3781" s="52" t="s">
        <v>78</v>
      </c>
      <c r="F3781" s="52" t="s">
        <v>69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">
        <v>331</v>
      </c>
      <c r="B3782" s="52" t="s">
        <v>321</v>
      </c>
      <c r="C3782" s="52" t="s">
        <v>262</v>
      </c>
      <c r="D3782" s="52" t="s">
        <v>7</v>
      </c>
      <c r="E3782" s="52" t="s">
        <v>78</v>
      </c>
      <c r="F3782" s="52" t="s">
        <v>70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">
        <v>331</v>
      </c>
      <c r="B3783" s="52" t="s">
        <v>326</v>
      </c>
      <c r="C3783" s="52" t="s">
        <v>262</v>
      </c>
      <c r="D3783" s="52" t="s">
        <v>7</v>
      </c>
      <c r="E3783" s="52" t="s">
        <v>78</v>
      </c>
      <c r="F3783" s="52" t="s">
        <v>71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">
        <v>331</v>
      </c>
      <c r="B3784" s="52" t="s">
        <v>326</v>
      </c>
      <c r="C3784" s="52" t="s">
        <v>262</v>
      </c>
      <c r="D3784" s="52" t="s">
        <v>7</v>
      </c>
      <c r="E3784" s="52" t="s">
        <v>78</v>
      </c>
      <c r="F3784" s="52" t="s">
        <v>72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">
        <v>331</v>
      </c>
      <c r="B3785" s="52" t="s">
        <v>327</v>
      </c>
      <c r="C3785" s="52" t="s">
        <v>262</v>
      </c>
      <c r="D3785" s="52" t="s">
        <v>7</v>
      </c>
      <c r="E3785" s="52" t="s">
        <v>78</v>
      </c>
      <c r="F3785" s="52" t="s">
        <v>73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">
        <v>113</v>
      </c>
      <c r="B3786" s="52" t="s">
        <v>321</v>
      </c>
      <c r="C3786" s="52" t="s">
        <v>262</v>
      </c>
      <c r="D3786" s="52" t="s">
        <v>7</v>
      </c>
      <c r="E3786" s="52" t="s">
        <v>79</v>
      </c>
      <c r="F3786" s="52" t="s">
        <v>63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">
        <v>113</v>
      </c>
      <c r="B3787" s="52" t="s">
        <v>322</v>
      </c>
      <c r="C3787" s="52" t="s">
        <v>262</v>
      </c>
      <c r="D3787" s="52" t="s">
        <v>7</v>
      </c>
      <c r="E3787" s="52" t="s">
        <v>79</v>
      </c>
      <c r="F3787" s="52" t="s">
        <v>64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">
        <v>113</v>
      </c>
      <c r="B3788" s="52" t="s">
        <v>323</v>
      </c>
      <c r="C3788" s="52" t="s">
        <v>262</v>
      </c>
      <c r="D3788" s="52" t="s">
        <v>7</v>
      </c>
      <c r="E3788" s="52" t="s">
        <v>79</v>
      </c>
      <c r="F3788" s="52" t="s">
        <v>65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">
        <v>113</v>
      </c>
      <c r="B3789" s="52" t="s">
        <v>324</v>
      </c>
      <c r="C3789" s="52" t="s">
        <v>262</v>
      </c>
      <c r="D3789" s="52" t="s">
        <v>7</v>
      </c>
      <c r="E3789" s="52" t="s">
        <v>79</v>
      </c>
      <c r="F3789" s="52" t="s">
        <v>66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">
        <v>113</v>
      </c>
      <c r="B3790" s="52" t="s">
        <v>325</v>
      </c>
      <c r="C3790" s="52" t="s">
        <v>262</v>
      </c>
      <c r="D3790" s="52" t="s">
        <v>7</v>
      </c>
      <c r="E3790" s="52" t="s">
        <v>79</v>
      </c>
      <c r="F3790" s="52" t="s">
        <v>67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">
        <v>113</v>
      </c>
      <c r="B3791" s="52" t="s">
        <v>321</v>
      </c>
      <c r="C3791" s="52" t="s">
        <v>262</v>
      </c>
      <c r="D3791" s="52" t="s">
        <v>7</v>
      </c>
      <c r="E3791" s="52" t="s">
        <v>79</v>
      </c>
      <c r="F3791" s="52" t="s">
        <v>68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">
        <v>113</v>
      </c>
      <c r="B3792" s="52" t="s">
        <v>321</v>
      </c>
      <c r="C3792" s="52" t="s">
        <v>262</v>
      </c>
      <c r="D3792" s="52" t="s">
        <v>7</v>
      </c>
      <c r="E3792" s="52" t="s">
        <v>79</v>
      </c>
      <c r="F3792" s="52" t="s">
        <v>69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">
        <v>113</v>
      </c>
      <c r="B3793" s="52" t="s">
        <v>321</v>
      </c>
      <c r="C3793" s="52" t="s">
        <v>262</v>
      </c>
      <c r="D3793" s="52" t="s">
        <v>7</v>
      </c>
      <c r="E3793" s="52" t="s">
        <v>79</v>
      </c>
      <c r="F3793" s="52" t="s">
        <v>70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">
        <v>113</v>
      </c>
      <c r="B3794" s="52" t="s">
        <v>326</v>
      </c>
      <c r="C3794" s="52" t="s">
        <v>262</v>
      </c>
      <c r="D3794" s="52" t="s">
        <v>7</v>
      </c>
      <c r="E3794" s="52" t="s">
        <v>79</v>
      </c>
      <c r="F3794" s="52" t="s">
        <v>71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">
        <v>113</v>
      </c>
      <c r="B3795" s="52" t="s">
        <v>326</v>
      </c>
      <c r="C3795" s="52" t="s">
        <v>262</v>
      </c>
      <c r="D3795" s="52" t="s">
        <v>7</v>
      </c>
      <c r="E3795" s="52" t="s">
        <v>79</v>
      </c>
      <c r="F3795" s="52" t="s">
        <v>72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">
        <v>113</v>
      </c>
      <c r="B3796" s="52" t="s">
        <v>327</v>
      </c>
      <c r="C3796" s="52" t="s">
        <v>262</v>
      </c>
      <c r="D3796" s="52" t="s">
        <v>7</v>
      </c>
      <c r="E3796" s="52" t="s">
        <v>79</v>
      </c>
      <c r="F3796" s="52" t="s">
        <v>73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">
        <v>331</v>
      </c>
      <c r="B3797" s="52" t="s">
        <v>321</v>
      </c>
      <c r="C3797" s="52" t="s">
        <v>262</v>
      </c>
      <c r="D3797" s="52" t="s">
        <v>7</v>
      </c>
      <c r="E3797" s="52" t="s">
        <v>80</v>
      </c>
      <c r="F3797" s="52" t="s">
        <v>63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">
        <v>331</v>
      </c>
      <c r="B3798" s="52" t="s">
        <v>322</v>
      </c>
      <c r="C3798" s="52" t="s">
        <v>262</v>
      </c>
      <c r="D3798" s="52" t="s">
        <v>7</v>
      </c>
      <c r="E3798" s="52" t="s">
        <v>80</v>
      </c>
      <c r="F3798" s="52" t="s">
        <v>64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">
        <v>331</v>
      </c>
      <c r="B3799" s="52" t="s">
        <v>323</v>
      </c>
      <c r="C3799" s="52" t="s">
        <v>262</v>
      </c>
      <c r="D3799" s="52" t="s">
        <v>7</v>
      </c>
      <c r="E3799" s="52" t="s">
        <v>80</v>
      </c>
      <c r="F3799" s="52" t="s">
        <v>65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">
        <v>331</v>
      </c>
      <c r="B3800" s="52" t="s">
        <v>324</v>
      </c>
      <c r="C3800" s="52" t="s">
        <v>262</v>
      </c>
      <c r="D3800" s="52" t="s">
        <v>7</v>
      </c>
      <c r="E3800" s="52" t="s">
        <v>80</v>
      </c>
      <c r="F3800" s="52" t="s">
        <v>66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">
        <v>331</v>
      </c>
      <c r="B3801" s="52" t="s">
        <v>325</v>
      </c>
      <c r="C3801" s="52" t="s">
        <v>262</v>
      </c>
      <c r="D3801" s="52" t="s">
        <v>7</v>
      </c>
      <c r="E3801" s="52" t="s">
        <v>80</v>
      </c>
      <c r="F3801" s="52" t="s">
        <v>67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">
        <v>331</v>
      </c>
      <c r="B3802" s="52" t="s">
        <v>321</v>
      </c>
      <c r="C3802" s="52" t="s">
        <v>262</v>
      </c>
      <c r="D3802" s="52" t="s">
        <v>7</v>
      </c>
      <c r="E3802" s="52" t="s">
        <v>80</v>
      </c>
      <c r="F3802" s="52" t="s">
        <v>68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">
        <v>331</v>
      </c>
      <c r="B3803" s="52" t="s">
        <v>321</v>
      </c>
      <c r="C3803" s="52" t="s">
        <v>262</v>
      </c>
      <c r="D3803" s="52" t="s">
        <v>7</v>
      </c>
      <c r="E3803" s="52" t="s">
        <v>80</v>
      </c>
      <c r="F3803" s="52" t="s">
        <v>69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">
        <v>331</v>
      </c>
      <c r="B3804" s="52" t="s">
        <v>321</v>
      </c>
      <c r="C3804" s="52" t="s">
        <v>262</v>
      </c>
      <c r="D3804" s="52" t="s">
        <v>7</v>
      </c>
      <c r="E3804" s="52" t="s">
        <v>80</v>
      </c>
      <c r="F3804" s="52" t="s">
        <v>70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">
        <v>331</v>
      </c>
      <c r="B3805" s="52" t="s">
        <v>326</v>
      </c>
      <c r="C3805" s="52" t="s">
        <v>262</v>
      </c>
      <c r="D3805" s="52" t="s">
        <v>7</v>
      </c>
      <c r="E3805" s="52" t="s">
        <v>80</v>
      </c>
      <c r="F3805" s="52" t="s">
        <v>71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">
        <v>331</v>
      </c>
      <c r="B3806" s="52" t="s">
        <v>326</v>
      </c>
      <c r="C3806" s="52" t="s">
        <v>262</v>
      </c>
      <c r="D3806" s="52" t="s">
        <v>7</v>
      </c>
      <c r="E3806" s="52" t="s">
        <v>80</v>
      </c>
      <c r="F3806" s="52" t="s">
        <v>72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">
        <v>331</v>
      </c>
      <c r="B3807" s="52" t="s">
        <v>327</v>
      </c>
      <c r="C3807" s="52" t="s">
        <v>262</v>
      </c>
      <c r="D3807" s="52" t="s">
        <v>7</v>
      </c>
      <c r="E3807" s="52" t="s">
        <v>80</v>
      </c>
      <c r="F3807" s="52" t="s">
        <v>73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">
        <v>332</v>
      </c>
      <c r="B3808" s="52" t="s">
        <v>321</v>
      </c>
      <c r="C3808" s="52" t="s">
        <v>262</v>
      </c>
      <c r="D3808" s="52" t="s">
        <v>7</v>
      </c>
      <c r="E3808" s="52" t="s">
        <v>81</v>
      </c>
      <c r="F3808" s="52" t="s">
        <v>63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">
        <v>332</v>
      </c>
      <c r="B3809" s="52" t="s">
        <v>322</v>
      </c>
      <c r="C3809" s="52" t="s">
        <v>262</v>
      </c>
      <c r="D3809" s="52" t="s">
        <v>7</v>
      </c>
      <c r="E3809" s="52" t="s">
        <v>81</v>
      </c>
      <c r="F3809" s="52" t="s">
        <v>64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">
        <v>332</v>
      </c>
      <c r="B3810" s="52" t="s">
        <v>323</v>
      </c>
      <c r="C3810" s="52" t="s">
        <v>262</v>
      </c>
      <c r="D3810" s="52" t="s">
        <v>7</v>
      </c>
      <c r="E3810" s="52" t="s">
        <v>81</v>
      </c>
      <c r="F3810" s="52" t="s">
        <v>65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">
        <v>332</v>
      </c>
      <c r="B3811" s="52" t="s">
        <v>324</v>
      </c>
      <c r="C3811" s="52" t="s">
        <v>262</v>
      </c>
      <c r="D3811" s="52" t="s">
        <v>7</v>
      </c>
      <c r="E3811" s="52" t="s">
        <v>81</v>
      </c>
      <c r="F3811" s="52" t="s">
        <v>66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">
        <v>332</v>
      </c>
      <c r="B3812" s="52" t="s">
        <v>325</v>
      </c>
      <c r="C3812" s="52" t="s">
        <v>262</v>
      </c>
      <c r="D3812" s="52" t="s">
        <v>7</v>
      </c>
      <c r="E3812" s="52" t="s">
        <v>81</v>
      </c>
      <c r="F3812" s="52" t="s">
        <v>67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">
        <v>332</v>
      </c>
      <c r="B3813" s="52" t="s">
        <v>321</v>
      </c>
      <c r="C3813" s="52" t="s">
        <v>262</v>
      </c>
      <c r="D3813" s="52" t="s">
        <v>7</v>
      </c>
      <c r="E3813" s="52" t="s">
        <v>81</v>
      </c>
      <c r="F3813" s="52" t="s">
        <v>68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">
        <v>332</v>
      </c>
      <c r="B3814" s="52" t="s">
        <v>321</v>
      </c>
      <c r="C3814" s="52" t="s">
        <v>262</v>
      </c>
      <c r="D3814" s="52" t="s">
        <v>7</v>
      </c>
      <c r="E3814" s="52" t="s">
        <v>81</v>
      </c>
      <c r="F3814" s="52" t="s">
        <v>69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">
        <v>332</v>
      </c>
      <c r="B3815" s="52" t="s">
        <v>321</v>
      </c>
      <c r="C3815" s="52" t="s">
        <v>262</v>
      </c>
      <c r="D3815" s="52" t="s">
        <v>7</v>
      </c>
      <c r="E3815" s="52" t="s">
        <v>81</v>
      </c>
      <c r="F3815" s="52" t="s">
        <v>70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">
        <v>332</v>
      </c>
      <c r="B3816" s="52" t="s">
        <v>326</v>
      </c>
      <c r="C3816" s="52" t="s">
        <v>262</v>
      </c>
      <c r="D3816" s="52" t="s">
        <v>7</v>
      </c>
      <c r="E3816" s="52" t="s">
        <v>81</v>
      </c>
      <c r="F3816" s="52" t="s">
        <v>71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">
        <v>332</v>
      </c>
      <c r="B3817" s="52" t="s">
        <v>326</v>
      </c>
      <c r="C3817" s="52" t="s">
        <v>262</v>
      </c>
      <c r="D3817" s="52" t="s">
        <v>7</v>
      </c>
      <c r="E3817" s="52" t="s">
        <v>81</v>
      </c>
      <c r="F3817" s="52" t="s">
        <v>72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">
        <v>332</v>
      </c>
      <c r="B3818" s="52" t="s">
        <v>327</v>
      </c>
      <c r="C3818" s="52" t="s">
        <v>262</v>
      </c>
      <c r="D3818" s="52" t="s">
        <v>7</v>
      </c>
      <c r="E3818" s="52" t="s">
        <v>81</v>
      </c>
      <c r="F3818" s="52" t="s">
        <v>73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">
        <v>331</v>
      </c>
      <c r="B3819" s="52" t="s">
        <v>321</v>
      </c>
      <c r="C3819" s="52" t="s">
        <v>262</v>
      </c>
      <c r="D3819" s="52" t="s">
        <v>7</v>
      </c>
      <c r="E3819" s="52" t="s">
        <v>82</v>
      </c>
      <c r="F3819" s="52" t="s">
        <v>63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">
        <v>331</v>
      </c>
      <c r="B3820" s="52" t="s">
        <v>322</v>
      </c>
      <c r="C3820" s="52" t="s">
        <v>262</v>
      </c>
      <c r="D3820" s="52" t="s">
        <v>7</v>
      </c>
      <c r="E3820" s="52" t="s">
        <v>82</v>
      </c>
      <c r="F3820" s="52" t="s">
        <v>64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">
        <v>331</v>
      </c>
      <c r="B3821" s="52" t="s">
        <v>323</v>
      </c>
      <c r="C3821" s="52" t="s">
        <v>262</v>
      </c>
      <c r="D3821" s="52" t="s">
        <v>7</v>
      </c>
      <c r="E3821" s="52" t="s">
        <v>82</v>
      </c>
      <c r="F3821" s="52" t="s">
        <v>65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">
        <v>331</v>
      </c>
      <c r="B3822" s="52" t="s">
        <v>324</v>
      </c>
      <c r="C3822" s="52" t="s">
        <v>262</v>
      </c>
      <c r="D3822" s="52" t="s">
        <v>7</v>
      </c>
      <c r="E3822" s="52" t="s">
        <v>82</v>
      </c>
      <c r="F3822" s="52" t="s">
        <v>66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">
        <v>331</v>
      </c>
      <c r="B3823" s="52" t="s">
        <v>325</v>
      </c>
      <c r="C3823" s="52" t="s">
        <v>262</v>
      </c>
      <c r="D3823" s="52" t="s">
        <v>7</v>
      </c>
      <c r="E3823" s="52" t="s">
        <v>82</v>
      </c>
      <c r="F3823" s="52" t="s">
        <v>67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">
        <v>331</v>
      </c>
      <c r="B3824" s="52" t="s">
        <v>321</v>
      </c>
      <c r="C3824" s="52" t="s">
        <v>262</v>
      </c>
      <c r="D3824" s="52" t="s">
        <v>7</v>
      </c>
      <c r="E3824" s="52" t="s">
        <v>82</v>
      </c>
      <c r="F3824" s="52" t="s">
        <v>68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">
        <v>331</v>
      </c>
      <c r="B3825" s="52" t="s">
        <v>321</v>
      </c>
      <c r="C3825" s="52" t="s">
        <v>262</v>
      </c>
      <c r="D3825" s="52" t="s">
        <v>7</v>
      </c>
      <c r="E3825" s="52" t="s">
        <v>82</v>
      </c>
      <c r="F3825" s="52" t="s">
        <v>69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">
        <v>331</v>
      </c>
      <c r="B3826" s="52" t="s">
        <v>321</v>
      </c>
      <c r="C3826" s="52" t="s">
        <v>262</v>
      </c>
      <c r="D3826" s="52" t="s">
        <v>7</v>
      </c>
      <c r="E3826" s="52" t="s">
        <v>82</v>
      </c>
      <c r="F3826" s="52" t="s">
        <v>70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">
        <v>331</v>
      </c>
      <c r="B3827" s="52" t="s">
        <v>326</v>
      </c>
      <c r="C3827" s="52" t="s">
        <v>262</v>
      </c>
      <c r="D3827" s="52" t="s">
        <v>7</v>
      </c>
      <c r="E3827" s="52" t="s">
        <v>82</v>
      </c>
      <c r="F3827" s="52" t="s">
        <v>71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">
        <v>331</v>
      </c>
      <c r="B3828" s="52" t="s">
        <v>326</v>
      </c>
      <c r="C3828" s="52" t="s">
        <v>262</v>
      </c>
      <c r="D3828" s="52" t="s">
        <v>7</v>
      </c>
      <c r="E3828" s="52" t="s">
        <v>82</v>
      </c>
      <c r="F3828" s="52" t="s">
        <v>72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">
        <v>331</v>
      </c>
      <c r="B3829" s="52" t="s">
        <v>327</v>
      </c>
      <c r="C3829" s="52" t="s">
        <v>262</v>
      </c>
      <c r="D3829" s="52" t="s">
        <v>7</v>
      </c>
      <c r="E3829" s="52" t="s">
        <v>82</v>
      </c>
      <c r="F3829" s="52" t="s">
        <v>73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">
        <v>331</v>
      </c>
      <c r="B3830" s="52" t="s">
        <v>321</v>
      </c>
      <c r="C3830" s="52" t="s">
        <v>262</v>
      </c>
      <c r="D3830" s="52" t="s">
        <v>7</v>
      </c>
      <c r="E3830" s="52" t="s">
        <v>83</v>
      </c>
      <c r="F3830" s="52" t="s">
        <v>63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">
        <v>331</v>
      </c>
      <c r="B3831" s="52" t="s">
        <v>322</v>
      </c>
      <c r="C3831" s="52" t="s">
        <v>262</v>
      </c>
      <c r="D3831" s="52" t="s">
        <v>7</v>
      </c>
      <c r="E3831" s="52" t="s">
        <v>83</v>
      </c>
      <c r="F3831" s="52" t="s">
        <v>64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">
        <v>331</v>
      </c>
      <c r="B3832" s="52" t="s">
        <v>323</v>
      </c>
      <c r="C3832" s="52" t="s">
        <v>262</v>
      </c>
      <c r="D3832" s="52" t="s">
        <v>7</v>
      </c>
      <c r="E3832" s="52" t="s">
        <v>83</v>
      </c>
      <c r="F3832" s="52" t="s">
        <v>65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">
        <v>331</v>
      </c>
      <c r="B3833" s="52" t="s">
        <v>324</v>
      </c>
      <c r="C3833" s="52" t="s">
        <v>262</v>
      </c>
      <c r="D3833" s="52" t="s">
        <v>7</v>
      </c>
      <c r="E3833" s="52" t="s">
        <v>83</v>
      </c>
      <c r="F3833" s="52" t="s">
        <v>66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">
        <v>331</v>
      </c>
      <c r="B3834" s="52" t="s">
        <v>325</v>
      </c>
      <c r="C3834" s="52" t="s">
        <v>262</v>
      </c>
      <c r="D3834" s="52" t="s">
        <v>7</v>
      </c>
      <c r="E3834" s="52" t="s">
        <v>83</v>
      </c>
      <c r="F3834" s="52" t="s">
        <v>67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">
        <v>331</v>
      </c>
      <c r="B3835" s="52" t="s">
        <v>321</v>
      </c>
      <c r="C3835" s="52" t="s">
        <v>262</v>
      </c>
      <c r="D3835" s="52" t="s">
        <v>7</v>
      </c>
      <c r="E3835" s="52" t="s">
        <v>83</v>
      </c>
      <c r="F3835" s="52" t="s">
        <v>68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">
        <v>331</v>
      </c>
      <c r="B3836" s="52" t="s">
        <v>321</v>
      </c>
      <c r="C3836" s="52" t="s">
        <v>262</v>
      </c>
      <c r="D3836" s="52" t="s">
        <v>7</v>
      </c>
      <c r="E3836" s="52" t="s">
        <v>83</v>
      </c>
      <c r="F3836" s="52" t="s">
        <v>69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">
        <v>331</v>
      </c>
      <c r="B3837" s="52" t="s">
        <v>321</v>
      </c>
      <c r="C3837" s="52" t="s">
        <v>262</v>
      </c>
      <c r="D3837" s="52" t="s">
        <v>7</v>
      </c>
      <c r="E3837" s="52" t="s">
        <v>83</v>
      </c>
      <c r="F3837" s="52" t="s">
        <v>70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">
        <v>331</v>
      </c>
      <c r="B3838" s="52" t="s">
        <v>326</v>
      </c>
      <c r="C3838" s="52" t="s">
        <v>262</v>
      </c>
      <c r="D3838" s="52" t="s">
        <v>7</v>
      </c>
      <c r="E3838" s="52" t="s">
        <v>83</v>
      </c>
      <c r="F3838" s="52" t="s">
        <v>71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">
        <v>331</v>
      </c>
      <c r="B3839" s="52" t="s">
        <v>326</v>
      </c>
      <c r="C3839" s="52" t="s">
        <v>262</v>
      </c>
      <c r="D3839" s="52" t="s">
        <v>7</v>
      </c>
      <c r="E3839" s="52" t="s">
        <v>83</v>
      </c>
      <c r="F3839" s="52" t="s">
        <v>72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">
        <v>331</v>
      </c>
      <c r="B3840" s="52" t="s">
        <v>327</v>
      </c>
      <c r="C3840" s="52" t="s">
        <v>262</v>
      </c>
      <c r="D3840" s="52" t="s">
        <v>7</v>
      </c>
      <c r="E3840" s="52" t="s">
        <v>83</v>
      </c>
      <c r="F3840" s="52" t="s">
        <v>73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">
        <v>331</v>
      </c>
      <c r="B3841" s="52" t="s">
        <v>321</v>
      </c>
      <c r="C3841" s="52" t="s">
        <v>262</v>
      </c>
      <c r="D3841" s="52" t="s">
        <v>7</v>
      </c>
      <c r="E3841" s="52" t="s">
        <v>84</v>
      </c>
      <c r="F3841" s="52" t="s">
        <v>63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">
        <v>331</v>
      </c>
      <c r="B3842" s="52" t="s">
        <v>322</v>
      </c>
      <c r="C3842" s="52" t="s">
        <v>262</v>
      </c>
      <c r="D3842" s="52" t="s">
        <v>7</v>
      </c>
      <c r="E3842" s="52" t="s">
        <v>84</v>
      </c>
      <c r="F3842" s="52" t="s">
        <v>64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">
        <v>331</v>
      </c>
      <c r="B3843" s="52" t="s">
        <v>323</v>
      </c>
      <c r="C3843" s="52" t="s">
        <v>262</v>
      </c>
      <c r="D3843" s="52" t="s">
        <v>7</v>
      </c>
      <c r="E3843" s="52" t="s">
        <v>84</v>
      </c>
      <c r="F3843" s="52" t="s">
        <v>65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">
        <v>331</v>
      </c>
      <c r="B3844" s="52" t="s">
        <v>324</v>
      </c>
      <c r="C3844" s="52" t="s">
        <v>262</v>
      </c>
      <c r="D3844" s="52" t="s">
        <v>7</v>
      </c>
      <c r="E3844" s="52" t="s">
        <v>84</v>
      </c>
      <c r="F3844" s="52" t="s">
        <v>66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">
        <v>331</v>
      </c>
      <c r="B3845" s="52" t="s">
        <v>325</v>
      </c>
      <c r="C3845" s="52" t="s">
        <v>262</v>
      </c>
      <c r="D3845" s="52" t="s">
        <v>7</v>
      </c>
      <c r="E3845" s="52" t="s">
        <v>84</v>
      </c>
      <c r="F3845" s="52" t="s">
        <v>67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">
        <v>331</v>
      </c>
      <c r="B3846" s="52" t="s">
        <v>321</v>
      </c>
      <c r="C3846" s="52" t="s">
        <v>262</v>
      </c>
      <c r="D3846" s="52" t="s">
        <v>7</v>
      </c>
      <c r="E3846" s="52" t="s">
        <v>84</v>
      </c>
      <c r="F3846" s="52" t="s">
        <v>68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">
        <v>331</v>
      </c>
      <c r="B3847" s="52" t="s">
        <v>321</v>
      </c>
      <c r="C3847" s="52" t="s">
        <v>262</v>
      </c>
      <c r="D3847" s="52" t="s">
        <v>7</v>
      </c>
      <c r="E3847" s="52" t="s">
        <v>84</v>
      </c>
      <c r="F3847" s="52" t="s">
        <v>69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">
        <v>331</v>
      </c>
      <c r="B3848" s="52" t="s">
        <v>321</v>
      </c>
      <c r="C3848" s="52" t="s">
        <v>262</v>
      </c>
      <c r="D3848" s="52" t="s">
        <v>7</v>
      </c>
      <c r="E3848" s="52" t="s">
        <v>84</v>
      </c>
      <c r="F3848" s="52" t="s">
        <v>70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">
        <v>331</v>
      </c>
      <c r="B3849" s="52" t="s">
        <v>326</v>
      </c>
      <c r="C3849" s="52" t="s">
        <v>262</v>
      </c>
      <c r="D3849" s="52" t="s">
        <v>7</v>
      </c>
      <c r="E3849" s="52" t="s">
        <v>84</v>
      </c>
      <c r="F3849" s="52" t="s">
        <v>71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">
        <v>331</v>
      </c>
      <c r="B3850" s="52" t="s">
        <v>326</v>
      </c>
      <c r="C3850" s="52" t="s">
        <v>262</v>
      </c>
      <c r="D3850" s="52" t="s">
        <v>7</v>
      </c>
      <c r="E3850" s="52" t="s">
        <v>84</v>
      </c>
      <c r="F3850" s="52" t="s">
        <v>72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">
        <v>331</v>
      </c>
      <c r="B3851" s="52" t="s">
        <v>327</v>
      </c>
      <c r="C3851" s="52" t="s">
        <v>262</v>
      </c>
      <c r="D3851" s="52" t="s">
        <v>7</v>
      </c>
      <c r="E3851" s="52" t="s">
        <v>84</v>
      </c>
      <c r="F3851" s="52" t="s">
        <v>73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">
        <v>333</v>
      </c>
      <c r="B3852" s="52" t="s">
        <v>321</v>
      </c>
      <c r="C3852" s="52" t="s">
        <v>262</v>
      </c>
      <c r="D3852" s="52" t="s">
        <v>7</v>
      </c>
      <c r="E3852" s="52" t="s">
        <v>85</v>
      </c>
      <c r="F3852" s="52" t="s">
        <v>63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">
        <v>333</v>
      </c>
      <c r="B3853" s="52" t="s">
        <v>322</v>
      </c>
      <c r="C3853" s="52" t="s">
        <v>262</v>
      </c>
      <c r="D3853" s="52" t="s">
        <v>7</v>
      </c>
      <c r="E3853" s="52" t="s">
        <v>85</v>
      </c>
      <c r="F3853" s="52" t="s">
        <v>64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">
        <v>333</v>
      </c>
      <c r="B3854" s="52" t="s">
        <v>323</v>
      </c>
      <c r="C3854" s="52" t="s">
        <v>262</v>
      </c>
      <c r="D3854" s="52" t="s">
        <v>7</v>
      </c>
      <c r="E3854" s="52" t="s">
        <v>85</v>
      </c>
      <c r="F3854" s="52" t="s">
        <v>65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">
        <v>333</v>
      </c>
      <c r="B3855" s="52" t="s">
        <v>324</v>
      </c>
      <c r="C3855" s="52" t="s">
        <v>262</v>
      </c>
      <c r="D3855" s="52" t="s">
        <v>7</v>
      </c>
      <c r="E3855" s="52" t="s">
        <v>85</v>
      </c>
      <c r="F3855" s="52" t="s">
        <v>66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">
        <v>333</v>
      </c>
      <c r="B3856" s="52" t="s">
        <v>325</v>
      </c>
      <c r="C3856" s="52" t="s">
        <v>262</v>
      </c>
      <c r="D3856" s="52" t="s">
        <v>7</v>
      </c>
      <c r="E3856" s="52" t="s">
        <v>85</v>
      </c>
      <c r="F3856" s="52" t="s">
        <v>67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">
        <v>333</v>
      </c>
      <c r="B3857" s="52" t="s">
        <v>321</v>
      </c>
      <c r="C3857" s="52" t="s">
        <v>262</v>
      </c>
      <c r="D3857" s="52" t="s">
        <v>7</v>
      </c>
      <c r="E3857" s="52" t="s">
        <v>85</v>
      </c>
      <c r="F3857" s="52" t="s">
        <v>68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">
        <v>333</v>
      </c>
      <c r="B3858" s="52" t="s">
        <v>321</v>
      </c>
      <c r="C3858" s="52" t="s">
        <v>262</v>
      </c>
      <c r="D3858" s="52" t="s">
        <v>7</v>
      </c>
      <c r="E3858" s="52" t="s">
        <v>85</v>
      </c>
      <c r="F3858" s="52" t="s">
        <v>69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">
        <v>333</v>
      </c>
      <c r="B3859" s="52" t="s">
        <v>321</v>
      </c>
      <c r="C3859" s="52" t="s">
        <v>262</v>
      </c>
      <c r="D3859" s="52" t="s">
        <v>7</v>
      </c>
      <c r="E3859" s="52" t="s">
        <v>85</v>
      </c>
      <c r="F3859" s="52" t="s">
        <v>70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">
        <v>333</v>
      </c>
      <c r="B3860" s="52" t="s">
        <v>326</v>
      </c>
      <c r="C3860" s="52" t="s">
        <v>262</v>
      </c>
      <c r="D3860" s="52" t="s">
        <v>7</v>
      </c>
      <c r="E3860" s="52" t="s">
        <v>85</v>
      </c>
      <c r="F3860" s="52" t="s">
        <v>71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">
        <v>333</v>
      </c>
      <c r="B3861" s="52" t="s">
        <v>326</v>
      </c>
      <c r="C3861" s="52" t="s">
        <v>262</v>
      </c>
      <c r="D3861" s="52" t="s">
        <v>7</v>
      </c>
      <c r="E3861" s="52" t="s">
        <v>85</v>
      </c>
      <c r="F3861" s="52" t="s">
        <v>72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">
        <v>333</v>
      </c>
      <c r="B3862" s="52" t="s">
        <v>327</v>
      </c>
      <c r="C3862" s="52" t="s">
        <v>262</v>
      </c>
      <c r="D3862" s="52" t="s">
        <v>7</v>
      </c>
      <c r="E3862" s="52" t="s">
        <v>85</v>
      </c>
      <c r="F3862" s="52" t="s">
        <v>73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">
        <v>320</v>
      </c>
      <c r="B3863" s="52" t="s">
        <v>321</v>
      </c>
      <c r="C3863" s="52" t="s">
        <v>263</v>
      </c>
      <c r="D3863" s="52" t="s">
        <v>7</v>
      </c>
      <c r="E3863" s="52" t="s">
        <v>62</v>
      </c>
      <c r="F3863" s="52" t="s">
        <v>63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">
        <v>320</v>
      </c>
      <c r="B3864" s="52" t="s">
        <v>322</v>
      </c>
      <c r="C3864" s="52" t="s">
        <v>263</v>
      </c>
      <c r="D3864" s="52" t="s">
        <v>7</v>
      </c>
      <c r="E3864" s="52" t="s">
        <v>62</v>
      </c>
      <c r="F3864" s="52" t="s">
        <v>64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">
        <v>320</v>
      </c>
      <c r="B3865" s="52" t="s">
        <v>323</v>
      </c>
      <c r="C3865" s="52" t="s">
        <v>263</v>
      </c>
      <c r="D3865" s="52" t="s">
        <v>7</v>
      </c>
      <c r="E3865" s="52" t="s">
        <v>62</v>
      </c>
      <c r="F3865" s="52" t="s">
        <v>65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">
        <v>320</v>
      </c>
      <c r="B3866" s="52" t="s">
        <v>324</v>
      </c>
      <c r="C3866" s="52" t="s">
        <v>263</v>
      </c>
      <c r="D3866" s="52" t="s">
        <v>7</v>
      </c>
      <c r="E3866" s="52" t="s">
        <v>62</v>
      </c>
      <c r="F3866" s="52" t="s">
        <v>66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">
        <v>320</v>
      </c>
      <c r="B3867" s="52" t="s">
        <v>325</v>
      </c>
      <c r="C3867" s="52" t="s">
        <v>263</v>
      </c>
      <c r="D3867" s="52" t="s">
        <v>7</v>
      </c>
      <c r="E3867" s="52" t="s">
        <v>62</v>
      </c>
      <c r="F3867" s="52" t="s">
        <v>67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">
        <v>320</v>
      </c>
      <c r="B3868" s="52" t="s">
        <v>321</v>
      </c>
      <c r="C3868" s="52" t="s">
        <v>263</v>
      </c>
      <c r="D3868" s="52" t="s">
        <v>7</v>
      </c>
      <c r="E3868" s="52" t="s">
        <v>62</v>
      </c>
      <c r="F3868" s="52" t="s">
        <v>68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">
        <v>320</v>
      </c>
      <c r="B3869" s="52" t="s">
        <v>321</v>
      </c>
      <c r="C3869" s="52" t="s">
        <v>263</v>
      </c>
      <c r="D3869" s="52" t="s">
        <v>7</v>
      </c>
      <c r="E3869" s="52" t="s">
        <v>62</v>
      </c>
      <c r="F3869" s="52" t="s">
        <v>69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">
        <v>320</v>
      </c>
      <c r="B3870" s="52" t="s">
        <v>321</v>
      </c>
      <c r="C3870" s="52" t="s">
        <v>263</v>
      </c>
      <c r="D3870" s="52" t="s">
        <v>7</v>
      </c>
      <c r="E3870" s="52" t="s">
        <v>62</v>
      </c>
      <c r="F3870" s="52" t="s">
        <v>70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">
        <v>320</v>
      </c>
      <c r="B3871" s="52" t="s">
        <v>326</v>
      </c>
      <c r="C3871" s="52" t="s">
        <v>263</v>
      </c>
      <c r="D3871" s="52" t="s">
        <v>7</v>
      </c>
      <c r="E3871" s="52" t="s">
        <v>62</v>
      </c>
      <c r="F3871" s="52" t="s">
        <v>71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">
        <v>320</v>
      </c>
      <c r="B3872" s="52" t="s">
        <v>326</v>
      </c>
      <c r="C3872" s="52" t="s">
        <v>263</v>
      </c>
      <c r="D3872" s="52" t="s">
        <v>7</v>
      </c>
      <c r="E3872" s="52" t="s">
        <v>62</v>
      </c>
      <c r="F3872" s="52" t="s">
        <v>72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">
        <v>320</v>
      </c>
      <c r="B3873" s="52" t="s">
        <v>327</v>
      </c>
      <c r="C3873" s="52" t="s">
        <v>263</v>
      </c>
      <c r="D3873" s="52" t="s">
        <v>7</v>
      </c>
      <c r="E3873" s="52" t="s">
        <v>62</v>
      </c>
      <c r="F3873" s="52" t="s">
        <v>73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">
        <v>328</v>
      </c>
      <c r="B3874" s="52" t="s">
        <v>321</v>
      </c>
      <c r="C3874" s="52" t="s">
        <v>263</v>
      </c>
      <c r="D3874" s="52" t="s">
        <v>7</v>
      </c>
      <c r="E3874" s="52" t="s">
        <v>74</v>
      </c>
      <c r="F3874" s="52" t="s">
        <v>63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">
        <v>328</v>
      </c>
      <c r="B3875" s="52" t="s">
        <v>322</v>
      </c>
      <c r="C3875" s="52" t="s">
        <v>263</v>
      </c>
      <c r="D3875" s="52" t="s">
        <v>7</v>
      </c>
      <c r="E3875" s="52" t="s">
        <v>74</v>
      </c>
      <c r="F3875" s="52" t="s">
        <v>64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">
        <v>328</v>
      </c>
      <c r="B3876" s="52" t="s">
        <v>323</v>
      </c>
      <c r="C3876" s="52" t="s">
        <v>263</v>
      </c>
      <c r="D3876" s="52" t="s">
        <v>7</v>
      </c>
      <c r="E3876" s="52" t="s">
        <v>74</v>
      </c>
      <c r="F3876" s="52" t="s">
        <v>65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">
        <v>328</v>
      </c>
      <c r="B3877" s="52" t="s">
        <v>324</v>
      </c>
      <c r="C3877" s="52" t="s">
        <v>263</v>
      </c>
      <c r="D3877" s="52" t="s">
        <v>7</v>
      </c>
      <c r="E3877" s="52" t="s">
        <v>74</v>
      </c>
      <c r="F3877" s="52" t="s">
        <v>66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">
        <v>328</v>
      </c>
      <c r="B3878" s="52" t="s">
        <v>325</v>
      </c>
      <c r="C3878" s="52" t="s">
        <v>263</v>
      </c>
      <c r="D3878" s="52" t="s">
        <v>7</v>
      </c>
      <c r="E3878" s="52" t="s">
        <v>74</v>
      </c>
      <c r="F3878" s="52" t="s">
        <v>67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">
        <v>328</v>
      </c>
      <c r="B3879" s="52" t="s">
        <v>321</v>
      </c>
      <c r="C3879" s="52" t="s">
        <v>263</v>
      </c>
      <c r="D3879" s="52" t="s">
        <v>7</v>
      </c>
      <c r="E3879" s="52" t="s">
        <v>74</v>
      </c>
      <c r="F3879" s="52" t="s">
        <v>68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">
        <v>328</v>
      </c>
      <c r="B3880" s="52" t="s">
        <v>321</v>
      </c>
      <c r="C3880" s="52" t="s">
        <v>263</v>
      </c>
      <c r="D3880" s="52" t="s">
        <v>7</v>
      </c>
      <c r="E3880" s="52" t="s">
        <v>74</v>
      </c>
      <c r="F3880" s="52" t="s">
        <v>69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">
        <v>328</v>
      </c>
      <c r="B3881" s="52" t="s">
        <v>321</v>
      </c>
      <c r="C3881" s="52" t="s">
        <v>263</v>
      </c>
      <c r="D3881" s="52" t="s">
        <v>7</v>
      </c>
      <c r="E3881" s="52" t="s">
        <v>74</v>
      </c>
      <c r="F3881" s="52" t="s">
        <v>70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">
        <v>328</v>
      </c>
      <c r="B3882" s="52" t="s">
        <v>326</v>
      </c>
      <c r="C3882" s="52" t="s">
        <v>263</v>
      </c>
      <c r="D3882" s="52" t="s">
        <v>7</v>
      </c>
      <c r="E3882" s="52" t="s">
        <v>74</v>
      </c>
      <c r="F3882" s="52" t="s">
        <v>71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">
        <v>328</v>
      </c>
      <c r="B3883" s="52" t="s">
        <v>326</v>
      </c>
      <c r="C3883" s="52" t="s">
        <v>263</v>
      </c>
      <c r="D3883" s="52" t="s">
        <v>7</v>
      </c>
      <c r="E3883" s="52" t="s">
        <v>74</v>
      </c>
      <c r="F3883" s="52" t="s">
        <v>72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">
        <v>328</v>
      </c>
      <c r="B3884" s="52" t="s">
        <v>327</v>
      </c>
      <c r="C3884" s="52" t="s">
        <v>263</v>
      </c>
      <c r="D3884" s="52" t="s">
        <v>7</v>
      </c>
      <c r="E3884" s="52" t="s">
        <v>74</v>
      </c>
      <c r="F3884" s="52" t="s">
        <v>73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">
        <v>329</v>
      </c>
      <c r="B3885" s="52" t="s">
        <v>321</v>
      </c>
      <c r="C3885" s="52" t="s">
        <v>263</v>
      </c>
      <c r="D3885" s="52" t="s">
        <v>7</v>
      </c>
      <c r="E3885" s="52" t="s">
        <v>75</v>
      </c>
      <c r="F3885" s="52" t="s">
        <v>63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">
        <v>329</v>
      </c>
      <c r="B3886" s="52" t="s">
        <v>322</v>
      </c>
      <c r="C3886" s="52" t="s">
        <v>263</v>
      </c>
      <c r="D3886" s="52" t="s">
        <v>7</v>
      </c>
      <c r="E3886" s="52" t="s">
        <v>75</v>
      </c>
      <c r="F3886" s="52" t="s">
        <v>64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">
        <v>329</v>
      </c>
      <c r="B3887" s="52" t="s">
        <v>323</v>
      </c>
      <c r="C3887" s="52" t="s">
        <v>263</v>
      </c>
      <c r="D3887" s="52" t="s">
        <v>7</v>
      </c>
      <c r="E3887" s="52" t="s">
        <v>75</v>
      </c>
      <c r="F3887" s="52" t="s">
        <v>65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">
        <v>329</v>
      </c>
      <c r="B3888" s="52" t="s">
        <v>324</v>
      </c>
      <c r="C3888" s="52" t="s">
        <v>263</v>
      </c>
      <c r="D3888" s="52" t="s">
        <v>7</v>
      </c>
      <c r="E3888" s="52" t="s">
        <v>75</v>
      </c>
      <c r="F3888" s="52" t="s">
        <v>66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">
        <v>329</v>
      </c>
      <c r="B3889" s="52" t="s">
        <v>325</v>
      </c>
      <c r="C3889" s="52" t="s">
        <v>263</v>
      </c>
      <c r="D3889" s="52" t="s">
        <v>7</v>
      </c>
      <c r="E3889" s="52" t="s">
        <v>75</v>
      </c>
      <c r="F3889" s="52" t="s">
        <v>67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">
        <v>329</v>
      </c>
      <c r="B3890" s="52" t="s">
        <v>321</v>
      </c>
      <c r="C3890" s="52" t="s">
        <v>263</v>
      </c>
      <c r="D3890" s="52" t="s">
        <v>7</v>
      </c>
      <c r="E3890" s="52" t="s">
        <v>75</v>
      </c>
      <c r="F3890" s="52" t="s">
        <v>68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">
        <v>329</v>
      </c>
      <c r="B3891" s="52" t="s">
        <v>321</v>
      </c>
      <c r="C3891" s="52" t="s">
        <v>263</v>
      </c>
      <c r="D3891" s="52" t="s">
        <v>7</v>
      </c>
      <c r="E3891" s="52" t="s">
        <v>75</v>
      </c>
      <c r="F3891" s="52" t="s">
        <v>69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">
        <v>329</v>
      </c>
      <c r="B3892" s="52" t="s">
        <v>321</v>
      </c>
      <c r="C3892" s="52" t="s">
        <v>263</v>
      </c>
      <c r="D3892" s="52" t="s">
        <v>7</v>
      </c>
      <c r="E3892" s="52" t="s">
        <v>75</v>
      </c>
      <c r="F3892" s="52" t="s">
        <v>70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">
        <v>329</v>
      </c>
      <c r="B3893" s="52" t="s">
        <v>326</v>
      </c>
      <c r="C3893" s="52" t="s">
        <v>263</v>
      </c>
      <c r="D3893" s="52" t="s">
        <v>7</v>
      </c>
      <c r="E3893" s="52" t="s">
        <v>75</v>
      </c>
      <c r="F3893" s="52" t="s">
        <v>71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">
        <v>329</v>
      </c>
      <c r="B3894" s="52" t="s">
        <v>326</v>
      </c>
      <c r="C3894" s="52" t="s">
        <v>263</v>
      </c>
      <c r="D3894" s="52" t="s">
        <v>7</v>
      </c>
      <c r="E3894" s="52" t="s">
        <v>75</v>
      </c>
      <c r="F3894" s="52" t="s">
        <v>72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">
        <v>329</v>
      </c>
      <c r="B3895" s="52" t="s">
        <v>327</v>
      </c>
      <c r="C3895" s="52" t="s">
        <v>263</v>
      </c>
      <c r="D3895" s="52" t="s">
        <v>7</v>
      </c>
      <c r="E3895" s="52" t="s">
        <v>75</v>
      </c>
      <c r="F3895" s="52" t="s">
        <v>73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">
        <v>330</v>
      </c>
      <c r="B3896" s="52" t="s">
        <v>321</v>
      </c>
      <c r="C3896" s="52" t="s">
        <v>263</v>
      </c>
      <c r="D3896" s="52" t="s">
        <v>7</v>
      </c>
      <c r="E3896" s="52" t="s">
        <v>76</v>
      </c>
      <c r="F3896" s="52" t="s">
        <v>63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">
        <v>330</v>
      </c>
      <c r="B3897" s="52" t="s">
        <v>322</v>
      </c>
      <c r="C3897" s="52" t="s">
        <v>263</v>
      </c>
      <c r="D3897" s="52" t="s">
        <v>7</v>
      </c>
      <c r="E3897" s="52" t="s">
        <v>76</v>
      </c>
      <c r="F3897" s="52" t="s">
        <v>64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">
        <v>330</v>
      </c>
      <c r="B3898" s="52" t="s">
        <v>323</v>
      </c>
      <c r="C3898" s="52" t="s">
        <v>263</v>
      </c>
      <c r="D3898" s="52" t="s">
        <v>7</v>
      </c>
      <c r="E3898" s="52" t="s">
        <v>76</v>
      </c>
      <c r="F3898" s="52" t="s">
        <v>65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">
        <v>330</v>
      </c>
      <c r="B3899" s="52" t="s">
        <v>324</v>
      </c>
      <c r="C3899" s="52" t="s">
        <v>263</v>
      </c>
      <c r="D3899" s="52" t="s">
        <v>7</v>
      </c>
      <c r="E3899" s="52" t="s">
        <v>76</v>
      </c>
      <c r="F3899" s="52" t="s">
        <v>66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">
        <v>330</v>
      </c>
      <c r="B3900" s="52" t="s">
        <v>325</v>
      </c>
      <c r="C3900" s="52" t="s">
        <v>263</v>
      </c>
      <c r="D3900" s="52" t="s">
        <v>7</v>
      </c>
      <c r="E3900" s="52" t="s">
        <v>76</v>
      </c>
      <c r="F3900" s="52" t="s">
        <v>67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">
        <v>330</v>
      </c>
      <c r="B3901" s="52" t="s">
        <v>321</v>
      </c>
      <c r="C3901" s="52" t="s">
        <v>263</v>
      </c>
      <c r="D3901" s="52" t="s">
        <v>7</v>
      </c>
      <c r="E3901" s="52" t="s">
        <v>76</v>
      </c>
      <c r="F3901" s="52" t="s">
        <v>68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">
        <v>330</v>
      </c>
      <c r="B3902" s="52" t="s">
        <v>321</v>
      </c>
      <c r="C3902" s="52" t="s">
        <v>263</v>
      </c>
      <c r="D3902" s="52" t="s">
        <v>7</v>
      </c>
      <c r="E3902" s="52" t="s">
        <v>76</v>
      </c>
      <c r="F3902" s="52" t="s">
        <v>69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">
        <v>330</v>
      </c>
      <c r="B3903" s="52" t="s">
        <v>321</v>
      </c>
      <c r="C3903" s="52" t="s">
        <v>263</v>
      </c>
      <c r="D3903" s="52" t="s">
        <v>7</v>
      </c>
      <c r="E3903" s="52" t="s">
        <v>76</v>
      </c>
      <c r="F3903" s="52" t="s">
        <v>70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">
        <v>330</v>
      </c>
      <c r="B3904" s="52" t="s">
        <v>326</v>
      </c>
      <c r="C3904" s="52" t="s">
        <v>263</v>
      </c>
      <c r="D3904" s="52" t="s">
        <v>7</v>
      </c>
      <c r="E3904" s="52" t="s">
        <v>76</v>
      </c>
      <c r="F3904" s="52" t="s">
        <v>71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">
        <v>330</v>
      </c>
      <c r="B3905" s="52" t="s">
        <v>326</v>
      </c>
      <c r="C3905" s="52" t="s">
        <v>263</v>
      </c>
      <c r="D3905" s="52" t="s">
        <v>7</v>
      </c>
      <c r="E3905" s="52" t="s">
        <v>76</v>
      </c>
      <c r="F3905" s="52" t="s">
        <v>72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">
        <v>330</v>
      </c>
      <c r="B3906" s="52" t="s">
        <v>327</v>
      </c>
      <c r="C3906" s="52" t="s">
        <v>263</v>
      </c>
      <c r="D3906" s="52" t="s">
        <v>7</v>
      </c>
      <c r="E3906" s="52" t="s">
        <v>76</v>
      </c>
      <c r="F3906" s="52" t="s">
        <v>73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">
        <v>331</v>
      </c>
      <c r="B3907" s="52" t="s">
        <v>321</v>
      </c>
      <c r="C3907" s="52" t="s">
        <v>263</v>
      </c>
      <c r="D3907" s="52" t="s">
        <v>7</v>
      </c>
      <c r="E3907" s="52" t="s">
        <v>77</v>
      </c>
      <c r="F3907" s="52" t="s">
        <v>63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">
        <v>331</v>
      </c>
      <c r="B3908" s="52" t="s">
        <v>322</v>
      </c>
      <c r="C3908" s="52" t="s">
        <v>263</v>
      </c>
      <c r="D3908" s="52" t="s">
        <v>7</v>
      </c>
      <c r="E3908" s="52" t="s">
        <v>77</v>
      </c>
      <c r="F3908" s="52" t="s">
        <v>64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">
        <v>331</v>
      </c>
      <c r="B3909" s="52" t="s">
        <v>323</v>
      </c>
      <c r="C3909" s="52" t="s">
        <v>263</v>
      </c>
      <c r="D3909" s="52" t="s">
        <v>7</v>
      </c>
      <c r="E3909" s="52" t="s">
        <v>77</v>
      </c>
      <c r="F3909" s="52" t="s">
        <v>65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">
        <v>331</v>
      </c>
      <c r="B3910" s="52" t="s">
        <v>324</v>
      </c>
      <c r="C3910" s="52" t="s">
        <v>263</v>
      </c>
      <c r="D3910" s="52" t="s">
        <v>7</v>
      </c>
      <c r="E3910" s="52" t="s">
        <v>77</v>
      </c>
      <c r="F3910" s="52" t="s">
        <v>66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">
        <v>331</v>
      </c>
      <c r="B3911" s="52" t="s">
        <v>325</v>
      </c>
      <c r="C3911" s="52" t="s">
        <v>263</v>
      </c>
      <c r="D3911" s="52" t="s">
        <v>7</v>
      </c>
      <c r="E3911" s="52" t="s">
        <v>77</v>
      </c>
      <c r="F3911" s="52" t="s">
        <v>67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">
        <v>331</v>
      </c>
      <c r="B3912" s="52" t="s">
        <v>321</v>
      </c>
      <c r="C3912" s="52" t="s">
        <v>263</v>
      </c>
      <c r="D3912" s="52" t="s">
        <v>7</v>
      </c>
      <c r="E3912" s="52" t="s">
        <v>77</v>
      </c>
      <c r="F3912" s="52" t="s">
        <v>68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">
        <v>331</v>
      </c>
      <c r="B3913" s="52" t="s">
        <v>321</v>
      </c>
      <c r="C3913" s="52" t="s">
        <v>263</v>
      </c>
      <c r="D3913" s="52" t="s">
        <v>7</v>
      </c>
      <c r="E3913" s="52" t="s">
        <v>77</v>
      </c>
      <c r="F3913" s="52" t="s">
        <v>69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">
        <v>331</v>
      </c>
      <c r="B3914" s="52" t="s">
        <v>321</v>
      </c>
      <c r="C3914" s="52" t="s">
        <v>263</v>
      </c>
      <c r="D3914" s="52" t="s">
        <v>7</v>
      </c>
      <c r="E3914" s="52" t="s">
        <v>77</v>
      </c>
      <c r="F3914" s="52" t="s">
        <v>70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">
        <v>331</v>
      </c>
      <c r="B3915" s="52" t="s">
        <v>326</v>
      </c>
      <c r="C3915" s="52" t="s">
        <v>263</v>
      </c>
      <c r="D3915" s="52" t="s">
        <v>7</v>
      </c>
      <c r="E3915" s="52" t="s">
        <v>77</v>
      </c>
      <c r="F3915" s="52" t="s">
        <v>71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">
        <v>331</v>
      </c>
      <c r="B3916" s="52" t="s">
        <v>326</v>
      </c>
      <c r="C3916" s="52" t="s">
        <v>263</v>
      </c>
      <c r="D3916" s="52" t="s">
        <v>7</v>
      </c>
      <c r="E3916" s="52" t="s">
        <v>77</v>
      </c>
      <c r="F3916" s="52" t="s">
        <v>72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">
        <v>331</v>
      </c>
      <c r="B3917" s="52" t="s">
        <v>327</v>
      </c>
      <c r="C3917" s="52" t="s">
        <v>263</v>
      </c>
      <c r="D3917" s="52" t="s">
        <v>7</v>
      </c>
      <c r="E3917" s="52" t="s">
        <v>77</v>
      </c>
      <c r="F3917" s="52" t="s">
        <v>73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">
        <v>331</v>
      </c>
      <c r="B3918" s="52" t="s">
        <v>321</v>
      </c>
      <c r="C3918" s="52" t="s">
        <v>263</v>
      </c>
      <c r="D3918" s="52" t="s">
        <v>7</v>
      </c>
      <c r="E3918" s="52" t="s">
        <v>78</v>
      </c>
      <c r="F3918" s="52" t="s">
        <v>63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">
        <v>331</v>
      </c>
      <c r="B3919" s="52" t="s">
        <v>322</v>
      </c>
      <c r="C3919" s="52" t="s">
        <v>263</v>
      </c>
      <c r="D3919" s="52" t="s">
        <v>7</v>
      </c>
      <c r="E3919" s="52" t="s">
        <v>78</v>
      </c>
      <c r="F3919" s="52" t="s">
        <v>64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">
        <v>331</v>
      </c>
      <c r="B3920" s="52" t="s">
        <v>323</v>
      </c>
      <c r="C3920" s="52" t="s">
        <v>263</v>
      </c>
      <c r="D3920" s="52" t="s">
        <v>7</v>
      </c>
      <c r="E3920" s="52" t="s">
        <v>78</v>
      </c>
      <c r="F3920" s="52" t="s">
        <v>65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">
        <v>331</v>
      </c>
      <c r="B3921" s="52" t="s">
        <v>324</v>
      </c>
      <c r="C3921" s="52" t="s">
        <v>263</v>
      </c>
      <c r="D3921" s="52" t="s">
        <v>7</v>
      </c>
      <c r="E3921" s="52" t="s">
        <v>78</v>
      </c>
      <c r="F3921" s="52" t="s">
        <v>66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">
        <v>331</v>
      </c>
      <c r="B3922" s="52" t="s">
        <v>325</v>
      </c>
      <c r="C3922" s="52" t="s">
        <v>263</v>
      </c>
      <c r="D3922" s="52" t="s">
        <v>7</v>
      </c>
      <c r="E3922" s="52" t="s">
        <v>78</v>
      </c>
      <c r="F3922" s="52" t="s">
        <v>67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">
        <v>331</v>
      </c>
      <c r="B3923" s="52" t="s">
        <v>321</v>
      </c>
      <c r="C3923" s="52" t="s">
        <v>263</v>
      </c>
      <c r="D3923" s="52" t="s">
        <v>7</v>
      </c>
      <c r="E3923" s="52" t="s">
        <v>78</v>
      </c>
      <c r="F3923" s="52" t="s">
        <v>68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">
        <v>331</v>
      </c>
      <c r="B3924" s="52" t="s">
        <v>321</v>
      </c>
      <c r="C3924" s="52" t="s">
        <v>263</v>
      </c>
      <c r="D3924" s="52" t="s">
        <v>7</v>
      </c>
      <c r="E3924" s="52" t="s">
        <v>78</v>
      </c>
      <c r="F3924" s="52" t="s">
        <v>69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">
        <v>331</v>
      </c>
      <c r="B3925" s="52" t="s">
        <v>321</v>
      </c>
      <c r="C3925" s="52" t="s">
        <v>263</v>
      </c>
      <c r="D3925" s="52" t="s">
        <v>7</v>
      </c>
      <c r="E3925" s="52" t="s">
        <v>78</v>
      </c>
      <c r="F3925" s="52" t="s">
        <v>70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">
        <v>331</v>
      </c>
      <c r="B3926" s="52" t="s">
        <v>326</v>
      </c>
      <c r="C3926" s="52" t="s">
        <v>263</v>
      </c>
      <c r="D3926" s="52" t="s">
        <v>7</v>
      </c>
      <c r="E3926" s="52" t="s">
        <v>78</v>
      </c>
      <c r="F3926" s="52" t="s">
        <v>71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">
        <v>331</v>
      </c>
      <c r="B3927" s="52" t="s">
        <v>326</v>
      </c>
      <c r="C3927" s="52" t="s">
        <v>263</v>
      </c>
      <c r="D3927" s="52" t="s">
        <v>7</v>
      </c>
      <c r="E3927" s="52" t="s">
        <v>78</v>
      </c>
      <c r="F3927" s="52" t="s">
        <v>72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">
        <v>331</v>
      </c>
      <c r="B3928" s="52" t="s">
        <v>327</v>
      </c>
      <c r="C3928" s="52" t="s">
        <v>263</v>
      </c>
      <c r="D3928" s="52" t="s">
        <v>7</v>
      </c>
      <c r="E3928" s="52" t="s">
        <v>78</v>
      </c>
      <c r="F3928" s="52" t="s">
        <v>73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">
        <v>113</v>
      </c>
      <c r="B3929" s="52" t="s">
        <v>321</v>
      </c>
      <c r="C3929" s="52" t="s">
        <v>263</v>
      </c>
      <c r="D3929" s="52" t="s">
        <v>7</v>
      </c>
      <c r="E3929" s="52" t="s">
        <v>79</v>
      </c>
      <c r="F3929" s="52" t="s">
        <v>63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">
        <v>113</v>
      </c>
      <c r="B3930" s="52" t="s">
        <v>322</v>
      </c>
      <c r="C3930" s="52" t="s">
        <v>263</v>
      </c>
      <c r="D3930" s="52" t="s">
        <v>7</v>
      </c>
      <c r="E3930" s="52" t="s">
        <v>79</v>
      </c>
      <c r="F3930" s="52" t="s">
        <v>64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">
        <v>113</v>
      </c>
      <c r="B3931" s="52" t="s">
        <v>323</v>
      </c>
      <c r="C3931" s="52" t="s">
        <v>263</v>
      </c>
      <c r="D3931" s="52" t="s">
        <v>7</v>
      </c>
      <c r="E3931" s="52" t="s">
        <v>79</v>
      </c>
      <c r="F3931" s="52" t="s">
        <v>65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">
        <v>113</v>
      </c>
      <c r="B3932" s="52" t="s">
        <v>324</v>
      </c>
      <c r="C3932" s="52" t="s">
        <v>263</v>
      </c>
      <c r="D3932" s="52" t="s">
        <v>7</v>
      </c>
      <c r="E3932" s="52" t="s">
        <v>79</v>
      </c>
      <c r="F3932" s="52" t="s">
        <v>66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">
        <v>113</v>
      </c>
      <c r="B3933" s="52" t="s">
        <v>325</v>
      </c>
      <c r="C3933" s="52" t="s">
        <v>263</v>
      </c>
      <c r="D3933" s="52" t="s">
        <v>7</v>
      </c>
      <c r="E3933" s="52" t="s">
        <v>79</v>
      </c>
      <c r="F3933" s="52" t="s">
        <v>67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">
        <v>113</v>
      </c>
      <c r="B3934" s="52" t="s">
        <v>321</v>
      </c>
      <c r="C3934" s="52" t="s">
        <v>263</v>
      </c>
      <c r="D3934" s="52" t="s">
        <v>7</v>
      </c>
      <c r="E3934" s="52" t="s">
        <v>79</v>
      </c>
      <c r="F3934" s="52" t="s">
        <v>68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">
        <v>113</v>
      </c>
      <c r="B3935" s="52" t="s">
        <v>321</v>
      </c>
      <c r="C3935" s="52" t="s">
        <v>263</v>
      </c>
      <c r="D3935" s="52" t="s">
        <v>7</v>
      </c>
      <c r="E3935" s="52" t="s">
        <v>79</v>
      </c>
      <c r="F3935" s="52" t="s">
        <v>69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">
        <v>113</v>
      </c>
      <c r="B3936" s="52" t="s">
        <v>321</v>
      </c>
      <c r="C3936" s="52" t="s">
        <v>263</v>
      </c>
      <c r="D3936" s="52" t="s">
        <v>7</v>
      </c>
      <c r="E3936" s="52" t="s">
        <v>79</v>
      </c>
      <c r="F3936" s="52" t="s">
        <v>70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">
        <v>113</v>
      </c>
      <c r="B3937" s="52" t="s">
        <v>326</v>
      </c>
      <c r="C3937" s="52" t="s">
        <v>263</v>
      </c>
      <c r="D3937" s="52" t="s">
        <v>7</v>
      </c>
      <c r="E3937" s="52" t="s">
        <v>79</v>
      </c>
      <c r="F3937" s="52" t="s">
        <v>71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">
        <v>113</v>
      </c>
      <c r="B3938" s="52" t="s">
        <v>326</v>
      </c>
      <c r="C3938" s="52" t="s">
        <v>263</v>
      </c>
      <c r="D3938" s="52" t="s">
        <v>7</v>
      </c>
      <c r="E3938" s="52" t="s">
        <v>79</v>
      </c>
      <c r="F3938" s="52" t="s">
        <v>72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">
        <v>113</v>
      </c>
      <c r="B3939" s="52" t="s">
        <v>327</v>
      </c>
      <c r="C3939" s="52" t="s">
        <v>263</v>
      </c>
      <c r="D3939" s="52" t="s">
        <v>7</v>
      </c>
      <c r="E3939" s="52" t="s">
        <v>79</v>
      </c>
      <c r="F3939" s="52" t="s">
        <v>73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">
        <v>331</v>
      </c>
      <c r="B3940" s="52" t="s">
        <v>321</v>
      </c>
      <c r="C3940" s="52" t="s">
        <v>263</v>
      </c>
      <c r="D3940" s="52" t="s">
        <v>7</v>
      </c>
      <c r="E3940" s="52" t="s">
        <v>80</v>
      </c>
      <c r="F3940" s="52" t="s">
        <v>63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">
        <v>331</v>
      </c>
      <c r="B3941" s="52" t="s">
        <v>322</v>
      </c>
      <c r="C3941" s="52" t="s">
        <v>263</v>
      </c>
      <c r="D3941" s="52" t="s">
        <v>7</v>
      </c>
      <c r="E3941" s="52" t="s">
        <v>80</v>
      </c>
      <c r="F3941" s="52" t="s">
        <v>64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">
        <v>331</v>
      </c>
      <c r="B3942" s="52" t="s">
        <v>323</v>
      </c>
      <c r="C3942" s="52" t="s">
        <v>263</v>
      </c>
      <c r="D3942" s="52" t="s">
        <v>7</v>
      </c>
      <c r="E3942" s="52" t="s">
        <v>80</v>
      </c>
      <c r="F3942" s="52" t="s">
        <v>65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">
        <v>331</v>
      </c>
      <c r="B3943" s="52" t="s">
        <v>324</v>
      </c>
      <c r="C3943" s="52" t="s">
        <v>263</v>
      </c>
      <c r="D3943" s="52" t="s">
        <v>7</v>
      </c>
      <c r="E3943" s="52" t="s">
        <v>80</v>
      </c>
      <c r="F3943" s="52" t="s">
        <v>66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">
        <v>331</v>
      </c>
      <c r="B3944" s="52" t="s">
        <v>325</v>
      </c>
      <c r="C3944" s="52" t="s">
        <v>263</v>
      </c>
      <c r="D3944" s="52" t="s">
        <v>7</v>
      </c>
      <c r="E3944" s="52" t="s">
        <v>80</v>
      </c>
      <c r="F3944" s="52" t="s">
        <v>67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">
        <v>331</v>
      </c>
      <c r="B3945" s="52" t="s">
        <v>321</v>
      </c>
      <c r="C3945" s="52" t="s">
        <v>263</v>
      </c>
      <c r="D3945" s="52" t="s">
        <v>7</v>
      </c>
      <c r="E3945" s="52" t="s">
        <v>80</v>
      </c>
      <c r="F3945" s="52" t="s">
        <v>68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">
        <v>331</v>
      </c>
      <c r="B3946" s="52" t="s">
        <v>321</v>
      </c>
      <c r="C3946" s="52" t="s">
        <v>263</v>
      </c>
      <c r="D3946" s="52" t="s">
        <v>7</v>
      </c>
      <c r="E3946" s="52" t="s">
        <v>80</v>
      </c>
      <c r="F3946" s="52" t="s">
        <v>69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">
        <v>331</v>
      </c>
      <c r="B3947" s="52" t="s">
        <v>321</v>
      </c>
      <c r="C3947" s="52" t="s">
        <v>263</v>
      </c>
      <c r="D3947" s="52" t="s">
        <v>7</v>
      </c>
      <c r="E3947" s="52" t="s">
        <v>80</v>
      </c>
      <c r="F3947" s="52" t="s">
        <v>70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">
        <v>331</v>
      </c>
      <c r="B3948" s="52" t="s">
        <v>326</v>
      </c>
      <c r="C3948" s="52" t="s">
        <v>263</v>
      </c>
      <c r="D3948" s="52" t="s">
        <v>7</v>
      </c>
      <c r="E3948" s="52" t="s">
        <v>80</v>
      </c>
      <c r="F3948" s="52" t="s">
        <v>71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">
        <v>331</v>
      </c>
      <c r="B3949" s="52" t="s">
        <v>326</v>
      </c>
      <c r="C3949" s="52" t="s">
        <v>263</v>
      </c>
      <c r="D3949" s="52" t="s">
        <v>7</v>
      </c>
      <c r="E3949" s="52" t="s">
        <v>80</v>
      </c>
      <c r="F3949" s="52" t="s">
        <v>72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">
        <v>331</v>
      </c>
      <c r="B3950" s="52" t="s">
        <v>327</v>
      </c>
      <c r="C3950" s="52" t="s">
        <v>263</v>
      </c>
      <c r="D3950" s="52" t="s">
        <v>7</v>
      </c>
      <c r="E3950" s="52" t="s">
        <v>80</v>
      </c>
      <c r="F3950" s="52" t="s">
        <v>73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">
        <v>332</v>
      </c>
      <c r="B3951" s="52" t="s">
        <v>321</v>
      </c>
      <c r="C3951" s="52" t="s">
        <v>263</v>
      </c>
      <c r="D3951" s="52" t="s">
        <v>7</v>
      </c>
      <c r="E3951" s="52" t="s">
        <v>81</v>
      </c>
      <c r="F3951" s="52" t="s">
        <v>63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">
        <v>332</v>
      </c>
      <c r="B3952" s="52" t="s">
        <v>322</v>
      </c>
      <c r="C3952" s="52" t="s">
        <v>263</v>
      </c>
      <c r="D3952" s="52" t="s">
        <v>7</v>
      </c>
      <c r="E3952" s="52" t="s">
        <v>81</v>
      </c>
      <c r="F3952" s="52" t="s">
        <v>64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">
        <v>332</v>
      </c>
      <c r="B3953" s="52" t="s">
        <v>323</v>
      </c>
      <c r="C3953" s="52" t="s">
        <v>263</v>
      </c>
      <c r="D3953" s="52" t="s">
        <v>7</v>
      </c>
      <c r="E3953" s="52" t="s">
        <v>81</v>
      </c>
      <c r="F3953" s="52" t="s">
        <v>65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">
        <v>332</v>
      </c>
      <c r="B3954" s="52" t="s">
        <v>324</v>
      </c>
      <c r="C3954" s="52" t="s">
        <v>263</v>
      </c>
      <c r="D3954" s="52" t="s">
        <v>7</v>
      </c>
      <c r="E3954" s="52" t="s">
        <v>81</v>
      </c>
      <c r="F3954" s="52" t="s">
        <v>66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">
        <v>332</v>
      </c>
      <c r="B3955" s="52" t="s">
        <v>325</v>
      </c>
      <c r="C3955" s="52" t="s">
        <v>263</v>
      </c>
      <c r="D3955" s="52" t="s">
        <v>7</v>
      </c>
      <c r="E3955" s="52" t="s">
        <v>81</v>
      </c>
      <c r="F3955" s="52" t="s">
        <v>67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">
        <v>332</v>
      </c>
      <c r="B3956" s="52" t="s">
        <v>321</v>
      </c>
      <c r="C3956" s="52" t="s">
        <v>263</v>
      </c>
      <c r="D3956" s="52" t="s">
        <v>7</v>
      </c>
      <c r="E3956" s="52" t="s">
        <v>81</v>
      </c>
      <c r="F3956" s="52" t="s">
        <v>68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">
        <v>332</v>
      </c>
      <c r="B3957" s="52" t="s">
        <v>321</v>
      </c>
      <c r="C3957" s="52" t="s">
        <v>263</v>
      </c>
      <c r="D3957" s="52" t="s">
        <v>7</v>
      </c>
      <c r="E3957" s="52" t="s">
        <v>81</v>
      </c>
      <c r="F3957" s="52" t="s">
        <v>69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">
        <v>332</v>
      </c>
      <c r="B3958" s="52" t="s">
        <v>321</v>
      </c>
      <c r="C3958" s="52" t="s">
        <v>263</v>
      </c>
      <c r="D3958" s="52" t="s">
        <v>7</v>
      </c>
      <c r="E3958" s="52" t="s">
        <v>81</v>
      </c>
      <c r="F3958" s="52" t="s">
        <v>70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">
        <v>332</v>
      </c>
      <c r="B3959" s="52" t="s">
        <v>326</v>
      </c>
      <c r="C3959" s="52" t="s">
        <v>263</v>
      </c>
      <c r="D3959" s="52" t="s">
        <v>7</v>
      </c>
      <c r="E3959" s="52" t="s">
        <v>81</v>
      </c>
      <c r="F3959" s="52" t="s">
        <v>71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">
        <v>332</v>
      </c>
      <c r="B3960" s="52" t="s">
        <v>326</v>
      </c>
      <c r="C3960" s="52" t="s">
        <v>263</v>
      </c>
      <c r="D3960" s="52" t="s">
        <v>7</v>
      </c>
      <c r="E3960" s="52" t="s">
        <v>81</v>
      </c>
      <c r="F3960" s="52" t="s">
        <v>72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">
        <v>332</v>
      </c>
      <c r="B3961" s="52" t="s">
        <v>327</v>
      </c>
      <c r="C3961" s="52" t="s">
        <v>263</v>
      </c>
      <c r="D3961" s="52" t="s">
        <v>7</v>
      </c>
      <c r="E3961" s="52" t="s">
        <v>81</v>
      </c>
      <c r="F3961" s="52" t="s">
        <v>73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">
        <v>331</v>
      </c>
      <c r="B3962" s="52" t="s">
        <v>321</v>
      </c>
      <c r="C3962" s="52" t="s">
        <v>263</v>
      </c>
      <c r="D3962" s="52" t="s">
        <v>7</v>
      </c>
      <c r="E3962" s="52" t="s">
        <v>82</v>
      </c>
      <c r="F3962" s="52" t="s">
        <v>63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">
        <v>331</v>
      </c>
      <c r="B3963" s="52" t="s">
        <v>322</v>
      </c>
      <c r="C3963" s="52" t="s">
        <v>263</v>
      </c>
      <c r="D3963" s="52" t="s">
        <v>7</v>
      </c>
      <c r="E3963" s="52" t="s">
        <v>82</v>
      </c>
      <c r="F3963" s="52" t="s">
        <v>64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">
        <v>331</v>
      </c>
      <c r="B3964" s="52" t="s">
        <v>323</v>
      </c>
      <c r="C3964" s="52" t="s">
        <v>263</v>
      </c>
      <c r="D3964" s="52" t="s">
        <v>7</v>
      </c>
      <c r="E3964" s="52" t="s">
        <v>82</v>
      </c>
      <c r="F3964" s="52" t="s">
        <v>65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">
        <v>331</v>
      </c>
      <c r="B3965" s="52" t="s">
        <v>324</v>
      </c>
      <c r="C3965" s="52" t="s">
        <v>263</v>
      </c>
      <c r="D3965" s="52" t="s">
        <v>7</v>
      </c>
      <c r="E3965" s="52" t="s">
        <v>82</v>
      </c>
      <c r="F3965" s="52" t="s">
        <v>66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">
        <v>331</v>
      </c>
      <c r="B3966" s="52" t="s">
        <v>325</v>
      </c>
      <c r="C3966" s="52" t="s">
        <v>263</v>
      </c>
      <c r="D3966" s="52" t="s">
        <v>7</v>
      </c>
      <c r="E3966" s="52" t="s">
        <v>82</v>
      </c>
      <c r="F3966" s="52" t="s">
        <v>67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">
        <v>331</v>
      </c>
      <c r="B3967" s="52" t="s">
        <v>321</v>
      </c>
      <c r="C3967" s="52" t="s">
        <v>263</v>
      </c>
      <c r="D3967" s="52" t="s">
        <v>7</v>
      </c>
      <c r="E3967" s="52" t="s">
        <v>82</v>
      </c>
      <c r="F3967" s="52" t="s">
        <v>68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">
        <v>331</v>
      </c>
      <c r="B3968" s="52" t="s">
        <v>321</v>
      </c>
      <c r="C3968" s="52" t="s">
        <v>263</v>
      </c>
      <c r="D3968" s="52" t="s">
        <v>7</v>
      </c>
      <c r="E3968" s="52" t="s">
        <v>82</v>
      </c>
      <c r="F3968" s="52" t="s">
        <v>69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">
        <v>331</v>
      </c>
      <c r="B3969" s="52" t="s">
        <v>321</v>
      </c>
      <c r="C3969" s="52" t="s">
        <v>263</v>
      </c>
      <c r="D3969" s="52" t="s">
        <v>7</v>
      </c>
      <c r="E3969" s="52" t="s">
        <v>82</v>
      </c>
      <c r="F3969" s="52" t="s">
        <v>70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">
        <v>331</v>
      </c>
      <c r="B3970" s="52" t="s">
        <v>326</v>
      </c>
      <c r="C3970" s="52" t="s">
        <v>263</v>
      </c>
      <c r="D3970" s="52" t="s">
        <v>7</v>
      </c>
      <c r="E3970" s="52" t="s">
        <v>82</v>
      </c>
      <c r="F3970" s="52" t="s">
        <v>71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">
        <v>331</v>
      </c>
      <c r="B3971" s="52" t="s">
        <v>326</v>
      </c>
      <c r="C3971" s="52" t="s">
        <v>263</v>
      </c>
      <c r="D3971" s="52" t="s">
        <v>7</v>
      </c>
      <c r="E3971" s="52" t="s">
        <v>82</v>
      </c>
      <c r="F3971" s="52" t="s">
        <v>72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">
        <v>331</v>
      </c>
      <c r="B3972" s="52" t="s">
        <v>327</v>
      </c>
      <c r="C3972" s="52" t="s">
        <v>263</v>
      </c>
      <c r="D3972" s="52" t="s">
        <v>7</v>
      </c>
      <c r="E3972" s="52" t="s">
        <v>82</v>
      </c>
      <c r="F3972" s="52" t="s">
        <v>73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">
        <v>331</v>
      </c>
      <c r="B3973" s="52" t="s">
        <v>321</v>
      </c>
      <c r="C3973" s="52" t="s">
        <v>263</v>
      </c>
      <c r="D3973" s="52" t="s">
        <v>7</v>
      </c>
      <c r="E3973" s="52" t="s">
        <v>83</v>
      </c>
      <c r="F3973" s="52" t="s">
        <v>63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">
        <v>331</v>
      </c>
      <c r="B3974" s="52" t="s">
        <v>322</v>
      </c>
      <c r="C3974" s="52" t="s">
        <v>263</v>
      </c>
      <c r="D3974" s="52" t="s">
        <v>7</v>
      </c>
      <c r="E3974" s="52" t="s">
        <v>83</v>
      </c>
      <c r="F3974" s="52" t="s">
        <v>64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">
        <v>331</v>
      </c>
      <c r="B3975" s="52" t="s">
        <v>323</v>
      </c>
      <c r="C3975" s="52" t="s">
        <v>263</v>
      </c>
      <c r="D3975" s="52" t="s">
        <v>7</v>
      </c>
      <c r="E3975" s="52" t="s">
        <v>83</v>
      </c>
      <c r="F3975" s="52" t="s">
        <v>65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">
        <v>331</v>
      </c>
      <c r="B3976" s="52" t="s">
        <v>324</v>
      </c>
      <c r="C3976" s="52" t="s">
        <v>263</v>
      </c>
      <c r="D3976" s="52" t="s">
        <v>7</v>
      </c>
      <c r="E3976" s="52" t="s">
        <v>83</v>
      </c>
      <c r="F3976" s="52" t="s">
        <v>66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">
        <v>331</v>
      </c>
      <c r="B3977" s="52" t="s">
        <v>325</v>
      </c>
      <c r="C3977" s="52" t="s">
        <v>263</v>
      </c>
      <c r="D3977" s="52" t="s">
        <v>7</v>
      </c>
      <c r="E3977" s="52" t="s">
        <v>83</v>
      </c>
      <c r="F3977" s="52" t="s">
        <v>67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">
        <v>331</v>
      </c>
      <c r="B3978" s="52" t="s">
        <v>321</v>
      </c>
      <c r="C3978" s="52" t="s">
        <v>263</v>
      </c>
      <c r="D3978" s="52" t="s">
        <v>7</v>
      </c>
      <c r="E3978" s="52" t="s">
        <v>83</v>
      </c>
      <c r="F3978" s="52" t="s">
        <v>68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">
        <v>331</v>
      </c>
      <c r="B3979" s="52" t="s">
        <v>321</v>
      </c>
      <c r="C3979" s="52" t="s">
        <v>263</v>
      </c>
      <c r="D3979" s="52" t="s">
        <v>7</v>
      </c>
      <c r="E3979" s="52" t="s">
        <v>83</v>
      </c>
      <c r="F3979" s="52" t="s">
        <v>69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">
        <v>331</v>
      </c>
      <c r="B3980" s="52" t="s">
        <v>321</v>
      </c>
      <c r="C3980" s="52" t="s">
        <v>263</v>
      </c>
      <c r="D3980" s="52" t="s">
        <v>7</v>
      </c>
      <c r="E3980" s="52" t="s">
        <v>83</v>
      </c>
      <c r="F3980" s="52" t="s">
        <v>70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">
        <v>331</v>
      </c>
      <c r="B3981" s="52" t="s">
        <v>326</v>
      </c>
      <c r="C3981" s="52" t="s">
        <v>263</v>
      </c>
      <c r="D3981" s="52" t="s">
        <v>7</v>
      </c>
      <c r="E3981" s="52" t="s">
        <v>83</v>
      </c>
      <c r="F3981" s="52" t="s">
        <v>71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">
        <v>331</v>
      </c>
      <c r="B3982" s="52" t="s">
        <v>326</v>
      </c>
      <c r="C3982" s="52" t="s">
        <v>263</v>
      </c>
      <c r="D3982" s="52" t="s">
        <v>7</v>
      </c>
      <c r="E3982" s="52" t="s">
        <v>83</v>
      </c>
      <c r="F3982" s="52" t="s">
        <v>72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">
        <v>331</v>
      </c>
      <c r="B3983" s="52" t="s">
        <v>327</v>
      </c>
      <c r="C3983" s="52" t="s">
        <v>263</v>
      </c>
      <c r="D3983" s="52" t="s">
        <v>7</v>
      </c>
      <c r="E3983" s="52" t="s">
        <v>83</v>
      </c>
      <c r="F3983" s="52" t="s">
        <v>73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">
        <v>331</v>
      </c>
      <c r="B3984" s="52" t="s">
        <v>321</v>
      </c>
      <c r="C3984" s="52" t="s">
        <v>263</v>
      </c>
      <c r="D3984" s="52" t="s">
        <v>7</v>
      </c>
      <c r="E3984" s="52" t="s">
        <v>84</v>
      </c>
      <c r="F3984" s="52" t="s">
        <v>63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">
        <v>331</v>
      </c>
      <c r="B3985" s="52" t="s">
        <v>322</v>
      </c>
      <c r="C3985" s="52" t="s">
        <v>263</v>
      </c>
      <c r="D3985" s="52" t="s">
        <v>7</v>
      </c>
      <c r="E3985" s="52" t="s">
        <v>84</v>
      </c>
      <c r="F3985" s="52" t="s">
        <v>64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">
        <v>331</v>
      </c>
      <c r="B3986" s="52" t="s">
        <v>323</v>
      </c>
      <c r="C3986" s="52" t="s">
        <v>263</v>
      </c>
      <c r="D3986" s="52" t="s">
        <v>7</v>
      </c>
      <c r="E3986" s="52" t="s">
        <v>84</v>
      </c>
      <c r="F3986" s="52" t="s">
        <v>65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">
        <v>331</v>
      </c>
      <c r="B3987" s="52" t="s">
        <v>324</v>
      </c>
      <c r="C3987" s="52" t="s">
        <v>263</v>
      </c>
      <c r="D3987" s="52" t="s">
        <v>7</v>
      </c>
      <c r="E3987" s="52" t="s">
        <v>84</v>
      </c>
      <c r="F3987" s="52" t="s">
        <v>66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">
        <v>331</v>
      </c>
      <c r="B3988" s="52" t="s">
        <v>325</v>
      </c>
      <c r="C3988" s="52" t="s">
        <v>263</v>
      </c>
      <c r="D3988" s="52" t="s">
        <v>7</v>
      </c>
      <c r="E3988" s="52" t="s">
        <v>84</v>
      </c>
      <c r="F3988" s="52" t="s">
        <v>67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">
        <v>331</v>
      </c>
      <c r="B3989" s="52" t="s">
        <v>321</v>
      </c>
      <c r="C3989" s="52" t="s">
        <v>263</v>
      </c>
      <c r="D3989" s="52" t="s">
        <v>7</v>
      </c>
      <c r="E3989" s="52" t="s">
        <v>84</v>
      </c>
      <c r="F3989" s="52" t="s">
        <v>68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">
        <v>331</v>
      </c>
      <c r="B3990" s="52" t="s">
        <v>321</v>
      </c>
      <c r="C3990" s="52" t="s">
        <v>263</v>
      </c>
      <c r="D3990" s="52" t="s">
        <v>7</v>
      </c>
      <c r="E3990" s="52" t="s">
        <v>84</v>
      </c>
      <c r="F3990" s="52" t="s">
        <v>69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">
        <v>331</v>
      </c>
      <c r="B3991" s="52" t="s">
        <v>321</v>
      </c>
      <c r="C3991" s="52" t="s">
        <v>263</v>
      </c>
      <c r="D3991" s="52" t="s">
        <v>7</v>
      </c>
      <c r="E3991" s="52" t="s">
        <v>84</v>
      </c>
      <c r="F3991" s="52" t="s">
        <v>70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">
        <v>331</v>
      </c>
      <c r="B3992" s="52" t="s">
        <v>326</v>
      </c>
      <c r="C3992" s="52" t="s">
        <v>263</v>
      </c>
      <c r="D3992" s="52" t="s">
        <v>7</v>
      </c>
      <c r="E3992" s="52" t="s">
        <v>84</v>
      </c>
      <c r="F3992" s="52" t="s">
        <v>71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">
        <v>331</v>
      </c>
      <c r="B3993" s="52" t="s">
        <v>326</v>
      </c>
      <c r="C3993" s="52" t="s">
        <v>263</v>
      </c>
      <c r="D3993" s="52" t="s">
        <v>7</v>
      </c>
      <c r="E3993" s="52" t="s">
        <v>84</v>
      </c>
      <c r="F3993" s="52" t="s">
        <v>72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">
        <v>331</v>
      </c>
      <c r="B3994" s="52" t="s">
        <v>327</v>
      </c>
      <c r="C3994" s="52" t="s">
        <v>263</v>
      </c>
      <c r="D3994" s="52" t="s">
        <v>7</v>
      </c>
      <c r="E3994" s="52" t="s">
        <v>84</v>
      </c>
      <c r="F3994" s="52" t="s">
        <v>73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">
        <v>333</v>
      </c>
      <c r="B3995" s="52" t="s">
        <v>321</v>
      </c>
      <c r="C3995" s="52" t="s">
        <v>263</v>
      </c>
      <c r="D3995" s="52" t="s">
        <v>7</v>
      </c>
      <c r="E3995" s="52" t="s">
        <v>85</v>
      </c>
      <c r="F3995" s="52" t="s">
        <v>63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">
        <v>333</v>
      </c>
      <c r="B3996" s="52" t="s">
        <v>322</v>
      </c>
      <c r="C3996" s="52" t="s">
        <v>263</v>
      </c>
      <c r="D3996" s="52" t="s">
        <v>7</v>
      </c>
      <c r="E3996" s="52" t="s">
        <v>85</v>
      </c>
      <c r="F3996" s="52" t="s">
        <v>64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">
        <v>333</v>
      </c>
      <c r="B3997" s="52" t="s">
        <v>323</v>
      </c>
      <c r="C3997" s="52" t="s">
        <v>263</v>
      </c>
      <c r="D3997" s="52" t="s">
        <v>7</v>
      </c>
      <c r="E3997" s="52" t="s">
        <v>85</v>
      </c>
      <c r="F3997" s="52" t="s">
        <v>65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">
        <v>333</v>
      </c>
      <c r="B3998" s="52" t="s">
        <v>324</v>
      </c>
      <c r="C3998" s="52" t="s">
        <v>263</v>
      </c>
      <c r="D3998" s="52" t="s">
        <v>7</v>
      </c>
      <c r="E3998" s="52" t="s">
        <v>85</v>
      </c>
      <c r="F3998" s="52" t="s">
        <v>66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">
        <v>333</v>
      </c>
      <c r="B3999" s="52" t="s">
        <v>325</v>
      </c>
      <c r="C3999" s="52" t="s">
        <v>263</v>
      </c>
      <c r="D3999" s="52" t="s">
        <v>7</v>
      </c>
      <c r="E3999" s="52" t="s">
        <v>85</v>
      </c>
      <c r="F3999" s="52" t="s">
        <v>67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">
        <v>333</v>
      </c>
      <c r="B4000" s="52" t="s">
        <v>321</v>
      </c>
      <c r="C4000" s="52" t="s">
        <v>263</v>
      </c>
      <c r="D4000" s="52" t="s">
        <v>7</v>
      </c>
      <c r="E4000" s="52" t="s">
        <v>85</v>
      </c>
      <c r="F4000" s="52" t="s">
        <v>68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">
        <v>333</v>
      </c>
      <c r="B4001" s="52" t="s">
        <v>321</v>
      </c>
      <c r="C4001" s="52" t="s">
        <v>263</v>
      </c>
      <c r="D4001" s="52" t="s">
        <v>7</v>
      </c>
      <c r="E4001" s="52" t="s">
        <v>85</v>
      </c>
      <c r="F4001" s="52" t="s">
        <v>69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">
        <v>333</v>
      </c>
      <c r="B4002" s="52" t="s">
        <v>321</v>
      </c>
      <c r="C4002" s="52" t="s">
        <v>263</v>
      </c>
      <c r="D4002" s="52" t="s">
        <v>7</v>
      </c>
      <c r="E4002" s="52" t="s">
        <v>85</v>
      </c>
      <c r="F4002" s="52" t="s">
        <v>70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">
        <v>333</v>
      </c>
      <c r="B4003" s="52" t="s">
        <v>326</v>
      </c>
      <c r="C4003" s="52" t="s">
        <v>263</v>
      </c>
      <c r="D4003" s="52" t="s">
        <v>7</v>
      </c>
      <c r="E4003" s="52" t="s">
        <v>85</v>
      </c>
      <c r="F4003" s="52" t="s">
        <v>71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">
        <v>333</v>
      </c>
      <c r="B4004" s="52" t="s">
        <v>326</v>
      </c>
      <c r="C4004" s="52" t="s">
        <v>263</v>
      </c>
      <c r="D4004" s="52" t="s">
        <v>7</v>
      </c>
      <c r="E4004" s="52" t="s">
        <v>85</v>
      </c>
      <c r="F4004" s="52" t="s">
        <v>72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">
        <v>333</v>
      </c>
      <c r="B4005" s="52" t="s">
        <v>327</v>
      </c>
      <c r="C4005" s="52" t="s">
        <v>263</v>
      </c>
      <c r="D4005" s="52" t="s">
        <v>7</v>
      </c>
      <c r="E4005" s="52" t="s">
        <v>85</v>
      </c>
      <c r="F4005" s="52" t="s">
        <v>73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">
        <v>320</v>
      </c>
      <c r="B4006" s="52" t="s">
        <v>321</v>
      </c>
      <c r="C4006" s="52" t="s">
        <v>264</v>
      </c>
      <c r="D4006" s="52" t="s">
        <v>7</v>
      </c>
      <c r="E4006" s="52" t="s">
        <v>62</v>
      </c>
      <c r="F4006" s="52" t="s">
        <v>63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">
        <v>320</v>
      </c>
      <c r="B4007" s="52" t="s">
        <v>322</v>
      </c>
      <c r="C4007" s="52" t="s">
        <v>264</v>
      </c>
      <c r="D4007" s="52" t="s">
        <v>7</v>
      </c>
      <c r="E4007" s="52" t="s">
        <v>62</v>
      </c>
      <c r="F4007" s="52" t="s">
        <v>64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">
        <v>320</v>
      </c>
      <c r="B4008" s="52" t="s">
        <v>323</v>
      </c>
      <c r="C4008" s="52" t="s">
        <v>264</v>
      </c>
      <c r="D4008" s="52" t="s">
        <v>7</v>
      </c>
      <c r="E4008" s="52" t="s">
        <v>62</v>
      </c>
      <c r="F4008" s="52" t="s">
        <v>65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">
        <v>320</v>
      </c>
      <c r="B4009" s="52" t="s">
        <v>324</v>
      </c>
      <c r="C4009" s="52" t="s">
        <v>264</v>
      </c>
      <c r="D4009" s="52" t="s">
        <v>7</v>
      </c>
      <c r="E4009" s="52" t="s">
        <v>62</v>
      </c>
      <c r="F4009" s="52" t="s">
        <v>66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">
        <v>320</v>
      </c>
      <c r="B4010" s="52" t="s">
        <v>325</v>
      </c>
      <c r="C4010" s="52" t="s">
        <v>264</v>
      </c>
      <c r="D4010" s="52" t="s">
        <v>7</v>
      </c>
      <c r="E4010" s="52" t="s">
        <v>62</v>
      </c>
      <c r="F4010" s="52" t="s">
        <v>67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">
        <v>320</v>
      </c>
      <c r="B4011" s="52" t="s">
        <v>321</v>
      </c>
      <c r="C4011" s="52" t="s">
        <v>264</v>
      </c>
      <c r="D4011" s="52" t="s">
        <v>7</v>
      </c>
      <c r="E4011" s="52" t="s">
        <v>62</v>
      </c>
      <c r="F4011" s="52" t="s">
        <v>68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">
        <v>320</v>
      </c>
      <c r="B4012" s="52" t="s">
        <v>321</v>
      </c>
      <c r="C4012" s="52" t="s">
        <v>264</v>
      </c>
      <c r="D4012" s="52" t="s">
        <v>7</v>
      </c>
      <c r="E4012" s="52" t="s">
        <v>62</v>
      </c>
      <c r="F4012" s="52" t="s">
        <v>69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">
        <v>320</v>
      </c>
      <c r="B4013" s="52" t="s">
        <v>321</v>
      </c>
      <c r="C4013" s="52" t="s">
        <v>264</v>
      </c>
      <c r="D4013" s="52" t="s">
        <v>7</v>
      </c>
      <c r="E4013" s="52" t="s">
        <v>62</v>
      </c>
      <c r="F4013" s="52" t="s">
        <v>70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">
        <v>320</v>
      </c>
      <c r="B4014" s="52" t="s">
        <v>326</v>
      </c>
      <c r="C4014" s="52" t="s">
        <v>264</v>
      </c>
      <c r="D4014" s="52" t="s">
        <v>7</v>
      </c>
      <c r="E4014" s="52" t="s">
        <v>62</v>
      </c>
      <c r="F4014" s="52" t="s">
        <v>71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">
        <v>320</v>
      </c>
      <c r="B4015" s="52" t="s">
        <v>326</v>
      </c>
      <c r="C4015" s="52" t="s">
        <v>264</v>
      </c>
      <c r="D4015" s="52" t="s">
        <v>7</v>
      </c>
      <c r="E4015" s="52" t="s">
        <v>62</v>
      </c>
      <c r="F4015" s="52" t="s">
        <v>72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">
        <v>320</v>
      </c>
      <c r="B4016" s="52" t="s">
        <v>327</v>
      </c>
      <c r="C4016" s="52" t="s">
        <v>264</v>
      </c>
      <c r="D4016" s="52" t="s">
        <v>7</v>
      </c>
      <c r="E4016" s="52" t="s">
        <v>62</v>
      </c>
      <c r="F4016" s="52" t="s">
        <v>73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">
        <v>328</v>
      </c>
      <c r="B4017" s="52" t="s">
        <v>321</v>
      </c>
      <c r="C4017" s="52" t="s">
        <v>264</v>
      </c>
      <c r="D4017" s="52" t="s">
        <v>7</v>
      </c>
      <c r="E4017" s="52" t="s">
        <v>74</v>
      </c>
      <c r="F4017" s="52" t="s">
        <v>63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">
        <v>328</v>
      </c>
      <c r="B4018" s="52" t="s">
        <v>322</v>
      </c>
      <c r="C4018" s="52" t="s">
        <v>264</v>
      </c>
      <c r="D4018" s="52" t="s">
        <v>7</v>
      </c>
      <c r="E4018" s="52" t="s">
        <v>74</v>
      </c>
      <c r="F4018" s="52" t="s">
        <v>64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">
        <v>328</v>
      </c>
      <c r="B4019" s="52" t="s">
        <v>323</v>
      </c>
      <c r="C4019" s="52" t="s">
        <v>264</v>
      </c>
      <c r="D4019" s="52" t="s">
        <v>7</v>
      </c>
      <c r="E4019" s="52" t="s">
        <v>74</v>
      </c>
      <c r="F4019" s="52" t="s">
        <v>65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">
        <v>328</v>
      </c>
      <c r="B4020" s="52" t="s">
        <v>324</v>
      </c>
      <c r="C4020" s="52" t="s">
        <v>264</v>
      </c>
      <c r="D4020" s="52" t="s">
        <v>7</v>
      </c>
      <c r="E4020" s="52" t="s">
        <v>74</v>
      </c>
      <c r="F4020" s="52" t="s">
        <v>66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">
        <v>328</v>
      </c>
      <c r="B4021" s="52" t="s">
        <v>325</v>
      </c>
      <c r="C4021" s="52" t="s">
        <v>264</v>
      </c>
      <c r="D4021" s="52" t="s">
        <v>7</v>
      </c>
      <c r="E4021" s="52" t="s">
        <v>74</v>
      </c>
      <c r="F4021" s="52" t="s">
        <v>67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">
        <v>328</v>
      </c>
      <c r="B4022" s="52" t="s">
        <v>321</v>
      </c>
      <c r="C4022" s="52" t="s">
        <v>264</v>
      </c>
      <c r="D4022" s="52" t="s">
        <v>7</v>
      </c>
      <c r="E4022" s="52" t="s">
        <v>74</v>
      </c>
      <c r="F4022" s="52" t="s">
        <v>68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">
        <v>328</v>
      </c>
      <c r="B4023" s="52" t="s">
        <v>321</v>
      </c>
      <c r="C4023" s="52" t="s">
        <v>264</v>
      </c>
      <c r="D4023" s="52" t="s">
        <v>7</v>
      </c>
      <c r="E4023" s="52" t="s">
        <v>74</v>
      </c>
      <c r="F4023" s="52" t="s">
        <v>69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">
        <v>328</v>
      </c>
      <c r="B4024" s="52" t="s">
        <v>321</v>
      </c>
      <c r="C4024" s="52" t="s">
        <v>264</v>
      </c>
      <c r="D4024" s="52" t="s">
        <v>7</v>
      </c>
      <c r="E4024" s="52" t="s">
        <v>74</v>
      </c>
      <c r="F4024" s="52" t="s">
        <v>70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">
        <v>328</v>
      </c>
      <c r="B4025" s="52" t="s">
        <v>326</v>
      </c>
      <c r="C4025" s="52" t="s">
        <v>264</v>
      </c>
      <c r="D4025" s="52" t="s">
        <v>7</v>
      </c>
      <c r="E4025" s="52" t="s">
        <v>74</v>
      </c>
      <c r="F4025" s="52" t="s">
        <v>71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">
        <v>328</v>
      </c>
      <c r="B4026" s="52" t="s">
        <v>326</v>
      </c>
      <c r="C4026" s="52" t="s">
        <v>264</v>
      </c>
      <c r="D4026" s="52" t="s">
        <v>7</v>
      </c>
      <c r="E4026" s="52" t="s">
        <v>74</v>
      </c>
      <c r="F4026" s="52" t="s">
        <v>72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">
        <v>328</v>
      </c>
      <c r="B4027" s="52" t="s">
        <v>327</v>
      </c>
      <c r="C4027" s="52" t="s">
        <v>264</v>
      </c>
      <c r="D4027" s="52" t="s">
        <v>7</v>
      </c>
      <c r="E4027" s="52" t="s">
        <v>74</v>
      </c>
      <c r="F4027" s="52" t="s">
        <v>73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">
        <v>329</v>
      </c>
      <c r="B4028" s="52" t="s">
        <v>321</v>
      </c>
      <c r="C4028" s="52" t="s">
        <v>264</v>
      </c>
      <c r="D4028" s="52" t="s">
        <v>7</v>
      </c>
      <c r="E4028" s="52" t="s">
        <v>75</v>
      </c>
      <c r="F4028" s="52" t="s">
        <v>63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">
        <v>329</v>
      </c>
      <c r="B4029" s="52" t="s">
        <v>322</v>
      </c>
      <c r="C4029" s="52" t="s">
        <v>264</v>
      </c>
      <c r="D4029" s="52" t="s">
        <v>7</v>
      </c>
      <c r="E4029" s="52" t="s">
        <v>75</v>
      </c>
      <c r="F4029" s="52" t="s">
        <v>64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">
        <v>329</v>
      </c>
      <c r="B4030" s="52" t="s">
        <v>323</v>
      </c>
      <c r="C4030" s="52" t="s">
        <v>264</v>
      </c>
      <c r="D4030" s="52" t="s">
        <v>7</v>
      </c>
      <c r="E4030" s="52" t="s">
        <v>75</v>
      </c>
      <c r="F4030" s="52" t="s">
        <v>65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">
        <v>329</v>
      </c>
      <c r="B4031" s="52" t="s">
        <v>324</v>
      </c>
      <c r="C4031" s="52" t="s">
        <v>264</v>
      </c>
      <c r="D4031" s="52" t="s">
        <v>7</v>
      </c>
      <c r="E4031" s="52" t="s">
        <v>75</v>
      </c>
      <c r="F4031" s="52" t="s">
        <v>66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">
        <v>329</v>
      </c>
      <c r="B4032" s="52" t="s">
        <v>325</v>
      </c>
      <c r="C4032" s="52" t="s">
        <v>264</v>
      </c>
      <c r="D4032" s="52" t="s">
        <v>7</v>
      </c>
      <c r="E4032" s="52" t="s">
        <v>75</v>
      </c>
      <c r="F4032" s="52" t="s">
        <v>67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">
        <v>329</v>
      </c>
      <c r="B4033" s="52" t="s">
        <v>321</v>
      </c>
      <c r="C4033" s="52" t="s">
        <v>264</v>
      </c>
      <c r="D4033" s="52" t="s">
        <v>7</v>
      </c>
      <c r="E4033" s="52" t="s">
        <v>75</v>
      </c>
      <c r="F4033" s="52" t="s">
        <v>68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">
        <v>329</v>
      </c>
      <c r="B4034" s="52" t="s">
        <v>321</v>
      </c>
      <c r="C4034" s="52" t="s">
        <v>264</v>
      </c>
      <c r="D4034" s="52" t="s">
        <v>7</v>
      </c>
      <c r="E4034" s="52" t="s">
        <v>75</v>
      </c>
      <c r="F4034" s="52" t="s">
        <v>69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">
        <v>329</v>
      </c>
      <c r="B4035" s="52" t="s">
        <v>321</v>
      </c>
      <c r="C4035" s="52" t="s">
        <v>264</v>
      </c>
      <c r="D4035" s="52" t="s">
        <v>7</v>
      </c>
      <c r="E4035" s="52" t="s">
        <v>75</v>
      </c>
      <c r="F4035" s="52" t="s">
        <v>70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">
        <v>329</v>
      </c>
      <c r="B4036" s="52" t="s">
        <v>326</v>
      </c>
      <c r="C4036" s="52" t="s">
        <v>264</v>
      </c>
      <c r="D4036" s="52" t="s">
        <v>7</v>
      </c>
      <c r="E4036" s="52" t="s">
        <v>75</v>
      </c>
      <c r="F4036" s="52" t="s">
        <v>71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">
        <v>329</v>
      </c>
      <c r="B4037" s="52" t="s">
        <v>326</v>
      </c>
      <c r="C4037" s="52" t="s">
        <v>264</v>
      </c>
      <c r="D4037" s="52" t="s">
        <v>7</v>
      </c>
      <c r="E4037" s="52" t="s">
        <v>75</v>
      </c>
      <c r="F4037" s="52" t="s">
        <v>72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">
        <v>329</v>
      </c>
      <c r="B4038" s="52" t="s">
        <v>327</v>
      </c>
      <c r="C4038" s="52" t="s">
        <v>264</v>
      </c>
      <c r="D4038" s="52" t="s">
        <v>7</v>
      </c>
      <c r="E4038" s="52" t="s">
        <v>75</v>
      </c>
      <c r="F4038" s="52" t="s">
        <v>73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">
        <v>330</v>
      </c>
      <c r="B4039" s="52" t="s">
        <v>321</v>
      </c>
      <c r="C4039" s="52" t="s">
        <v>264</v>
      </c>
      <c r="D4039" s="52" t="s">
        <v>7</v>
      </c>
      <c r="E4039" s="52" t="s">
        <v>76</v>
      </c>
      <c r="F4039" s="52" t="s">
        <v>63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">
        <v>330</v>
      </c>
      <c r="B4040" s="52" t="s">
        <v>322</v>
      </c>
      <c r="C4040" s="52" t="s">
        <v>264</v>
      </c>
      <c r="D4040" s="52" t="s">
        <v>7</v>
      </c>
      <c r="E4040" s="52" t="s">
        <v>76</v>
      </c>
      <c r="F4040" s="52" t="s">
        <v>64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">
        <v>330</v>
      </c>
      <c r="B4041" s="52" t="s">
        <v>323</v>
      </c>
      <c r="C4041" s="52" t="s">
        <v>264</v>
      </c>
      <c r="D4041" s="52" t="s">
        <v>7</v>
      </c>
      <c r="E4041" s="52" t="s">
        <v>76</v>
      </c>
      <c r="F4041" s="52" t="s">
        <v>65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">
        <v>330</v>
      </c>
      <c r="B4042" s="52" t="s">
        <v>324</v>
      </c>
      <c r="C4042" s="52" t="s">
        <v>264</v>
      </c>
      <c r="D4042" s="52" t="s">
        <v>7</v>
      </c>
      <c r="E4042" s="52" t="s">
        <v>76</v>
      </c>
      <c r="F4042" s="52" t="s">
        <v>66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">
        <v>330</v>
      </c>
      <c r="B4043" s="52" t="s">
        <v>325</v>
      </c>
      <c r="C4043" s="52" t="s">
        <v>264</v>
      </c>
      <c r="D4043" s="52" t="s">
        <v>7</v>
      </c>
      <c r="E4043" s="52" t="s">
        <v>76</v>
      </c>
      <c r="F4043" s="52" t="s">
        <v>67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">
        <v>330</v>
      </c>
      <c r="B4044" s="52" t="s">
        <v>321</v>
      </c>
      <c r="C4044" s="52" t="s">
        <v>264</v>
      </c>
      <c r="D4044" s="52" t="s">
        <v>7</v>
      </c>
      <c r="E4044" s="52" t="s">
        <v>76</v>
      </c>
      <c r="F4044" s="52" t="s">
        <v>68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">
        <v>330</v>
      </c>
      <c r="B4045" s="52" t="s">
        <v>321</v>
      </c>
      <c r="C4045" s="52" t="s">
        <v>264</v>
      </c>
      <c r="D4045" s="52" t="s">
        <v>7</v>
      </c>
      <c r="E4045" s="52" t="s">
        <v>76</v>
      </c>
      <c r="F4045" s="52" t="s">
        <v>69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">
        <v>330</v>
      </c>
      <c r="B4046" s="52" t="s">
        <v>321</v>
      </c>
      <c r="C4046" s="52" t="s">
        <v>264</v>
      </c>
      <c r="D4046" s="52" t="s">
        <v>7</v>
      </c>
      <c r="E4046" s="52" t="s">
        <v>76</v>
      </c>
      <c r="F4046" s="52" t="s">
        <v>70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">
        <v>330</v>
      </c>
      <c r="B4047" s="52" t="s">
        <v>326</v>
      </c>
      <c r="C4047" s="52" t="s">
        <v>264</v>
      </c>
      <c r="D4047" s="52" t="s">
        <v>7</v>
      </c>
      <c r="E4047" s="52" t="s">
        <v>76</v>
      </c>
      <c r="F4047" s="52" t="s">
        <v>71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">
        <v>330</v>
      </c>
      <c r="B4048" s="52" t="s">
        <v>326</v>
      </c>
      <c r="C4048" s="52" t="s">
        <v>264</v>
      </c>
      <c r="D4048" s="52" t="s">
        <v>7</v>
      </c>
      <c r="E4048" s="52" t="s">
        <v>76</v>
      </c>
      <c r="F4048" s="52" t="s">
        <v>72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">
        <v>330</v>
      </c>
      <c r="B4049" s="52" t="s">
        <v>327</v>
      </c>
      <c r="C4049" s="52" t="s">
        <v>264</v>
      </c>
      <c r="D4049" s="52" t="s">
        <v>7</v>
      </c>
      <c r="E4049" s="52" t="s">
        <v>76</v>
      </c>
      <c r="F4049" s="52" t="s">
        <v>73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">
        <v>331</v>
      </c>
      <c r="B4050" s="52" t="s">
        <v>321</v>
      </c>
      <c r="C4050" s="52" t="s">
        <v>264</v>
      </c>
      <c r="D4050" s="52" t="s">
        <v>7</v>
      </c>
      <c r="E4050" s="52" t="s">
        <v>77</v>
      </c>
      <c r="F4050" s="52" t="s">
        <v>63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">
        <v>331</v>
      </c>
      <c r="B4051" s="52" t="s">
        <v>322</v>
      </c>
      <c r="C4051" s="52" t="s">
        <v>264</v>
      </c>
      <c r="D4051" s="52" t="s">
        <v>7</v>
      </c>
      <c r="E4051" s="52" t="s">
        <v>77</v>
      </c>
      <c r="F4051" s="52" t="s">
        <v>64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">
        <v>331</v>
      </c>
      <c r="B4052" s="52" t="s">
        <v>323</v>
      </c>
      <c r="C4052" s="52" t="s">
        <v>264</v>
      </c>
      <c r="D4052" s="52" t="s">
        <v>7</v>
      </c>
      <c r="E4052" s="52" t="s">
        <v>77</v>
      </c>
      <c r="F4052" s="52" t="s">
        <v>65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">
        <v>331</v>
      </c>
      <c r="B4053" s="52" t="s">
        <v>324</v>
      </c>
      <c r="C4053" s="52" t="s">
        <v>264</v>
      </c>
      <c r="D4053" s="52" t="s">
        <v>7</v>
      </c>
      <c r="E4053" s="52" t="s">
        <v>77</v>
      </c>
      <c r="F4053" s="52" t="s">
        <v>66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">
        <v>331</v>
      </c>
      <c r="B4054" s="52" t="s">
        <v>325</v>
      </c>
      <c r="C4054" s="52" t="s">
        <v>264</v>
      </c>
      <c r="D4054" s="52" t="s">
        <v>7</v>
      </c>
      <c r="E4054" s="52" t="s">
        <v>77</v>
      </c>
      <c r="F4054" s="52" t="s">
        <v>67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">
        <v>331</v>
      </c>
      <c r="B4055" s="52" t="s">
        <v>321</v>
      </c>
      <c r="C4055" s="52" t="s">
        <v>264</v>
      </c>
      <c r="D4055" s="52" t="s">
        <v>7</v>
      </c>
      <c r="E4055" s="52" t="s">
        <v>77</v>
      </c>
      <c r="F4055" s="52" t="s">
        <v>68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">
        <v>331</v>
      </c>
      <c r="B4056" s="52" t="s">
        <v>321</v>
      </c>
      <c r="C4056" s="52" t="s">
        <v>264</v>
      </c>
      <c r="D4056" s="52" t="s">
        <v>7</v>
      </c>
      <c r="E4056" s="52" t="s">
        <v>77</v>
      </c>
      <c r="F4056" s="52" t="s">
        <v>69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">
        <v>331</v>
      </c>
      <c r="B4057" s="52" t="s">
        <v>321</v>
      </c>
      <c r="C4057" s="52" t="s">
        <v>264</v>
      </c>
      <c r="D4057" s="52" t="s">
        <v>7</v>
      </c>
      <c r="E4057" s="52" t="s">
        <v>77</v>
      </c>
      <c r="F4057" s="52" t="s">
        <v>70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">
        <v>331</v>
      </c>
      <c r="B4058" s="52" t="s">
        <v>326</v>
      </c>
      <c r="C4058" s="52" t="s">
        <v>264</v>
      </c>
      <c r="D4058" s="52" t="s">
        <v>7</v>
      </c>
      <c r="E4058" s="52" t="s">
        <v>77</v>
      </c>
      <c r="F4058" s="52" t="s">
        <v>71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">
        <v>331</v>
      </c>
      <c r="B4059" s="52" t="s">
        <v>326</v>
      </c>
      <c r="C4059" s="52" t="s">
        <v>264</v>
      </c>
      <c r="D4059" s="52" t="s">
        <v>7</v>
      </c>
      <c r="E4059" s="52" t="s">
        <v>77</v>
      </c>
      <c r="F4059" s="52" t="s">
        <v>72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">
        <v>331</v>
      </c>
      <c r="B4060" s="52" t="s">
        <v>327</v>
      </c>
      <c r="C4060" s="52" t="s">
        <v>264</v>
      </c>
      <c r="D4060" s="52" t="s">
        <v>7</v>
      </c>
      <c r="E4060" s="52" t="s">
        <v>77</v>
      </c>
      <c r="F4060" s="52" t="s">
        <v>73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">
        <v>331</v>
      </c>
      <c r="B4061" s="52" t="s">
        <v>321</v>
      </c>
      <c r="C4061" s="52" t="s">
        <v>264</v>
      </c>
      <c r="D4061" s="52" t="s">
        <v>7</v>
      </c>
      <c r="E4061" s="52" t="s">
        <v>78</v>
      </c>
      <c r="F4061" s="52" t="s">
        <v>63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">
        <v>331</v>
      </c>
      <c r="B4062" s="52" t="s">
        <v>322</v>
      </c>
      <c r="C4062" s="52" t="s">
        <v>264</v>
      </c>
      <c r="D4062" s="52" t="s">
        <v>7</v>
      </c>
      <c r="E4062" s="52" t="s">
        <v>78</v>
      </c>
      <c r="F4062" s="52" t="s">
        <v>64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">
        <v>331</v>
      </c>
      <c r="B4063" s="52" t="s">
        <v>323</v>
      </c>
      <c r="C4063" s="52" t="s">
        <v>264</v>
      </c>
      <c r="D4063" s="52" t="s">
        <v>7</v>
      </c>
      <c r="E4063" s="52" t="s">
        <v>78</v>
      </c>
      <c r="F4063" s="52" t="s">
        <v>65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">
        <v>331</v>
      </c>
      <c r="B4064" s="52" t="s">
        <v>324</v>
      </c>
      <c r="C4064" s="52" t="s">
        <v>264</v>
      </c>
      <c r="D4064" s="52" t="s">
        <v>7</v>
      </c>
      <c r="E4064" s="52" t="s">
        <v>78</v>
      </c>
      <c r="F4064" s="52" t="s">
        <v>66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">
        <v>331</v>
      </c>
      <c r="B4065" s="52" t="s">
        <v>325</v>
      </c>
      <c r="C4065" s="52" t="s">
        <v>264</v>
      </c>
      <c r="D4065" s="52" t="s">
        <v>7</v>
      </c>
      <c r="E4065" s="52" t="s">
        <v>78</v>
      </c>
      <c r="F4065" s="52" t="s">
        <v>67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">
        <v>331</v>
      </c>
      <c r="B4066" s="52" t="s">
        <v>321</v>
      </c>
      <c r="C4066" s="52" t="s">
        <v>264</v>
      </c>
      <c r="D4066" s="52" t="s">
        <v>7</v>
      </c>
      <c r="E4066" s="52" t="s">
        <v>78</v>
      </c>
      <c r="F4066" s="52" t="s">
        <v>68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">
        <v>331</v>
      </c>
      <c r="B4067" s="52" t="s">
        <v>321</v>
      </c>
      <c r="C4067" s="52" t="s">
        <v>264</v>
      </c>
      <c r="D4067" s="52" t="s">
        <v>7</v>
      </c>
      <c r="E4067" s="52" t="s">
        <v>78</v>
      </c>
      <c r="F4067" s="52" t="s">
        <v>69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">
        <v>331</v>
      </c>
      <c r="B4068" s="52" t="s">
        <v>321</v>
      </c>
      <c r="C4068" s="52" t="s">
        <v>264</v>
      </c>
      <c r="D4068" s="52" t="s">
        <v>7</v>
      </c>
      <c r="E4068" s="52" t="s">
        <v>78</v>
      </c>
      <c r="F4068" s="52" t="s">
        <v>70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">
        <v>331</v>
      </c>
      <c r="B4069" s="52" t="s">
        <v>326</v>
      </c>
      <c r="C4069" s="52" t="s">
        <v>264</v>
      </c>
      <c r="D4069" s="52" t="s">
        <v>7</v>
      </c>
      <c r="E4069" s="52" t="s">
        <v>78</v>
      </c>
      <c r="F4069" s="52" t="s">
        <v>71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">
        <v>331</v>
      </c>
      <c r="B4070" s="52" t="s">
        <v>326</v>
      </c>
      <c r="C4070" s="52" t="s">
        <v>264</v>
      </c>
      <c r="D4070" s="52" t="s">
        <v>7</v>
      </c>
      <c r="E4070" s="52" t="s">
        <v>78</v>
      </c>
      <c r="F4070" s="52" t="s">
        <v>72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">
        <v>331</v>
      </c>
      <c r="B4071" s="52" t="s">
        <v>327</v>
      </c>
      <c r="C4071" s="52" t="s">
        <v>264</v>
      </c>
      <c r="D4071" s="52" t="s">
        <v>7</v>
      </c>
      <c r="E4071" s="52" t="s">
        <v>78</v>
      </c>
      <c r="F4071" s="52" t="s">
        <v>73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">
        <v>113</v>
      </c>
      <c r="B4072" s="52" t="s">
        <v>321</v>
      </c>
      <c r="C4072" s="52" t="s">
        <v>264</v>
      </c>
      <c r="D4072" s="52" t="s">
        <v>7</v>
      </c>
      <c r="E4072" s="52" t="s">
        <v>79</v>
      </c>
      <c r="F4072" s="52" t="s">
        <v>63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">
        <v>113</v>
      </c>
      <c r="B4073" s="52" t="s">
        <v>322</v>
      </c>
      <c r="C4073" s="52" t="s">
        <v>264</v>
      </c>
      <c r="D4073" s="52" t="s">
        <v>7</v>
      </c>
      <c r="E4073" s="52" t="s">
        <v>79</v>
      </c>
      <c r="F4073" s="52" t="s">
        <v>64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">
        <v>113</v>
      </c>
      <c r="B4074" s="52" t="s">
        <v>323</v>
      </c>
      <c r="C4074" s="52" t="s">
        <v>264</v>
      </c>
      <c r="D4074" s="52" t="s">
        <v>7</v>
      </c>
      <c r="E4074" s="52" t="s">
        <v>79</v>
      </c>
      <c r="F4074" s="52" t="s">
        <v>65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">
        <v>113</v>
      </c>
      <c r="B4075" s="52" t="s">
        <v>324</v>
      </c>
      <c r="C4075" s="52" t="s">
        <v>264</v>
      </c>
      <c r="D4075" s="52" t="s">
        <v>7</v>
      </c>
      <c r="E4075" s="52" t="s">
        <v>79</v>
      </c>
      <c r="F4075" s="52" t="s">
        <v>66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">
        <v>113</v>
      </c>
      <c r="B4076" s="52" t="s">
        <v>325</v>
      </c>
      <c r="C4076" s="52" t="s">
        <v>264</v>
      </c>
      <c r="D4076" s="52" t="s">
        <v>7</v>
      </c>
      <c r="E4076" s="52" t="s">
        <v>79</v>
      </c>
      <c r="F4076" s="52" t="s">
        <v>67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">
        <v>113</v>
      </c>
      <c r="B4077" s="52" t="s">
        <v>321</v>
      </c>
      <c r="C4077" s="52" t="s">
        <v>264</v>
      </c>
      <c r="D4077" s="52" t="s">
        <v>7</v>
      </c>
      <c r="E4077" s="52" t="s">
        <v>79</v>
      </c>
      <c r="F4077" s="52" t="s">
        <v>68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">
        <v>113</v>
      </c>
      <c r="B4078" s="52" t="s">
        <v>321</v>
      </c>
      <c r="C4078" s="52" t="s">
        <v>264</v>
      </c>
      <c r="D4078" s="52" t="s">
        <v>7</v>
      </c>
      <c r="E4078" s="52" t="s">
        <v>79</v>
      </c>
      <c r="F4078" s="52" t="s">
        <v>69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">
        <v>113</v>
      </c>
      <c r="B4079" s="52" t="s">
        <v>321</v>
      </c>
      <c r="C4079" s="52" t="s">
        <v>264</v>
      </c>
      <c r="D4079" s="52" t="s">
        <v>7</v>
      </c>
      <c r="E4079" s="52" t="s">
        <v>79</v>
      </c>
      <c r="F4079" s="52" t="s">
        <v>70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">
        <v>113</v>
      </c>
      <c r="B4080" s="52" t="s">
        <v>326</v>
      </c>
      <c r="C4080" s="52" t="s">
        <v>264</v>
      </c>
      <c r="D4080" s="52" t="s">
        <v>7</v>
      </c>
      <c r="E4080" s="52" t="s">
        <v>79</v>
      </c>
      <c r="F4080" s="52" t="s">
        <v>71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">
        <v>113</v>
      </c>
      <c r="B4081" s="52" t="s">
        <v>326</v>
      </c>
      <c r="C4081" s="52" t="s">
        <v>264</v>
      </c>
      <c r="D4081" s="52" t="s">
        <v>7</v>
      </c>
      <c r="E4081" s="52" t="s">
        <v>79</v>
      </c>
      <c r="F4081" s="52" t="s">
        <v>72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">
        <v>113</v>
      </c>
      <c r="B4082" s="52" t="s">
        <v>327</v>
      </c>
      <c r="C4082" s="52" t="s">
        <v>264</v>
      </c>
      <c r="D4082" s="52" t="s">
        <v>7</v>
      </c>
      <c r="E4082" s="52" t="s">
        <v>79</v>
      </c>
      <c r="F4082" s="52" t="s">
        <v>73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">
        <v>331</v>
      </c>
      <c r="B4083" s="52" t="s">
        <v>321</v>
      </c>
      <c r="C4083" s="52" t="s">
        <v>264</v>
      </c>
      <c r="D4083" s="52" t="s">
        <v>7</v>
      </c>
      <c r="E4083" s="52" t="s">
        <v>80</v>
      </c>
      <c r="F4083" s="52" t="s">
        <v>63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">
        <v>331</v>
      </c>
      <c r="B4084" s="52" t="s">
        <v>322</v>
      </c>
      <c r="C4084" s="52" t="s">
        <v>264</v>
      </c>
      <c r="D4084" s="52" t="s">
        <v>7</v>
      </c>
      <c r="E4084" s="52" t="s">
        <v>80</v>
      </c>
      <c r="F4084" s="52" t="s">
        <v>64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">
        <v>331</v>
      </c>
      <c r="B4085" s="52" t="s">
        <v>323</v>
      </c>
      <c r="C4085" s="52" t="s">
        <v>264</v>
      </c>
      <c r="D4085" s="52" t="s">
        <v>7</v>
      </c>
      <c r="E4085" s="52" t="s">
        <v>80</v>
      </c>
      <c r="F4085" s="52" t="s">
        <v>65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">
        <v>331</v>
      </c>
      <c r="B4086" s="52" t="s">
        <v>324</v>
      </c>
      <c r="C4086" s="52" t="s">
        <v>264</v>
      </c>
      <c r="D4086" s="52" t="s">
        <v>7</v>
      </c>
      <c r="E4086" s="52" t="s">
        <v>80</v>
      </c>
      <c r="F4086" s="52" t="s">
        <v>66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">
        <v>331</v>
      </c>
      <c r="B4087" s="52" t="s">
        <v>325</v>
      </c>
      <c r="C4087" s="52" t="s">
        <v>264</v>
      </c>
      <c r="D4087" s="52" t="s">
        <v>7</v>
      </c>
      <c r="E4087" s="52" t="s">
        <v>80</v>
      </c>
      <c r="F4087" s="52" t="s">
        <v>67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">
        <v>331</v>
      </c>
      <c r="B4088" s="52" t="s">
        <v>321</v>
      </c>
      <c r="C4088" s="52" t="s">
        <v>264</v>
      </c>
      <c r="D4088" s="52" t="s">
        <v>7</v>
      </c>
      <c r="E4088" s="52" t="s">
        <v>80</v>
      </c>
      <c r="F4088" s="52" t="s">
        <v>68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">
        <v>331</v>
      </c>
      <c r="B4089" s="52" t="s">
        <v>321</v>
      </c>
      <c r="C4089" s="52" t="s">
        <v>264</v>
      </c>
      <c r="D4089" s="52" t="s">
        <v>7</v>
      </c>
      <c r="E4089" s="52" t="s">
        <v>80</v>
      </c>
      <c r="F4089" s="52" t="s">
        <v>69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">
        <v>331</v>
      </c>
      <c r="B4090" s="52" t="s">
        <v>321</v>
      </c>
      <c r="C4090" s="52" t="s">
        <v>264</v>
      </c>
      <c r="D4090" s="52" t="s">
        <v>7</v>
      </c>
      <c r="E4090" s="52" t="s">
        <v>80</v>
      </c>
      <c r="F4090" s="52" t="s">
        <v>70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">
        <v>331</v>
      </c>
      <c r="B4091" s="52" t="s">
        <v>326</v>
      </c>
      <c r="C4091" s="52" t="s">
        <v>264</v>
      </c>
      <c r="D4091" s="52" t="s">
        <v>7</v>
      </c>
      <c r="E4091" s="52" t="s">
        <v>80</v>
      </c>
      <c r="F4091" s="52" t="s">
        <v>71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">
        <v>331</v>
      </c>
      <c r="B4092" s="52" t="s">
        <v>326</v>
      </c>
      <c r="C4092" s="52" t="s">
        <v>264</v>
      </c>
      <c r="D4092" s="52" t="s">
        <v>7</v>
      </c>
      <c r="E4092" s="52" t="s">
        <v>80</v>
      </c>
      <c r="F4092" s="52" t="s">
        <v>72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">
        <v>331</v>
      </c>
      <c r="B4093" s="52" t="s">
        <v>327</v>
      </c>
      <c r="C4093" s="52" t="s">
        <v>264</v>
      </c>
      <c r="D4093" s="52" t="s">
        <v>7</v>
      </c>
      <c r="E4093" s="52" t="s">
        <v>80</v>
      </c>
      <c r="F4093" s="52" t="s">
        <v>73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">
        <v>332</v>
      </c>
      <c r="B4094" s="52" t="s">
        <v>321</v>
      </c>
      <c r="C4094" s="52" t="s">
        <v>264</v>
      </c>
      <c r="D4094" s="52" t="s">
        <v>7</v>
      </c>
      <c r="E4094" s="52" t="s">
        <v>81</v>
      </c>
      <c r="F4094" s="52" t="s">
        <v>63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">
        <v>332</v>
      </c>
      <c r="B4095" s="52" t="s">
        <v>322</v>
      </c>
      <c r="C4095" s="52" t="s">
        <v>264</v>
      </c>
      <c r="D4095" s="52" t="s">
        <v>7</v>
      </c>
      <c r="E4095" s="52" t="s">
        <v>81</v>
      </c>
      <c r="F4095" s="52" t="s">
        <v>64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">
        <v>332</v>
      </c>
      <c r="B4096" s="52" t="s">
        <v>323</v>
      </c>
      <c r="C4096" s="52" t="s">
        <v>264</v>
      </c>
      <c r="D4096" s="52" t="s">
        <v>7</v>
      </c>
      <c r="E4096" s="52" t="s">
        <v>81</v>
      </c>
      <c r="F4096" s="52" t="s">
        <v>65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">
        <v>332</v>
      </c>
      <c r="B4097" s="52" t="s">
        <v>324</v>
      </c>
      <c r="C4097" s="52" t="s">
        <v>264</v>
      </c>
      <c r="D4097" s="52" t="s">
        <v>7</v>
      </c>
      <c r="E4097" s="52" t="s">
        <v>81</v>
      </c>
      <c r="F4097" s="52" t="s">
        <v>66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">
        <v>332</v>
      </c>
      <c r="B4098" s="52" t="s">
        <v>325</v>
      </c>
      <c r="C4098" s="52" t="s">
        <v>264</v>
      </c>
      <c r="D4098" s="52" t="s">
        <v>7</v>
      </c>
      <c r="E4098" s="52" t="s">
        <v>81</v>
      </c>
      <c r="F4098" s="52" t="s">
        <v>67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">
        <v>332</v>
      </c>
      <c r="B4099" s="52" t="s">
        <v>321</v>
      </c>
      <c r="C4099" s="52" t="s">
        <v>264</v>
      </c>
      <c r="D4099" s="52" t="s">
        <v>7</v>
      </c>
      <c r="E4099" s="52" t="s">
        <v>81</v>
      </c>
      <c r="F4099" s="52" t="s">
        <v>68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">
        <v>332</v>
      </c>
      <c r="B4100" s="52" t="s">
        <v>321</v>
      </c>
      <c r="C4100" s="52" t="s">
        <v>264</v>
      </c>
      <c r="D4100" s="52" t="s">
        <v>7</v>
      </c>
      <c r="E4100" s="52" t="s">
        <v>81</v>
      </c>
      <c r="F4100" s="52" t="s">
        <v>69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">
        <v>332</v>
      </c>
      <c r="B4101" s="52" t="s">
        <v>321</v>
      </c>
      <c r="C4101" s="52" t="s">
        <v>264</v>
      </c>
      <c r="D4101" s="52" t="s">
        <v>7</v>
      </c>
      <c r="E4101" s="52" t="s">
        <v>81</v>
      </c>
      <c r="F4101" s="52" t="s">
        <v>70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">
        <v>332</v>
      </c>
      <c r="B4102" s="52" t="s">
        <v>326</v>
      </c>
      <c r="C4102" s="52" t="s">
        <v>264</v>
      </c>
      <c r="D4102" s="52" t="s">
        <v>7</v>
      </c>
      <c r="E4102" s="52" t="s">
        <v>81</v>
      </c>
      <c r="F4102" s="52" t="s">
        <v>71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">
        <v>332</v>
      </c>
      <c r="B4103" s="52" t="s">
        <v>326</v>
      </c>
      <c r="C4103" s="52" t="s">
        <v>264</v>
      </c>
      <c r="D4103" s="52" t="s">
        <v>7</v>
      </c>
      <c r="E4103" s="52" t="s">
        <v>81</v>
      </c>
      <c r="F4103" s="52" t="s">
        <v>72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">
        <v>332</v>
      </c>
      <c r="B4104" s="52" t="s">
        <v>327</v>
      </c>
      <c r="C4104" s="52" t="s">
        <v>264</v>
      </c>
      <c r="D4104" s="52" t="s">
        <v>7</v>
      </c>
      <c r="E4104" s="52" t="s">
        <v>81</v>
      </c>
      <c r="F4104" s="52" t="s">
        <v>73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">
        <v>331</v>
      </c>
      <c r="B4105" s="52" t="s">
        <v>321</v>
      </c>
      <c r="C4105" s="52" t="s">
        <v>264</v>
      </c>
      <c r="D4105" s="52" t="s">
        <v>7</v>
      </c>
      <c r="E4105" s="52" t="s">
        <v>82</v>
      </c>
      <c r="F4105" s="52" t="s">
        <v>63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">
        <v>331</v>
      </c>
      <c r="B4106" s="52" t="s">
        <v>322</v>
      </c>
      <c r="C4106" s="52" t="s">
        <v>264</v>
      </c>
      <c r="D4106" s="52" t="s">
        <v>7</v>
      </c>
      <c r="E4106" s="52" t="s">
        <v>82</v>
      </c>
      <c r="F4106" s="52" t="s">
        <v>64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">
        <v>331</v>
      </c>
      <c r="B4107" s="52" t="s">
        <v>323</v>
      </c>
      <c r="C4107" s="52" t="s">
        <v>264</v>
      </c>
      <c r="D4107" s="52" t="s">
        <v>7</v>
      </c>
      <c r="E4107" s="52" t="s">
        <v>82</v>
      </c>
      <c r="F4107" s="52" t="s">
        <v>65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">
        <v>331</v>
      </c>
      <c r="B4108" s="52" t="s">
        <v>324</v>
      </c>
      <c r="C4108" s="52" t="s">
        <v>264</v>
      </c>
      <c r="D4108" s="52" t="s">
        <v>7</v>
      </c>
      <c r="E4108" s="52" t="s">
        <v>82</v>
      </c>
      <c r="F4108" s="52" t="s">
        <v>66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">
        <v>331</v>
      </c>
      <c r="B4109" s="52" t="s">
        <v>325</v>
      </c>
      <c r="C4109" s="52" t="s">
        <v>264</v>
      </c>
      <c r="D4109" s="52" t="s">
        <v>7</v>
      </c>
      <c r="E4109" s="52" t="s">
        <v>82</v>
      </c>
      <c r="F4109" s="52" t="s">
        <v>67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">
        <v>331</v>
      </c>
      <c r="B4110" s="52" t="s">
        <v>321</v>
      </c>
      <c r="C4110" s="52" t="s">
        <v>264</v>
      </c>
      <c r="D4110" s="52" t="s">
        <v>7</v>
      </c>
      <c r="E4110" s="52" t="s">
        <v>82</v>
      </c>
      <c r="F4110" s="52" t="s">
        <v>68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">
        <v>331</v>
      </c>
      <c r="B4111" s="52" t="s">
        <v>321</v>
      </c>
      <c r="C4111" s="52" t="s">
        <v>264</v>
      </c>
      <c r="D4111" s="52" t="s">
        <v>7</v>
      </c>
      <c r="E4111" s="52" t="s">
        <v>82</v>
      </c>
      <c r="F4111" s="52" t="s">
        <v>69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">
        <v>331</v>
      </c>
      <c r="B4112" s="52" t="s">
        <v>321</v>
      </c>
      <c r="C4112" s="52" t="s">
        <v>264</v>
      </c>
      <c r="D4112" s="52" t="s">
        <v>7</v>
      </c>
      <c r="E4112" s="52" t="s">
        <v>82</v>
      </c>
      <c r="F4112" s="52" t="s">
        <v>70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">
        <v>331</v>
      </c>
      <c r="B4113" s="52" t="s">
        <v>326</v>
      </c>
      <c r="C4113" s="52" t="s">
        <v>264</v>
      </c>
      <c r="D4113" s="52" t="s">
        <v>7</v>
      </c>
      <c r="E4113" s="52" t="s">
        <v>82</v>
      </c>
      <c r="F4113" s="52" t="s">
        <v>71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">
        <v>331</v>
      </c>
      <c r="B4114" s="52" t="s">
        <v>326</v>
      </c>
      <c r="C4114" s="52" t="s">
        <v>264</v>
      </c>
      <c r="D4114" s="52" t="s">
        <v>7</v>
      </c>
      <c r="E4114" s="52" t="s">
        <v>82</v>
      </c>
      <c r="F4114" s="52" t="s">
        <v>72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">
        <v>331</v>
      </c>
      <c r="B4115" s="52" t="s">
        <v>327</v>
      </c>
      <c r="C4115" s="52" t="s">
        <v>264</v>
      </c>
      <c r="D4115" s="52" t="s">
        <v>7</v>
      </c>
      <c r="E4115" s="52" t="s">
        <v>82</v>
      </c>
      <c r="F4115" s="52" t="s">
        <v>73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">
        <v>331</v>
      </c>
      <c r="B4116" s="52" t="s">
        <v>321</v>
      </c>
      <c r="C4116" s="52" t="s">
        <v>264</v>
      </c>
      <c r="D4116" s="52" t="s">
        <v>7</v>
      </c>
      <c r="E4116" s="52" t="s">
        <v>83</v>
      </c>
      <c r="F4116" s="52" t="s">
        <v>63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">
        <v>331</v>
      </c>
      <c r="B4117" s="52" t="s">
        <v>322</v>
      </c>
      <c r="C4117" s="52" t="s">
        <v>264</v>
      </c>
      <c r="D4117" s="52" t="s">
        <v>7</v>
      </c>
      <c r="E4117" s="52" t="s">
        <v>83</v>
      </c>
      <c r="F4117" s="52" t="s">
        <v>64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">
        <v>331</v>
      </c>
      <c r="B4118" s="52" t="s">
        <v>323</v>
      </c>
      <c r="C4118" s="52" t="s">
        <v>264</v>
      </c>
      <c r="D4118" s="52" t="s">
        <v>7</v>
      </c>
      <c r="E4118" s="52" t="s">
        <v>83</v>
      </c>
      <c r="F4118" s="52" t="s">
        <v>65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">
        <v>331</v>
      </c>
      <c r="B4119" s="52" t="s">
        <v>324</v>
      </c>
      <c r="C4119" s="52" t="s">
        <v>264</v>
      </c>
      <c r="D4119" s="52" t="s">
        <v>7</v>
      </c>
      <c r="E4119" s="52" t="s">
        <v>83</v>
      </c>
      <c r="F4119" s="52" t="s">
        <v>66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">
        <v>331</v>
      </c>
      <c r="B4120" s="52" t="s">
        <v>325</v>
      </c>
      <c r="C4120" s="52" t="s">
        <v>264</v>
      </c>
      <c r="D4120" s="52" t="s">
        <v>7</v>
      </c>
      <c r="E4120" s="52" t="s">
        <v>83</v>
      </c>
      <c r="F4120" s="52" t="s">
        <v>67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">
        <v>331</v>
      </c>
      <c r="B4121" s="52" t="s">
        <v>321</v>
      </c>
      <c r="C4121" s="52" t="s">
        <v>264</v>
      </c>
      <c r="D4121" s="52" t="s">
        <v>7</v>
      </c>
      <c r="E4121" s="52" t="s">
        <v>83</v>
      </c>
      <c r="F4121" s="52" t="s">
        <v>68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">
        <v>331</v>
      </c>
      <c r="B4122" s="52" t="s">
        <v>321</v>
      </c>
      <c r="C4122" s="52" t="s">
        <v>264</v>
      </c>
      <c r="D4122" s="52" t="s">
        <v>7</v>
      </c>
      <c r="E4122" s="52" t="s">
        <v>83</v>
      </c>
      <c r="F4122" s="52" t="s">
        <v>69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">
        <v>331</v>
      </c>
      <c r="B4123" s="52" t="s">
        <v>321</v>
      </c>
      <c r="C4123" s="52" t="s">
        <v>264</v>
      </c>
      <c r="D4123" s="52" t="s">
        <v>7</v>
      </c>
      <c r="E4123" s="52" t="s">
        <v>83</v>
      </c>
      <c r="F4123" s="52" t="s">
        <v>70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">
        <v>331</v>
      </c>
      <c r="B4124" s="52" t="s">
        <v>326</v>
      </c>
      <c r="C4124" s="52" t="s">
        <v>264</v>
      </c>
      <c r="D4124" s="52" t="s">
        <v>7</v>
      </c>
      <c r="E4124" s="52" t="s">
        <v>83</v>
      </c>
      <c r="F4124" s="52" t="s">
        <v>71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">
        <v>331</v>
      </c>
      <c r="B4125" s="52" t="s">
        <v>326</v>
      </c>
      <c r="C4125" s="52" t="s">
        <v>264</v>
      </c>
      <c r="D4125" s="52" t="s">
        <v>7</v>
      </c>
      <c r="E4125" s="52" t="s">
        <v>83</v>
      </c>
      <c r="F4125" s="52" t="s">
        <v>72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">
        <v>331</v>
      </c>
      <c r="B4126" s="52" t="s">
        <v>327</v>
      </c>
      <c r="C4126" s="52" t="s">
        <v>264</v>
      </c>
      <c r="D4126" s="52" t="s">
        <v>7</v>
      </c>
      <c r="E4126" s="52" t="s">
        <v>83</v>
      </c>
      <c r="F4126" s="52" t="s">
        <v>73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">
        <v>331</v>
      </c>
      <c r="B4127" s="52" t="s">
        <v>321</v>
      </c>
      <c r="C4127" s="52" t="s">
        <v>264</v>
      </c>
      <c r="D4127" s="52" t="s">
        <v>7</v>
      </c>
      <c r="E4127" s="52" t="s">
        <v>84</v>
      </c>
      <c r="F4127" s="52" t="s">
        <v>63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">
        <v>331</v>
      </c>
      <c r="B4128" s="52" t="s">
        <v>322</v>
      </c>
      <c r="C4128" s="52" t="s">
        <v>264</v>
      </c>
      <c r="D4128" s="52" t="s">
        <v>7</v>
      </c>
      <c r="E4128" s="52" t="s">
        <v>84</v>
      </c>
      <c r="F4128" s="52" t="s">
        <v>64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">
        <v>331</v>
      </c>
      <c r="B4129" s="52" t="s">
        <v>323</v>
      </c>
      <c r="C4129" s="52" t="s">
        <v>264</v>
      </c>
      <c r="D4129" s="52" t="s">
        <v>7</v>
      </c>
      <c r="E4129" s="52" t="s">
        <v>84</v>
      </c>
      <c r="F4129" s="52" t="s">
        <v>65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">
        <v>331</v>
      </c>
      <c r="B4130" s="52" t="s">
        <v>324</v>
      </c>
      <c r="C4130" s="52" t="s">
        <v>264</v>
      </c>
      <c r="D4130" s="52" t="s">
        <v>7</v>
      </c>
      <c r="E4130" s="52" t="s">
        <v>84</v>
      </c>
      <c r="F4130" s="52" t="s">
        <v>66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">
        <v>331</v>
      </c>
      <c r="B4131" s="52" t="s">
        <v>325</v>
      </c>
      <c r="C4131" s="52" t="s">
        <v>264</v>
      </c>
      <c r="D4131" s="52" t="s">
        <v>7</v>
      </c>
      <c r="E4131" s="52" t="s">
        <v>84</v>
      </c>
      <c r="F4131" s="52" t="s">
        <v>67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">
        <v>331</v>
      </c>
      <c r="B4132" s="52" t="s">
        <v>321</v>
      </c>
      <c r="C4132" s="52" t="s">
        <v>264</v>
      </c>
      <c r="D4132" s="52" t="s">
        <v>7</v>
      </c>
      <c r="E4132" s="52" t="s">
        <v>84</v>
      </c>
      <c r="F4132" s="52" t="s">
        <v>68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">
        <v>331</v>
      </c>
      <c r="B4133" s="52" t="s">
        <v>321</v>
      </c>
      <c r="C4133" s="52" t="s">
        <v>264</v>
      </c>
      <c r="D4133" s="52" t="s">
        <v>7</v>
      </c>
      <c r="E4133" s="52" t="s">
        <v>84</v>
      </c>
      <c r="F4133" s="52" t="s">
        <v>69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">
        <v>331</v>
      </c>
      <c r="B4134" s="52" t="s">
        <v>321</v>
      </c>
      <c r="C4134" s="52" t="s">
        <v>264</v>
      </c>
      <c r="D4134" s="52" t="s">
        <v>7</v>
      </c>
      <c r="E4134" s="52" t="s">
        <v>84</v>
      </c>
      <c r="F4134" s="52" t="s">
        <v>70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">
        <v>331</v>
      </c>
      <c r="B4135" s="52" t="s">
        <v>326</v>
      </c>
      <c r="C4135" s="52" t="s">
        <v>264</v>
      </c>
      <c r="D4135" s="52" t="s">
        <v>7</v>
      </c>
      <c r="E4135" s="52" t="s">
        <v>84</v>
      </c>
      <c r="F4135" s="52" t="s">
        <v>71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">
        <v>331</v>
      </c>
      <c r="B4136" s="52" t="s">
        <v>326</v>
      </c>
      <c r="C4136" s="52" t="s">
        <v>264</v>
      </c>
      <c r="D4136" s="52" t="s">
        <v>7</v>
      </c>
      <c r="E4136" s="52" t="s">
        <v>84</v>
      </c>
      <c r="F4136" s="52" t="s">
        <v>72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">
        <v>331</v>
      </c>
      <c r="B4137" s="52" t="s">
        <v>327</v>
      </c>
      <c r="C4137" s="52" t="s">
        <v>264</v>
      </c>
      <c r="D4137" s="52" t="s">
        <v>7</v>
      </c>
      <c r="E4137" s="52" t="s">
        <v>84</v>
      </c>
      <c r="F4137" s="52" t="s">
        <v>73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">
        <v>333</v>
      </c>
      <c r="B4138" s="52" t="s">
        <v>321</v>
      </c>
      <c r="C4138" s="52" t="s">
        <v>264</v>
      </c>
      <c r="D4138" s="52" t="s">
        <v>7</v>
      </c>
      <c r="E4138" s="52" t="s">
        <v>85</v>
      </c>
      <c r="F4138" s="52" t="s">
        <v>63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">
        <v>333</v>
      </c>
      <c r="B4139" s="52" t="s">
        <v>322</v>
      </c>
      <c r="C4139" s="52" t="s">
        <v>264</v>
      </c>
      <c r="D4139" s="52" t="s">
        <v>7</v>
      </c>
      <c r="E4139" s="52" t="s">
        <v>85</v>
      </c>
      <c r="F4139" s="52" t="s">
        <v>64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">
        <v>333</v>
      </c>
      <c r="B4140" s="52" t="s">
        <v>323</v>
      </c>
      <c r="C4140" s="52" t="s">
        <v>264</v>
      </c>
      <c r="D4140" s="52" t="s">
        <v>7</v>
      </c>
      <c r="E4140" s="52" t="s">
        <v>85</v>
      </c>
      <c r="F4140" s="52" t="s">
        <v>65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">
        <v>333</v>
      </c>
      <c r="B4141" s="52" t="s">
        <v>324</v>
      </c>
      <c r="C4141" s="52" t="s">
        <v>264</v>
      </c>
      <c r="D4141" s="52" t="s">
        <v>7</v>
      </c>
      <c r="E4141" s="52" t="s">
        <v>85</v>
      </c>
      <c r="F4141" s="52" t="s">
        <v>66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">
        <v>333</v>
      </c>
      <c r="B4142" s="52" t="s">
        <v>325</v>
      </c>
      <c r="C4142" s="52" t="s">
        <v>264</v>
      </c>
      <c r="D4142" s="52" t="s">
        <v>7</v>
      </c>
      <c r="E4142" s="52" t="s">
        <v>85</v>
      </c>
      <c r="F4142" s="52" t="s">
        <v>67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">
        <v>333</v>
      </c>
      <c r="B4143" s="52" t="s">
        <v>321</v>
      </c>
      <c r="C4143" s="52" t="s">
        <v>264</v>
      </c>
      <c r="D4143" s="52" t="s">
        <v>7</v>
      </c>
      <c r="E4143" s="52" t="s">
        <v>85</v>
      </c>
      <c r="F4143" s="52" t="s">
        <v>68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">
        <v>333</v>
      </c>
      <c r="B4144" s="52" t="s">
        <v>321</v>
      </c>
      <c r="C4144" s="52" t="s">
        <v>264</v>
      </c>
      <c r="D4144" s="52" t="s">
        <v>7</v>
      </c>
      <c r="E4144" s="52" t="s">
        <v>85</v>
      </c>
      <c r="F4144" s="52" t="s">
        <v>69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">
        <v>333</v>
      </c>
      <c r="B4145" s="52" t="s">
        <v>321</v>
      </c>
      <c r="C4145" s="52" t="s">
        <v>264</v>
      </c>
      <c r="D4145" s="52" t="s">
        <v>7</v>
      </c>
      <c r="E4145" s="52" t="s">
        <v>85</v>
      </c>
      <c r="F4145" s="52" t="s">
        <v>70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">
        <v>333</v>
      </c>
      <c r="B4146" s="52" t="s">
        <v>326</v>
      </c>
      <c r="C4146" s="52" t="s">
        <v>264</v>
      </c>
      <c r="D4146" s="52" t="s">
        <v>7</v>
      </c>
      <c r="E4146" s="52" t="s">
        <v>85</v>
      </c>
      <c r="F4146" s="52" t="s">
        <v>71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">
        <v>333</v>
      </c>
      <c r="B4147" s="52" t="s">
        <v>326</v>
      </c>
      <c r="C4147" s="52" t="s">
        <v>264</v>
      </c>
      <c r="D4147" s="52" t="s">
        <v>7</v>
      </c>
      <c r="E4147" s="52" t="s">
        <v>85</v>
      </c>
      <c r="F4147" s="52" t="s">
        <v>72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">
        <v>333</v>
      </c>
      <c r="B4148" s="52" t="s">
        <v>327</v>
      </c>
      <c r="C4148" s="52" t="s">
        <v>264</v>
      </c>
      <c r="D4148" s="52" t="s">
        <v>7</v>
      </c>
      <c r="E4148" s="52" t="s">
        <v>85</v>
      </c>
      <c r="F4148" s="52" t="s">
        <v>73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">
        <v>320</v>
      </c>
      <c r="B4149" s="52" t="s">
        <v>321</v>
      </c>
      <c r="C4149" s="52" t="s">
        <v>265</v>
      </c>
      <c r="D4149" s="52" t="s">
        <v>7</v>
      </c>
      <c r="E4149" s="52" t="s">
        <v>62</v>
      </c>
      <c r="F4149" s="52" t="s">
        <v>63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">
        <v>320</v>
      </c>
      <c r="B4150" s="52" t="s">
        <v>322</v>
      </c>
      <c r="C4150" s="52" t="s">
        <v>265</v>
      </c>
      <c r="D4150" s="52" t="s">
        <v>7</v>
      </c>
      <c r="E4150" s="52" t="s">
        <v>62</v>
      </c>
      <c r="F4150" s="52" t="s">
        <v>64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">
        <v>320</v>
      </c>
      <c r="B4151" s="52" t="s">
        <v>323</v>
      </c>
      <c r="C4151" s="52" t="s">
        <v>265</v>
      </c>
      <c r="D4151" s="52" t="s">
        <v>7</v>
      </c>
      <c r="E4151" s="52" t="s">
        <v>62</v>
      </c>
      <c r="F4151" s="52" t="s">
        <v>65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">
        <v>320</v>
      </c>
      <c r="B4152" s="52" t="s">
        <v>324</v>
      </c>
      <c r="C4152" s="52" t="s">
        <v>265</v>
      </c>
      <c r="D4152" s="52" t="s">
        <v>7</v>
      </c>
      <c r="E4152" s="52" t="s">
        <v>62</v>
      </c>
      <c r="F4152" s="52" t="s">
        <v>66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">
        <v>320</v>
      </c>
      <c r="B4153" s="52" t="s">
        <v>325</v>
      </c>
      <c r="C4153" s="52" t="s">
        <v>265</v>
      </c>
      <c r="D4153" s="52" t="s">
        <v>7</v>
      </c>
      <c r="E4153" s="52" t="s">
        <v>62</v>
      </c>
      <c r="F4153" s="52" t="s">
        <v>67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">
        <v>320</v>
      </c>
      <c r="B4154" s="52" t="s">
        <v>321</v>
      </c>
      <c r="C4154" s="52" t="s">
        <v>265</v>
      </c>
      <c r="D4154" s="52" t="s">
        <v>7</v>
      </c>
      <c r="E4154" s="52" t="s">
        <v>62</v>
      </c>
      <c r="F4154" s="52" t="s">
        <v>68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">
        <v>320</v>
      </c>
      <c r="B4155" s="52" t="s">
        <v>321</v>
      </c>
      <c r="C4155" s="52" t="s">
        <v>265</v>
      </c>
      <c r="D4155" s="52" t="s">
        <v>7</v>
      </c>
      <c r="E4155" s="52" t="s">
        <v>62</v>
      </c>
      <c r="F4155" s="52" t="s">
        <v>69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">
        <v>320</v>
      </c>
      <c r="B4156" s="52" t="s">
        <v>321</v>
      </c>
      <c r="C4156" s="52" t="s">
        <v>265</v>
      </c>
      <c r="D4156" s="52" t="s">
        <v>7</v>
      </c>
      <c r="E4156" s="52" t="s">
        <v>62</v>
      </c>
      <c r="F4156" s="52" t="s">
        <v>70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">
        <v>320</v>
      </c>
      <c r="B4157" s="52" t="s">
        <v>326</v>
      </c>
      <c r="C4157" s="52" t="s">
        <v>265</v>
      </c>
      <c r="D4157" s="52" t="s">
        <v>7</v>
      </c>
      <c r="E4157" s="52" t="s">
        <v>62</v>
      </c>
      <c r="F4157" s="52" t="s">
        <v>71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">
        <v>320</v>
      </c>
      <c r="B4158" s="52" t="s">
        <v>326</v>
      </c>
      <c r="C4158" s="52" t="s">
        <v>265</v>
      </c>
      <c r="D4158" s="52" t="s">
        <v>7</v>
      </c>
      <c r="E4158" s="52" t="s">
        <v>62</v>
      </c>
      <c r="F4158" s="52" t="s">
        <v>72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">
        <v>320</v>
      </c>
      <c r="B4159" s="52" t="s">
        <v>327</v>
      </c>
      <c r="C4159" s="52" t="s">
        <v>265</v>
      </c>
      <c r="D4159" s="52" t="s">
        <v>7</v>
      </c>
      <c r="E4159" s="52" t="s">
        <v>62</v>
      </c>
      <c r="F4159" s="52" t="s">
        <v>73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">
        <v>328</v>
      </c>
      <c r="B4160" s="52" t="s">
        <v>321</v>
      </c>
      <c r="C4160" s="52" t="s">
        <v>265</v>
      </c>
      <c r="D4160" s="52" t="s">
        <v>7</v>
      </c>
      <c r="E4160" s="52" t="s">
        <v>74</v>
      </c>
      <c r="F4160" s="52" t="s">
        <v>63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">
        <v>328</v>
      </c>
      <c r="B4161" s="52" t="s">
        <v>322</v>
      </c>
      <c r="C4161" s="52" t="s">
        <v>265</v>
      </c>
      <c r="D4161" s="52" t="s">
        <v>7</v>
      </c>
      <c r="E4161" s="52" t="s">
        <v>74</v>
      </c>
      <c r="F4161" s="52" t="s">
        <v>64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">
        <v>328</v>
      </c>
      <c r="B4162" s="52" t="s">
        <v>323</v>
      </c>
      <c r="C4162" s="52" t="s">
        <v>265</v>
      </c>
      <c r="D4162" s="52" t="s">
        <v>7</v>
      </c>
      <c r="E4162" s="52" t="s">
        <v>74</v>
      </c>
      <c r="F4162" s="52" t="s">
        <v>65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">
        <v>328</v>
      </c>
      <c r="B4163" s="52" t="s">
        <v>324</v>
      </c>
      <c r="C4163" s="52" t="s">
        <v>265</v>
      </c>
      <c r="D4163" s="52" t="s">
        <v>7</v>
      </c>
      <c r="E4163" s="52" t="s">
        <v>74</v>
      </c>
      <c r="F4163" s="52" t="s">
        <v>66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">
        <v>328</v>
      </c>
      <c r="B4164" s="52" t="s">
        <v>325</v>
      </c>
      <c r="C4164" s="52" t="s">
        <v>265</v>
      </c>
      <c r="D4164" s="52" t="s">
        <v>7</v>
      </c>
      <c r="E4164" s="52" t="s">
        <v>74</v>
      </c>
      <c r="F4164" s="52" t="s">
        <v>67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">
        <v>328</v>
      </c>
      <c r="B4165" s="52" t="s">
        <v>321</v>
      </c>
      <c r="C4165" s="52" t="s">
        <v>265</v>
      </c>
      <c r="D4165" s="52" t="s">
        <v>7</v>
      </c>
      <c r="E4165" s="52" t="s">
        <v>74</v>
      </c>
      <c r="F4165" s="52" t="s">
        <v>68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">
        <v>328</v>
      </c>
      <c r="B4166" s="52" t="s">
        <v>321</v>
      </c>
      <c r="C4166" s="52" t="s">
        <v>265</v>
      </c>
      <c r="D4166" s="52" t="s">
        <v>7</v>
      </c>
      <c r="E4166" s="52" t="s">
        <v>74</v>
      </c>
      <c r="F4166" s="52" t="s">
        <v>69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">
        <v>328</v>
      </c>
      <c r="B4167" s="52" t="s">
        <v>321</v>
      </c>
      <c r="C4167" s="52" t="s">
        <v>265</v>
      </c>
      <c r="D4167" s="52" t="s">
        <v>7</v>
      </c>
      <c r="E4167" s="52" t="s">
        <v>74</v>
      </c>
      <c r="F4167" s="52" t="s">
        <v>70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">
        <v>328</v>
      </c>
      <c r="B4168" s="52" t="s">
        <v>326</v>
      </c>
      <c r="C4168" s="52" t="s">
        <v>265</v>
      </c>
      <c r="D4168" s="52" t="s">
        <v>7</v>
      </c>
      <c r="E4168" s="52" t="s">
        <v>74</v>
      </c>
      <c r="F4168" s="52" t="s">
        <v>71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">
        <v>328</v>
      </c>
      <c r="B4169" s="52" t="s">
        <v>326</v>
      </c>
      <c r="C4169" s="52" t="s">
        <v>265</v>
      </c>
      <c r="D4169" s="52" t="s">
        <v>7</v>
      </c>
      <c r="E4169" s="52" t="s">
        <v>74</v>
      </c>
      <c r="F4169" s="52" t="s">
        <v>72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">
        <v>328</v>
      </c>
      <c r="B4170" s="52" t="s">
        <v>327</v>
      </c>
      <c r="C4170" s="52" t="s">
        <v>265</v>
      </c>
      <c r="D4170" s="52" t="s">
        <v>7</v>
      </c>
      <c r="E4170" s="52" t="s">
        <v>74</v>
      </c>
      <c r="F4170" s="52" t="s">
        <v>73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">
        <v>329</v>
      </c>
      <c r="B4171" s="52" t="s">
        <v>321</v>
      </c>
      <c r="C4171" s="52" t="s">
        <v>265</v>
      </c>
      <c r="D4171" s="52" t="s">
        <v>7</v>
      </c>
      <c r="E4171" s="52" t="s">
        <v>75</v>
      </c>
      <c r="F4171" s="52" t="s">
        <v>63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">
        <v>329</v>
      </c>
      <c r="B4172" s="52" t="s">
        <v>322</v>
      </c>
      <c r="C4172" s="52" t="s">
        <v>265</v>
      </c>
      <c r="D4172" s="52" t="s">
        <v>7</v>
      </c>
      <c r="E4172" s="52" t="s">
        <v>75</v>
      </c>
      <c r="F4172" s="52" t="s">
        <v>64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">
        <v>329</v>
      </c>
      <c r="B4173" s="52" t="s">
        <v>323</v>
      </c>
      <c r="C4173" s="52" t="s">
        <v>265</v>
      </c>
      <c r="D4173" s="52" t="s">
        <v>7</v>
      </c>
      <c r="E4173" s="52" t="s">
        <v>75</v>
      </c>
      <c r="F4173" s="52" t="s">
        <v>65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">
        <v>329</v>
      </c>
      <c r="B4174" s="52" t="s">
        <v>324</v>
      </c>
      <c r="C4174" s="52" t="s">
        <v>265</v>
      </c>
      <c r="D4174" s="52" t="s">
        <v>7</v>
      </c>
      <c r="E4174" s="52" t="s">
        <v>75</v>
      </c>
      <c r="F4174" s="52" t="s">
        <v>66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">
        <v>329</v>
      </c>
      <c r="B4175" s="52" t="s">
        <v>325</v>
      </c>
      <c r="C4175" s="52" t="s">
        <v>265</v>
      </c>
      <c r="D4175" s="52" t="s">
        <v>7</v>
      </c>
      <c r="E4175" s="52" t="s">
        <v>75</v>
      </c>
      <c r="F4175" s="52" t="s">
        <v>67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">
        <v>329</v>
      </c>
      <c r="B4176" s="52" t="s">
        <v>321</v>
      </c>
      <c r="C4176" s="52" t="s">
        <v>265</v>
      </c>
      <c r="D4176" s="52" t="s">
        <v>7</v>
      </c>
      <c r="E4176" s="52" t="s">
        <v>75</v>
      </c>
      <c r="F4176" s="52" t="s">
        <v>68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">
        <v>329</v>
      </c>
      <c r="B4177" s="52" t="s">
        <v>321</v>
      </c>
      <c r="C4177" s="52" t="s">
        <v>265</v>
      </c>
      <c r="D4177" s="52" t="s">
        <v>7</v>
      </c>
      <c r="E4177" s="52" t="s">
        <v>75</v>
      </c>
      <c r="F4177" s="52" t="s">
        <v>69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">
        <v>329</v>
      </c>
      <c r="B4178" s="52" t="s">
        <v>321</v>
      </c>
      <c r="C4178" s="52" t="s">
        <v>265</v>
      </c>
      <c r="D4178" s="52" t="s">
        <v>7</v>
      </c>
      <c r="E4178" s="52" t="s">
        <v>75</v>
      </c>
      <c r="F4178" s="52" t="s">
        <v>70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">
        <v>329</v>
      </c>
      <c r="B4179" s="52" t="s">
        <v>326</v>
      </c>
      <c r="C4179" s="52" t="s">
        <v>265</v>
      </c>
      <c r="D4179" s="52" t="s">
        <v>7</v>
      </c>
      <c r="E4179" s="52" t="s">
        <v>75</v>
      </c>
      <c r="F4179" s="52" t="s">
        <v>71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">
        <v>329</v>
      </c>
      <c r="B4180" s="52" t="s">
        <v>326</v>
      </c>
      <c r="C4180" s="52" t="s">
        <v>265</v>
      </c>
      <c r="D4180" s="52" t="s">
        <v>7</v>
      </c>
      <c r="E4180" s="52" t="s">
        <v>75</v>
      </c>
      <c r="F4180" s="52" t="s">
        <v>72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">
        <v>329</v>
      </c>
      <c r="B4181" s="52" t="s">
        <v>327</v>
      </c>
      <c r="C4181" s="52" t="s">
        <v>265</v>
      </c>
      <c r="D4181" s="52" t="s">
        <v>7</v>
      </c>
      <c r="E4181" s="52" t="s">
        <v>75</v>
      </c>
      <c r="F4181" s="52" t="s">
        <v>73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">
        <v>330</v>
      </c>
      <c r="B4182" s="52" t="s">
        <v>321</v>
      </c>
      <c r="C4182" s="52" t="s">
        <v>265</v>
      </c>
      <c r="D4182" s="52" t="s">
        <v>7</v>
      </c>
      <c r="E4182" s="52" t="s">
        <v>76</v>
      </c>
      <c r="F4182" s="52" t="s">
        <v>63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">
        <v>330</v>
      </c>
      <c r="B4183" s="52" t="s">
        <v>322</v>
      </c>
      <c r="C4183" s="52" t="s">
        <v>265</v>
      </c>
      <c r="D4183" s="52" t="s">
        <v>7</v>
      </c>
      <c r="E4183" s="52" t="s">
        <v>76</v>
      </c>
      <c r="F4183" s="52" t="s">
        <v>64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">
        <v>330</v>
      </c>
      <c r="B4184" s="52" t="s">
        <v>323</v>
      </c>
      <c r="C4184" s="52" t="s">
        <v>265</v>
      </c>
      <c r="D4184" s="52" t="s">
        <v>7</v>
      </c>
      <c r="E4184" s="52" t="s">
        <v>76</v>
      </c>
      <c r="F4184" s="52" t="s">
        <v>65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">
        <v>330</v>
      </c>
      <c r="B4185" s="52" t="s">
        <v>324</v>
      </c>
      <c r="C4185" s="52" t="s">
        <v>265</v>
      </c>
      <c r="D4185" s="52" t="s">
        <v>7</v>
      </c>
      <c r="E4185" s="52" t="s">
        <v>76</v>
      </c>
      <c r="F4185" s="52" t="s">
        <v>66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">
        <v>330</v>
      </c>
      <c r="B4186" s="52" t="s">
        <v>325</v>
      </c>
      <c r="C4186" s="52" t="s">
        <v>265</v>
      </c>
      <c r="D4186" s="52" t="s">
        <v>7</v>
      </c>
      <c r="E4186" s="52" t="s">
        <v>76</v>
      </c>
      <c r="F4186" s="52" t="s">
        <v>67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">
        <v>330</v>
      </c>
      <c r="B4187" s="52" t="s">
        <v>321</v>
      </c>
      <c r="C4187" s="52" t="s">
        <v>265</v>
      </c>
      <c r="D4187" s="52" t="s">
        <v>7</v>
      </c>
      <c r="E4187" s="52" t="s">
        <v>76</v>
      </c>
      <c r="F4187" s="52" t="s">
        <v>68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">
        <v>330</v>
      </c>
      <c r="B4188" s="52" t="s">
        <v>321</v>
      </c>
      <c r="C4188" s="52" t="s">
        <v>265</v>
      </c>
      <c r="D4188" s="52" t="s">
        <v>7</v>
      </c>
      <c r="E4188" s="52" t="s">
        <v>76</v>
      </c>
      <c r="F4188" s="52" t="s">
        <v>69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">
        <v>330</v>
      </c>
      <c r="B4189" s="52" t="s">
        <v>321</v>
      </c>
      <c r="C4189" s="52" t="s">
        <v>265</v>
      </c>
      <c r="D4189" s="52" t="s">
        <v>7</v>
      </c>
      <c r="E4189" s="52" t="s">
        <v>76</v>
      </c>
      <c r="F4189" s="52" t="s">
        <v>70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">
        <v>330</v>
      </c>
      <c r="B4190" s="52" t="s">
        <v>326</v>
      </c>
      <c r="C4190" s="52" t="s">
        <v>265</v>
      </c>
      <c r="D4190" s="52" t="s">
        <v>7</v>
      </c>
      <c r="E4190" s="52" t="s">
        <v>76</v>
      </c>
      <c r="F4190" s="52" t="s">
        <v>71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">
        <v>330</v>
      </c>
      <c r="B4191" s="52" t="s">
        <v>326</v>
      </c>
      <c r="C4191" s="52" t="s">
        <v>265</v>
      </c>
      <c r="D4191" s="52" t="s">
        <v>7</v>
      </c>
      <c r="E4191" s="52" t="s">
        <v>76</v>
      </c>
      <c r="F4191" s="52" t="s">
        <v>72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">
        <v>330</v>
      </c>
      <c r="B4192" s="52" t="s">
        <v>327</v>
      </c>
      <c r="C4192" s="52" t="s">
        <v>265</v>
      </c>
      <c r="D4192" s="52" t="s">
        <v>7</v>
      </c>
      <c r="E4192" s="52" t="s">
        <v>76</v>
      </c>
      <c r="F4192" s="52" t="s">
        <v>73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">
        <v>331</v>
      </c>
      <c r="B4193" s="52" t="s">
        <v>321</v>
      </c>
      <c r="C4193" s="52" t="s">
        <v>265</v>
      </c>
      <c r="D4193" s="52" t="s">
        <v>7</v>
      </c>
      <c r="E4193" s="52" t="s">
        <v>77</v>
      </c>
      <c r="F4193" s="52" t="s">
        <v>63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">
        <v>331</v>
      </c>
      <c r="B4194" s="52" t="s">
        <v>322</v>
      </c>
      <c r="C4194" s="52" t="s">
        <v>265</v>
      </c>
      <c r="D4194" s="52" t="s">
        <v>7</v>
      </c>
      <c r="E4194" s="52" t="s">
        <v>77</v>
      </c>
      <c r="F4194" s="52" t="s">
        <v>64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">
        <v>331</v>
      </c>
      <c r="B4195" s="52" t="s">
        <v>323</v>
      </c>
      <c r="C4195" s="52" t="s">
        <v>265</v>
      </c>
      <c r="D4195" s="52" t="s">
        <v>7</v>
      </c>
      <c r="E4195" s="52" t="s">
        <v>77</v>
      </c>
      <c r="F4195" s="52" t="s">
        <v>65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">
        <v>331</v>
      </c>
      <c r="B4196" s="52" t="s">
        <v>324</v>
      </c>
      <c r="C4196" s="52" t="s">
        <v>265</v>
      </c>
      <c r="D4196" s="52" t="s">
        <v>7</v>
      </c>
      <c r="E4196" s="52" t="s">
        <v>77</v>
      </c>
      <c r="F4196" s="52" t="s">
        <v>66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">
        <v>331</v>
      </c>
      <c r="B4197" s="52" t="s">
        <v>325</v>
      </c>
      <c r="C4197" s="52" t="s">
        <v>265</v>
      </c>
      <c r="D4197" s="52" t="s">
        <v>7</v>
      </c>
      <c r="E4197" s="52" t="s">
        <v>77</v>
      </c>
      <c r="F4197" s="52" t="s">
        <v>67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">
        <v>331</v>
      </c>
      <c r="B4198" s="52" t="s">
        <v>321</v>
      </c>
      <c r="C4198" s="52" t="s">
        <v>265</v>
      </c>
      <c r="D4198" s="52" t="s">
        <v>7</v>
      </c>
      <c r="E4198" s="52" t="s">
        <v>77</v>
      </c>
      <c r="F4198" s="52" t="s">
        <v>68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">
        <v>331</v>
      </c>
      <c r="B4199" s="52" t="s">
        <v>321</v>
      </c>
      <c r="C4199" s="52" t="s">
        <v>265</v>
      </c>
      <c r="D4199" s="52" t="s">
        <v>7</v>
      </c>
      <c r="E4199" s="52" t="s">
        <v>77</v>
      </c>
      <c r="F4199" s="52" t="s">
        <v>69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">
        <v>331</v>
      </c>
      <c r="B4200" s="52" t="s">
        <v>321</v>
      </c>
      <c r="C4200" s="52" t="s">
        <v>265</v>
      </c>
      <c r="D4200" s="52" t="s">
        <v>7</v>
      </c>
      <c r="E4200" s="52" t="s">
        <v>77</v>
      </c>
      <c r="F4200" s="52" t="s">
        <v>70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">
        <v>331</v>
      </c>
      <c r="B4201" s="52" t="s">
        <v>326</v>
      </c>
      <c r="C4201" s="52" t="s">
        <v>265</v>
      </c>
      <c r="D4201" s="52" t="s">
        <v>7</v>
      </c>
      <c r="E4201" s="52" t="s">
        <v>77</v>
      </c>
      <c r="F4201" s="52" t="s">
        <v>71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">
        <v>331</v>
      </c>
      <c r="B4202" s="52" t="s">
        <v>326</v>
      </c>
      <c r="C4202" s="52" t="s">
        <v>265</v>
      </c>
      <c r="D4202" s="52" t="s">
        <v>7</v>
      </c>
      <c r="E4202" s="52" t="s">
        <v>77</v>
      </c>
      <c r="F4202" s="52" t="s">
        <v>72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">
        <v>331</v>
      </c>
      <c r="B4203" s="52" t="s">
        <v>327</v>
      </c>
      <c r="C4203" s="52" t="s">
        <v>265</v>
      </c>
      <c r="D4203" s="52" t="s">
        <v>7</v>
      </c>
      <c r="E4203" s="52" t="s">
        <v>77</v>
      </c>
      <c r="F4203" s="52" t="s">
        <v>73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">
        <v>331</v>
      </c>
      <c r="B4204" s="52" t="s">
        <v>321</v>
      </c>
      <c r="C4204" s="52" t="s">
        <v>265</v>
      </c>
      <c r="D4204" s="52" t="s">
        <v>7</v>
      </c>
      <c r="E4204" s="52" t="s">
        <v>78</v>
      </c>
      <c r="F4204" s="52" t="s">
        <v>63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">
        <v>331</v>
      </c>
      <c r="B4205" s="52" t="s">
        <v>322</v>
      </c>
      <c r="C4205" s="52" t="s">
        <v>265</v>
      </c>
      <c r="D4205" s="52" t="s">
        <v>7</v>
      </c>
      <c r="E4205" s="52" t="s">
        <v>78</v>
      </c>
      <c r="F4205" s="52" t="s">
        <v>64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">
        <v>331</v>
      </c>
      <c r="B4206" s="52" t="s">
        <v>323</v>
      </c>
      <c r="C4206" s="52" t="s">
        <v>265</v>
      </c>
      <c r="D4206" s="52" t="s">
        <v>7</v>
      </c>
      <c r="E4206" s="52" t="s">
        <v>78</v>
      </c>
      <c r="F4206" s="52" t="s">
        <v>65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">
        <v>331</v>
      </c>
      <c r="B4207" s="52" t="s">
        <v>324</v>
      </c>
      <c r="C4207" s="52" t="s">
        <v>265</v>
      </c>
      <c r="D4207" s="52" t="s">
        <v>7</v>
      </c>
      <c r="E4207" s="52" t="s">
        <v>78</v>
      </c>
      <c r="F4207" s="52" t="s">
        <v>66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">
        <v>331</v>
      </c>
      <c r="B4208" s="52" t="s">
        <v>325</v>
      </c>
      <c r="C4208" s="52" t="s">
        <v>265</v>
      </c>
      <c r="D4208" s="52" t="s">
        <v>7</v>
      </c>
      <c r="E4208" s="52" t="s">
        <v>78</v>
      </c>
      <c r="F4208" s="52" t="s">
        <v>67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">
        <v>331</v>
      </c>
      <c r="B4209" s="52" t="s">
        <v>321</v>
      </c>
      <c r="C4209" s="52" t="s">
        <v>265</v>
      </c>
      <c r="D4209" s="52" t="s">
        <v>7</v>
      </c>
      <c r="E4209" s="52" t="s">
        <v>78</v>
      </c>
      <c r="F4209" s="52" t="s">
        <v>68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">
        <v>331</v>
      </c>
      <c r="B4210" s="52" t="s">
        <v>321</v>
      </c>
      <c r="C4210" s="52" t="s">
        <v>265</v>
      </c>
      <c r="D4210" s="52" t="s">
        <v>7</v>
      </c>
      <c r="E4210" s="52" t="s">
        <v>78</v>
      </c>
      <c r="F4210" s="52" t="s">
        <v>69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">
        <v>331</v>
      </c>
      <c r="B4211" s="52" t="s">
        <v>321</v>
      </c>
      <c r="C4211" s="52" t="s">
        <v>265</v>
      </c>
      <c r="D4211" s="52" t="s">
        <v>7</v>
      </c>
      <c r="E4211" s="52" t="s">
        <v>78</v>
      </c>
      <c r="F4211" s="52" t="s">
        <v>70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">
        <v>331</v>
      </c>
      <c r="B4212" s="52" t="s">
        <v>326</v>
      </c>
      <c r="C4212" s="52" t="s">
        <v>265</v>
      </c>
      <c r="D4212" s="52" t="s">
        <v>7</v>
      </c>
      <c r="E4212" s="52" t="s">
        <v>78</v>
      </c>
      <c r="F4212" s="52" t="s">
        <v>71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">
        <v>331</v>
      </c>
      <c r="B4213" s="52" t="s">
        <v>326</v>
      </c>
      <c r="C4213" s="52" t="s">
        <v>265</v>
      </c>
      <c r="D4213" s="52" t="s">
        <v>7</v>
      </c>
      <c r="E4213" s="52" t="s">
        <v>78</v>
      </c>
      <c r="F4213" s="52" t="s">
        <v>72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">
        <v>331</v>
      </c>
      <c r="B4214" s="52" t="s">
        <v>327</v>
      </c>
      <c r="C4214" s="52" t="s">
        <v>265</v>
      </c>
      <c r="D4214" s="52" t="s">
        <v>7</v>
      </c>
      <c r="E4214" s="52" t="s">
        <v>78</v>
      </c>
      <c r="F4214" s="52" t="s">
        <v>73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">
        <v>113</v>
      </c>
      <c r="B4215" s="52" t="s">
        <v>321</v>
      </c>
      <c r="C4215" s="52" t="s">
        <v>265</v>
      </c>
      <c r="D4215" s="52" t="s">
        <v>7</v>
      </c>
      <c r="E4215" s="52" t="s">
        <v>79</v>
      </c>
      <c r="F4215" s="52" t="s">
        <v>63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">
        <v>113</v>
      </c>
      <c r="B4216" s="52" t="s">
        <v>322</v>
      </c>
      <c r="C4216" s="52" t="s">
        <v>265</v>
      </c>
      <c r="D4216" s="52" t="s">
        <v>7</v>
      </c>
      <c r="E4216" s="52" t="s">
        <v>79</v>
      </c>
      <c r="F4216" s="52" t="s">
        <v>64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">
        <v>113</v>
      </c>
      <c r="B4217" s="52" t="s">
        <v>323</v>
      </c>
      <c r="C4217" s="52" t="s">
        <v>265</v>
      </c>
      <c r="D4217" s="52" t="s">
        <v>7</v>
      </c>
      <c r="E4217" s="52" t="s">
        <v>79</v>
      </c>
      <c r="F4217" s="52" t="s">
        <v>65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">
        <v>113</v>
      </c>
      <c r="B4218" s="52" t="s">
        <v>324</v>
      </c>
      <c r="C4218" s="52" t="s">
        <v>265</v>
      </c>
      <c r="D4218" s="52" t="s">
        <v>7</v>
      </c>
      <c r="E4218" s="52" t="s">
        <v>79</v>
      </c>
      <c r="F4218" s="52" t="s">
        <v>66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">
        <v>113</v>
      </c>
      <c r="B4219" s="52" t="s">
        <v>325</v>
      </c>
      <c r="C4219" s="52" t="s">
        <v>265</v>
      </c>
      <c r="D4219" s="52" t="s">
        <v>7</v>
      </c>
      <c r="E4219" s="52" t="s">
        <v>79</v>
      </c>
      <c r="F4219" s="52" t="s">
        <v>67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">
        <v>113</v>
      </c>
      <c r="B4220" s="52" t="s">
        <v>321</v>
      </c>
      <c r="C4220" s="52" t="s">
        <v>265</v>
      </c>
      <c r="D4220" s="52" t="s">
        <v>7</v>
      </c>
      <c r="E4220" s="52" t="s">
        <v>79</v>
      </c>
      <c r="F4220" s="52" t="s">
        <v>68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">
        <v>113</v>
      </c>
      <c r="B4221" s="52" t="s">
        <v>321</v>
      </c>
      <c r="C4221" s="52" t="s">
        <v>265</v>
      </c>
      <c r="D4221" s="52" t="s">
        <v>7</v>
      </c>
      <c r="E4221" s="52" t="s">
        <v>79</v>
      </c>
      <c r="F4221" s="52" t="s">
        <v>69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">
        <v>113</v>
      </c>
      <c r="B4222" s="52" t="s">
        <v>321</v>
      </c>
      <c r="C4222" s="52" t="s">
        <v>265</v>
      </c>
      <c r="D4222" s="52" t="s">
        <v>7</v>
      </c>
      <c r="E4222" s="52" t="s">
        <v>79</v>
      </c>
      <c r="F4222" s="52" t="s">
        <v>70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">
        <v>113</v>
      </c>
      <c r="B4223" s="52" t="s">
        <v>326</v>
      </c>
      <c r="C4223" s="52" t="s">
        <v>265</v>
      </c>
      <c r="D4223" s="52" t="s">
        <v>7</v>
      </c>
      <c r="E4223" s="52" t="s">
        <v>79</v>
      </c>
      <c r="F4223" s="52" t="s">
        <v>71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">
        <v>113</v>
      </c>
      <c r="B4224" s="52" t="s">
        <v>326</v>
      </c>
      <c r="C4224" s="52" t="s">
        <v>265</v>
      </c>
      <c r="D4224" s="52" t="s">
        <v>7</v>
      </c>
      <c r="E4224" s="52" t="s">
        <v>79</v>
      </c>
      <c r="F4224" s="52" t="s">
        <v>72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">
        <v>113</v>
      </c>
      <c r="B4225" s="52" t="s">
        <v>327</v>
      </c>
      <c r="C4225" s="52" t="s">
        <v>265</v>
      </c>
      <c r="D4225" s="52" t="s">
        <v>7</v>
      </c>
      <c r="E4225" s="52" t="s">
        <v>79</v>
      </c>
      <c r="F4225" s="52" t="s">
        <v>73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">
        <v>331</v>
      </c>
      <c r="B4226" s="52" t="s">
        <v>321</v>
      </c>
      <c r="C4226" s="52" t="s">
        <v>265</v>
      </c>
      <c r="D4226" s="52" t="s">
        <v>7</v>
      </c>
      <c r="E4226" s="52" t="s">
        <v>80</v>
      </c>
      <c r="F4226" s="52" t="s">
        <v>63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">
        <v>331</v>
      </c>
      <c r="B4227" s="52" t="s">
        <v>322</v>
      </c>
      <c r="C4227" s="52" t="s">
        <v>265</v>
      </c>
      <c r="D4227" s="52" t="s">
        <v>7</v>
      </c>
      <c r="E4227" s="52" t="s">
        <v>80</v>
      </c>
      <c r="F4227" s="52" t="s">
        <v>64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">
        <v>331</v>
      </c>
      <c r="B4228" s="52" t="s">
        <v>323</v>
      </c>
      <c r="C4228" s="52" t="s">
        <v>265</v>
      </c>
      <c r="D4228" s="52" t="s">
        <v>7</v>
      </c>
      <c r="E4228" s="52" t="s">
        <v>80</v>
      </c>
      <c r="F4228" s="52" t="s">
        <v>65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">
        <v>331</v>
      </c>
      <c r="B4229" s="52" t="s">
        <v>324</v>
      </c>
      <c r="C4229" s="52" t="s">
        <v>265</v>
      </c>
      <c r="D4229" s="52" t="s">
        <v>7</v>
      </c>
      <c r="E4229" s="52" t="s">
        <v>80</v>
      </c>
      <c r="F4229" s="52" t="s">
        <v>66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">
        <v>331</v>
      </c>
      <c r="B4230" s="52" t="s">
        <v>325</v>
      </c>
      <c r="C4230" s="52" t="s">
        <v>265</v>
      </c>
      <c r="D4230" s="52" t="s">
        <v>7</v>
      </c>
      <c r="E4230" s="52" t="s">
        <v>80</v>
      </c>
      <c r="F4230" s="52" t="s">
        <v>67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">
        <v>331</v>
      </c>
      <c r="B4231" s="52" t="s">
        <v>321</v>
      </c>
      <c r="C4231" s="52" t="s">
        <v>265</v>
      </c>
      <c r="D4231" s="52" t="s">
        <v>7</v>
      </c>
      <c r="E4231" s="52" t="s">
        <v>80</v>
      </c>
      <c r="F4231" s="52" t="s">
        <v>68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">
        <v>331</v>
      </c>
      <c r="B4232" s="52" t="s">
        <v>321</v>
      </c>
      <c r="C4232" s="52" t="s">
        <v>265</v>
      </c>
      <c r="D4232" s="52" t="s">
        <v>7</v>
      </c>
      <c r="E4232" s="52" t="s">
        <v>80</v>
      </c>
      <c r="F4232" s="52" t="s">
        <v>69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">
        <v>331</v>
      </c>
      <c r="B4233" s="52" t="s">
        <v>321</v>
      </c>
      <c r="C4233" s="52" t="s">
        <v>265</v>
      </c>
      <c r="D4233" s="52" t="s">
        <v>7</v>
      </c>
      <c r="E4233" s="52" t="s">
        <v>80</v>
      </c>
      <c r="F4233" s="52" t="s">
        <v>70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">
        <v>331</v>
      </c>
      <c r="B4234" s="52" t="s">
        <v>326</v>
      </c>
      <c r="C4234" s="52" t="s">
        <v>265</v>
      </c>
      <c r="D4234" s="52" t="s">
        <v>7</v>
      </c>
      <c r="E4234" s="52" t="s">
        <v>80</v>
      </c>
      <c r="F4234" s="52" t="s">
        <v>71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">
        <v>331</v>
      </c>
      <c r="B4235" s="52" t="s">
        <v>326</v>
      </c>
      <c r="C4235" s="52" t="s">
        <v>265</v>
      </c>
      <c r="D4235" s="52" t="s">
        <v>7</v>
      </c>
      <c r="E4235" s="52" t="s">
        <v>80</v>
      </c>
      <c r="F4235" s="52" t="s">
        <v>72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">
        <v>331</v>
      </c>
      <c r="B4236" s="52" t="s">
        <v>327</v>
      </c>
      <c r="C4236" s="52" t="s">
        <v>265</v>
      </c>
      <c r="D4236" s="52" t="s">
        <v>7</v>
      </c>
      <c r="E4236" s="52" t="s">
        <v>80</v>
      </c>
      <c r="F4236" s="52" t="s">
        <v>73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">
        <v>332</v>
      </c>
      <c r="B4237" s="52" t="s">
        <v>321</v>
      </c>
      <c r="C4237" s="52" t="s">
        <v>265</v>
      </c>
      <c r="D4237" s="52" t="s">
        <v>7</v>
      </c>
      <c r="E4237" s="52" t="s">
        <v>81</v>
      </c>
      <c r="F4237" s="52" t="s">
        <v>63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">
        <v>332</v>
      </c>
      <c r="B4238" s="52" t="s">
        <v>322</v>
      </c>
      <c r="C4238" s="52" t="s">
        <v>265</v>
      </c>
      <c r="D4238" s="52" t="s">
        <v>7</v>
      </c>
      <c r="E4238" s="52" t="s">
        <v>81</v>
      </c>
      <c r="F4238" s="52" t="s">
        <v>64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">
        <v>332</v>
      </c>
      <c r="B4239" s="52" t="s">
        <v>323</v>
      </c>
      <c r="C4239" s="52" t="s">
        <v>265</v>
      </c>
      <c r="D4239" s="52" t="s">
        <v>7</v>
      </c>
      <c r="E4239" s="52" t="s">
        <v>81</v>
      </c>
      <c r="F4239" s="52" t="s">
        <v>65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">
        <v>332</v>
      </c>
      <c r="B4240" s="52" t="s">
        <v>324</v>
      </c>
      <c r="C4240" s="52" t="s">
        <v>265</v>
      </c>
      <c r="D4240" s="52" t="s">
        <v>7</v>
      </c>
      <c r="E4240" s="52" t="s">
        <v>81</v>
      </c>
      <c r="F4240" s="52" t="s">
        <v>66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">
        <v>332</v>
      </c>
      <c r="B4241" s="52" t="s">
        <v>325</v>
      </c>
      <c r="C4241" s="52" t="s">
        <v>265</v>
      </c>
      <c r="D4241" s="52" t="s">
        <v>7</v>
      </c>
      <c r="E4241" s="52" t="s">
        <v>81</v>
      </c>
      <c r="F4241" s="52" t="s">
        <v>67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">
        <v>332</v>
      </c>
      <c r="B4242" s="52" t="s">
        <v>321</v>
      </c>
      <c r="C4242" s="52" t="s">
        <v>265</v>
      </c>
      <c r="D4242" s="52" t="s">
        <v>7</v>
      </c>
      <c r="E4242" s="52" t="s">
        <v>81</v>
      </c>
      <c r="F4242" s="52" t="s">
        <v>68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">
        <v>332</v>
      </c>
      <c r="B4243" s="52" t="s">
        <v>321</v>
      </c>
      <c r="C4243" s="52" t="s">
        <v>265</v>
      </c>
      <c r="D4243" s="52" t="s">
        <v>7</v>
      </c>
      <c r="E4243" s="52" t="s">
        <v>81</v>
      </c>
      <c r="F4243" s="52" t="s">
        <v>69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">
        <v>332</v>
      </c>
      <c r="B4244" s="52" t="s">
        <v>321</v>
      </c>
      <c r="C4244" s="52" t="s">
        <v>265</v>
      </c>
      <c r="D4244" s="52" t="s">
        <v>7</v>
      </c>
      <c r="E4244" s="52" t="s">
        <v>81</v>
      </c>
      <c r="F4244" s="52" t="s">
        <v>70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">
        <v>332</v>
      </c>
      <c r="B4245" s="52" t="s">
        <v>326</v>
      </c>
      <c r="C4245" s="52" t="s">
        <v>265</v>
      </c>
      <c r="D4245" s="52" t="s">
        <v>7</v>
      </c>
      <c r="E4245" s="52" t="s">
        <v>81</v>
      </c>
      <c r="F4245" s="52" t="s">
        <v>71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">
        <v>332</v>
      </c>
      <c r="B4246" s="52" t="s">
        <v>326</v>
      </c>
      <c r="C4246" s="52" t="s">
        <v>265</v>
      </c>
      <c r="D4246" s="52" t="s">
        <v>7</v>
      </c>
      <c r="E4246" s="52" t="s">
        <v>81</v>
      </c>
      <c r="F4246" s="52" t="s">
        <v>72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">
        <v>332</v>
      </c>
      <c r="B4247" s="52" t="s">
        <v>327</v>
      </c>
      <c r="C4247" s="52" t="s">
        <v>265</v>
      </c>
      <c r="D4247" s="52" t="s">
        <v>7</v>
      </c>
      <c r="E4247" s="52" t="s">
        <v>81</v>
      </c>
      <c r="F4247" s="52" t="s">
        <v>73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">
        <v>331</v>
      </c>
      <c r="B4248" s="52" t="s">
        <v>321</v>
      </c>
      <c r="C4248" s="52" t="s">
        <v>265</v>
      </c>
      <c r="D4248" s="52" t="s">
        <v>7</v>
      </c>
      <c r="E4248" s="52" t="s">
        <v>82</v>
      </c>
      <c r="F4248" s="52" t="s">
        <v>63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">
        <v>331</v>
      </c>
      <c r="B4249" s="52" t="s">
        <v>322</v>
      </c>
      <c r="C4249" s="52" t="s">
        <v>265</v>
      </c>
      <c r="D4249" s="52" t="s">
        <v>7</v>
      </c>
      <c r="E4249" s="52" t="s">
        <v>82</v>
      </c>
      <c r="F4249" s="52" t="s">
        <v>64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">
        <v>331</v>
      </c>
      <c r="B4250" s="52" t="s">
        <v>323</v>
      </c>
      <c r="C4250" s="52" t="s">
        <v>265</v>
      </c>
      <c r="D4250" s="52" t="s">
        <v>7</v>
      </c>
      <c r="E4250" s="52" t="s">
        <v>82</v>
      </c>
      <c r="F4250" s="52" t="s">
        <v>65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">
        <v>331</v>
      </c>
      <c r="B4251" s="52" t="s">
        <v>324</v>
      </c>
      <c r="C4251" s="52" t="s">
        <v>265</v>
      </c>
      <c r="D4251" s="52" t="s">
        <v>7</v>
      </c>
      <c r="E4251" s="52" t="s">
        <v>82</v>
      </c>
      <c r="F4251" s="52" t="s">
        <v>66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">
        <v>331</v>
      </c>
      <c r="B4252" s="52" t="s">
        <v>325</v>
      </c>
      <c r="C4252" s="52" t="s">
        <v>265</v>
      </c>
      <c r="D4252" s="52" t="s">
        <v>7</v>
      </c>
      <c r="E4252" s="52" t="s">
        <v>82</v>
      </c>
      <c r="F4252" s="52" t="s">
        <v>67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">
        <v>331</v>
      </c>
      <c r="B4253" s="52" t="s">
        <v>321</v>
      </c>
      <c r="C4253" s="52" t="s">
        <v>265</v>
      </c>
      <c r="D4253" s="52" t="s">
        <v>7</v>
      </c>
      <c r="E4253" s="52" t="s">
        <v>82</v>
      </c>
      <c r="F4253" s="52" t="s">
        <v>68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">
        <v>331</v>
      </c>
      <c r="B4254" s="52" t="s">
        <v>321</v>
      </c>
      <c r="C4254" s="52" t="s">
        <v>265</v>
      </c>
      <c r="D4254" s="52" t="s">
        <v>7</v>
      </c>
      <c r="E4254" s="52" t="s">
        <v>82</v>
      </c>
      <c r="F4254" s="52" t="s">
        <v>69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">
        <v>331</v>
      </c>
      <c r="B4255" s="52" t="s">
        <v>321</v>
      </c>
      <c r="C4255" s="52" t="s">
        <v>265</v>
      </c>
      <c r="D4255" s="52" t="s">
        <v>7</v>
      </c>
      <c r="E4255" s="52" t="s">
        <v>82</v>
      </c>
      <c r="F4255" s="52" t="s">
        <v>70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">
        <v>331</v>
      </c>
      <c r="B4256" s="52" t="s">
        <v>326</v>
      </c>
      <c r="C4256" s="52" t="s">
        <v>265</v>
      </c>
      <c r="D4256" s="52" t="s">
        <v>7</v>
      </c>
      <c r="E4256" s="52" t="s">
        <v>82</v>
      </c>
      <c r="F4256" s="52" t="s">
        <v>71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">
        <v>331</v>
      </c>
      <c r="B4257" s="52" t="s">
        <v>326</v>
      </c>
      <c r="C4257" s="52" t="s">
        <v>265</v>
      </c>
      <c r="D4257" s="52" t="s">
        <v>7</v>
      </c>
      <c r="E4257" s="52" t="s">
        <v>82</v>
      </c>
      <c r="F4257" s="52" t="s">
        <v>72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">
        <v>331</v>
      </c>
      <c r="B4258" s="52" t="s">
        <v>327</v>
      </c>
      <c r="C4258" s="52" t="s">
        <v>265</v>
      </c>
      <c r="D4258" s="52" t="s">
        <v>7</v>
      </c>
      <c r="E4258" s="52" t="s">
        <v>82</v>
      </c>
      <c r="F4258" s="52" t="s">
        <v>73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">
        <v>331</v>
      </c>
      <c r="B4259" s="52" t="s">
        <v>321</v>
      </c>
      <c r="C4259" s="52" t="s">
        <v>265</v>
      </c>
      <c r="D4259" s="52" t="s">
        <v>7</v>
      </c>
      <c r="E4259" s="52" t="s">
        <v>83</v>
      </c>
      <c r="F4259" s="52" t="s">
        <v>63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">
        <v>331</v>
      </c>
      <c r="B4260" s="52" t="s">
        <v>322</v>
      </c>
      <c r="C4260" s="52" t="s">
        <v>265</v>
      </c>
      <c r="D4260" s="52" t="s">
        <v>7</v>
      </c>
      <c r="E4260" s="52" t="s">
        <v>83</v>
      </c>
      <c r="F4260" s="52" t="s">
        <v>64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">
        <v>331</v>
      </c>
      <c r="B4261" s="52" t="s">
        <v>323</v>
      </c>
      <c r="C4261" s="52" t="s">
        <v>265</v>
      </c>
      <c r="D4261" s="52" t="s">
        <v>7</v>
      </c>
      <c r="E4261" s="52" t="s">
        <v>83</v>
      </c>
      <c r="F4261" s="52" t="s">
        <v>65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">
        <v>331</v>
      </c>
      <c r="B4262" s="52" t="s">
        <v>324</v>
      </c>
      <c r="C4262" s="52" t="s">
        <v>265</v>
      </c>
      <c r="D4262" s="52" t="s">
        <v>7</v>
      </c>
      <c r="E4262" s="52" t="s">
        <v>83</v>
      </c>
      <c r="F4262" s="52" t="s">
        <v>66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">
        <v>331</v>
      </c>
      <c r="B4263" s="52" t="s">
        <v>325</v>
      </c>
      <c r="C4263" s="52" t="s">
        <v>265</v>
      </c>
      <c r="D4263" s="52" t="s">
        <v>7</v>
      </c>
      <c r="E4263" s="52" t="s">
        <v>83</v>
      </c>
      <c r="F4263" s="52" t="s">
        <v>67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">
        <v>331</v>
      </c>
      <c r="B4264" s="52" t="s">
        <v>321</v>
      </c>
      <c r="C4264" s="52" t="s">
        <v>265</v>
      </c>
      <c r="D4264" s="52" t="s">
        <v>7</v>
      </c>
      <c r="E4264" s="52" t="s">
        <v>83</v>
      </c>
      <c r="F4264" s="52" t="s">
        <v>68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">
        <v>331</v>
      </c>
      <c r="B4265" s="52" t="s">
        <v>321</v>
      </c>
      <c r="C4265" s="52" t="s">
        <v>265</v>
      </c>
      <c r="D4265" s="52" t="s">
        <v>7</v>
      </c>
      <c r="E4265" s="52" t="s">
        <v>83</v>
      </c>
      <c r="F4265" s="52" t="s">
        <v>69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">
        <v>331</v>
      </c>
      <c r="B4266" s="52" t="s">
        <v>321</v>
      </c>
      <c r="C4266" s="52" t="s">
        <v>265</v>
      </c>
      <c r="D4266" s="52" t="s">
        <v>7</v>
      </c>
      <c r="E4266" s="52" t="s">
        <v>83</v>
      </c>
      <c r="F4266" s="52" t="s">
        <v>70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">
        <v>331</v>
      </c>
      <c r="B4267" s="52" t="s">
        <v>326</v>
      </c>
      <c r="C4267" s="52" t="s">
        <v>265</v>
      </c>
      <c r="D4267" s="52" t="s">
        <v>7</v>
      </c>
      <c r="E4267" s="52" t="s">
        <v>83</v>
      </c>
      <c r="F4267" s="52" t="s">
        <v>71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">
        <v>331</v>
      </c>
      <c r="B4268" s="52" t="s">
        <v>326</v>
      </c>
      <c r="C4268" s="52" t="s">
        <v>265</v>
      </c>
      <c r="D4268" s="52" t="s">
        <v>7</v>
      </c>
      <c r="E4268" s="52" t="s">
        <v>83</v>
      </c>
      <c r="F4268" s="52" t="s">
        <v>72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">
        <v>331</v>
      </c>
      <c r="B4269" s="52" t="s">
        <v>327</v>
      </c>
      <c r="C4269" s="52" t="s">
        <v>265</v>
      </c>
      <c r="D4269" s="52" t="s">
        <v>7</v>
      </c>
      <c r="E4269" s="52" t="s">
        <v>83</v>
      </c>
      <c r="F4269" s="52" t="s">
        <v>73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">
        <v>331</v>
      </c>
      <c r="B4270" s="52" t="s">
        <v>321</v>
      </c>
      <c r="C4270" s="52" t="s">
        <v>265</v>
      </c>
      <c r="D4270" s="52" t="s">
        <v>7</v>
      </c>
      <c r="E4270" s="52" t="s">
        <v>84</v>
      </c>
      <c r="F4270" s="52" t="s">
        <v>63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">
        <v>331</v>
      </c>
      <c r="B4271" s="52" t="s">
        <v>322</v>
      </c>
      <c r="C4271" s="52" t="s">
        <v>265</v>
      </c>
      <c r="D4271" s="52" t="s">
        <v>7</v>
      </c>
      <c r="E4271" s="52" t="s">
        <v>84</v>
      </c>
      <c r="F4271" s="52" t="s">
        <v>64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">
        <v>331</v>
      </c>
      <c r="B4272" s="52" t="s">
        <v>323</v>
      </c>
      <c r="C4272" s="52" t="s">
        <v>265</v>
      </c>
      <c r="D4272" s="52" t="s">
        <v>7</v>
      </c>
      <c r="E4272" s="52" t="s">
        <v>84</v>
      </c>
      <c r="F4272" s="52" t="s">
        <v>65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">
        <v>331</v>
      </c>
      <c r="B4273" s="52" t="s">
        <v>324</v>
      </c>
      <c r="C4273" s="52" t="s">
        <v>265</v>
      </c>
      <c r="D4273" s="52" t="s">
        <v>7</v>
      </c>
      <c r="E4273" s="52" t="s">
        <v>84</v>
      </c>
      <c r="F4273" s="52" t="s">
        <v>66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">
        <v>331</v>
      </c>
      <c r="B4274" s="52" t="s">
        <v>325</v>
      </c>
      <c r="C4274" s="52" t="s">
        <v>265</v>
      </c>
      <c r="D4274" s="52" t="s">
        <v>7</v>
      </c>
      <c r="E4274" s="52" t="s">
        <v>84</v>
      </c>
      <c r="F4274" s="52" t="s">
        <v>67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">
        <v>331</v>
      </c>
      <c r="B4275" s="52" t="s">
        <v>321</v>
      </c>
      <c r="C4275" s="52" t="s">
        <v>265</v>
      </c>
      <c r="D4275" s="52" t="s">
        <v>7</v>
      </c>
      <c r="E4275" s="52" t="s">
        <v>84</v>
      </c>
      <c r="F4275" s="52" t="s">
        <v>68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">
        <v>331</v>
      </c>
      <c r="B4276" s="52" t="s">
        <v>321</v>
      </c>
      <c r="C4276" s="52" t="s">
        <v>265</v>
      </c>
      <c r="D4276" s="52" t="s">
        <v>7</v>
      </c>
      <c r="E4276" s="52" t="s">
        <v>84</v>
      </c>
      <c r="F4276" s="52" t="s">
        <v>69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">
        <v>331</v>
      </c>
      <c r="B4277" s="52" t="s">
        <v>321</v>
      </c>
      <c r="C4277" s="52" t="s">
        <v>265</v>
      </c>
      <c r="D4277" s="52" t="s">
        <v>7</v>
      </c>
      <c r="E4277" s="52" t="s">
        <v>84</v>
      </c>
      <c r="F4277" s="52" t="s">
        <v>70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">
        <v>331</v>
      </c>
      <c r="B4278" s="52" t="s">
        <v>326</v>
      </c>
      <c r="C4278" s="52" t="s">
        <v>265</v>
      </c>
      <c r="D4278" s="52" t="s">
        <v>7</v>
      </c>
      <c r="E4278" s="52" t="s">
        <v>84</v>
      </c>
      <c r="F4278" s="52" t="s">
        <v>71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">
        <v>331</v>
      </c>
      <c r="B4279" s="52" t="s">
        <v>326</v>
      </c>
      <c r="C4279" s="52" t="s">
        <v>265</v>
      </c>
      <c r="D4279" s="52" t="s">
        <v>7</v>
      </c>
      <c r="E4279" s="52" t="s">
        <v>84</v>
      </c>
      <c r="F4279" s="52" t="s">
        <v>72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">
        <v>331</v>
      </c>
      <c r="B4280" s="52" t="s">
        <v>327</v>
      </c>
      <c r="C4280" s="52" t="s">
        <v>265</v>
      </c>
      <c r="D4280" s="52" t="s">
        <v>7</v>
      </c>
      <c r="E4280" s="52" t="s">
        <v>84</v>
      </c>
      <c r="F4280" s="52" t="s">
        <v>73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">
        <v>333</v>
      </c>
      <c r="B4281" s="52" t="s">
        <v>321</v>
      </c>
      <c r="C4281" s="52" t="s">
        <v>265</v>
      </c>
      <c r="D4281" s="52" t="s">
        <v>7</v>
      </c>
      <c r="E4281" s="52" t="s">
        <v>85</v>
      </c>
      <c r="F4281" s="52" t="s">
        <v>63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">
        <v>333</v>
      </c>
      <c r="B4282" s="52" t="s">
        <v>322</v>
      </c>
      <c r="C4282" s="52" t="s">
        <v>265</v>
      </c>
      <c r="D4282" s="52" t="s">
        <v>7</v>
      </c>
      <c r="E4282" s="52" t="s">
        <v>85</v>
      </c>
      <c r="F4282" s="52" t="s">
        <v>64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">
        <v>333</v>
      </c>
      <c r="B4283" s="52" t="s">
        <v>323</v>
      </c>
      <c r="C4283" s="52" t="s">
        <v>265</v>
      </c>
      <c r="D4283" s="52" t="s">
        <v>7</v>
      </c>
      <c r="E4283" s="52" t="s">
        <v>85</v>
      </c>
      <c r="F4283" s="52" t="s">
        <v>65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">
        <v>333</v>
      </c>
      <c r="B4284" s="52" t="s">
        <v>324</v>
      </c>
      <c r="C4284" s="52" t="s">
        <v>265</v>
      </c>
      <c r="D4284" s="52" t="s">
        <v>7</v>
      </c>
      <c r="E4284" s="52" t="s">
        <v>85</v>
      </c>
      <c r="F4284" s="52" t="s">
        <v>66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">
        <v>333</v>
      </c>
      <c r="B4285" s="52" t="s">
        <v>325</v>
      </c>
      <c r="C4285" s="52" t="s">
        <v>265</v>
      </c>
      <c r="D4285" s="52" t="s">
        <v>7</v>
      </c>
      <c r="E4285" s="52" t="s">
        <v>85</v>
      </c>
      <c r="F4285" s="52" t="s">
        <v>67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">
        <v>333</v>
      </c>
      <c r="B4286" s="52" t="s">
        <v>321</v>
      </c>
      <c r="C4286" s="52" t="s">
        <v>265</v>
      </c>
      <c r="D4286" s="52" t="s">
        <v>7</v>
      </c>
      <c r="E4286" s="52" t="s">
        <v>85</v>
      </c>
      <c r="F4286" s="52" t="s">
        <v>68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">
        <v>333</v>
      </c>
      <c r="B4287" s="52" t="s">
        <v>321</v>
      </c>
      <c r="C4287" s="52" t="s">
        <v>265</v>
      </c>
      <c r="D4287" s="52" t="s">
        <v>7</v>
      </c>
      <c r="E4287" s="52" t="s">
        <v>85</v>
      </c>
      <c r="F4287" s="52" t="s">
        <v>69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">
        <v>333</v>
      </c>
      <c r="B4288" s="52" t="s">
        <v>321</v>
      </c>
      <c r="C4288" s="52" t="s">
        <v>265</v>
      </c>
      <c r="D4288" s="52" t="s">
        <v>7</v>
      </c>
      <c r="E4288" s="52" t="s">
        <v>85</v>
      </c>
      <c r="F4288" s="52" t="s">
        <v>70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">
        <v>333</v>
      </c>
      <c r="B4289" s="52" t="s">
        <v>326</v>
      </c>
      <c r="C4289" s="52" t="s">
        <v>265</v>
      </c>
      <c r="D4289" s="52" t="s">
        <v>7</v>
      </c>
      <c r="E4289" s="52" t="s">
        <v>85</v>
      </c>
      <c r="F4289" s="52" t="s">
        <v>71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">
        <v>333</v>
      </c>
      <c r="B4290" s="52" t="s">
        <v>326</v>
      </c>
      <c r="C4290" s="52" t="s">
        <v>265</v>
      </c>
      <c r="D4290" s="52" t="s">
        <v>7</v>
      </c>
      <c r="E4290" s="52" t="s">
        <v>85</v>
      </c>
      <c r="F4290" s="52" t="s">
        <v>72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">
        <v>333</v>
      </c>
      <c r="B4291" s="52" t="s">
        <v>327</v>
      </c>
      <c r="C4291" s="52" t="s">
        <v>265</v>
      </c>
      <c r="D4291" s="52" t="s">
        <v>7</v>
      </c>
      <c r="E4291" s="52" t="s">
        <v>85</v>
      </c>
      <c r="F4291" s="52" t="s">
        <v>73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">
        <v>334</v>
      </c>
      <c r="B4292" s="52" t="s">
        <v>321</v>
      </c>
      <c r="C4292" s="52" t="s">
        <v>237</v>
      </c>
      <c r="D4292" s="52" t="s">
        <v>86</v>
      </c>
      <c r="E4292" s="52" t="s">
        <v>87</v>
      </c>
      <c r="F4292" s="52" t="s">
        <v>63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">
        <v>334</v>
      </c>
      <c r="B4293" s="52" t="s">
        <v>322</v>
      </c>
      <c r="C4293" s="52" t="s">
        <v>237</v>
      </c>
      <c r="D4293" s="52" t="s">
        <v>86</v>
      </c>
      <c r="E4293" s="52" t="s">
        <v>87</v>
      </c>
      <c r="F4293" s="52" t="s">
        <v>64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">
        <v>334</v>
      </c>
      <c r="B4294" s="52" t="s">
        <v>323</v>
      </c>
      <c r="C4294" s="52" t="s">
        <v>237</v>
      </c>
      <c r="D4294" s="52" t="s">
        <v>86</v>
      </c>
      <c r="E4294" s="52" t="s">
        <v>87</v>
      </c>
      <c r="F4294" s="52" t="s">
        <v>65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">
        <v>334</v>
      </c>
      <c r="B4295" s="52" t="s">
        <v>324</v>
      </c>
      <c r="C4295" s="52" t="s">
        <v>237</v>
      </c>
      <c r="D4295" s="52" t="s">
        <v>86</v>
      </c>
      <c r="E4295" s="52" t="s">
        <v>87</v>
      </c>
      <c r="F4295" s="52" t="s">
        <v>66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">
        <v>334</v>
      </c>
      <c r="B4296" s="52" t="s">
        <v>325</v>
      </c>
      <c r="C4296" s="52" t="s">
        <v>237</v>
      </c>
      <c r="D4296" s="52" t="s">
        <v>86</v>
      </c>
      <c r="E4296" s="52" t="s">
        <v>87</v>
      </c>
      <c r="F4296" s="52" t="s">
        <v>67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">
        <v>334</v>
      </c>
      <c r="B4297" s="52" t="s">
        <v>321</v>
      </c>
      <c r="C4297" s="52" t="s">
        <v>237</v>
      </c>
      <c r="D4297" s="52" t="s">
        <v>86</v>
      </c>
      <c r="E4297" s="52" t="s">
        <v>87</v>
      </c>
      <c r="F4297" s="52" t="s">
        <v>68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">
        <v>334</v>
      </c>
      <c r="B4298" s="52" t="s">
        <v>321</v>
      </c>
      <c r="C4298" s="52" t="s">
        <v>237</v>
      </c>
      <c r="D4298" s="52" t="s">
        <v>86</v>
      </c>
      <c r="E4298" s="52" t="s">
        <v>87</v>
      </c>
      <c r="F4298" s="52" t="s">
        <v>69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">
        <v>334</v>
      </c>
      <c r="B4299" s="52" t="s">
        <v>321</v>
      </c>
      <c r="C4299" s="52" t="s">
        <v>237</v>
      </c>
      <c r="D4299" s="52" t="s">
        <v>86</v>
      </c>
      <c r="E4299" s="52" t="s">
        <v>87</v>
      </c>
      <c r="F4299" s="52" t="s">
        <v>70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">
        <v>334</v>
      </c>
      <c r="B4300" s="52" t="s">
        <v>326</v>
      </c>
      <c r="C4300" s="52" t="s">
        <v>237</v>
      </c>
      <c r="D4300" s="52" t="s">
        <v>86</v>
      </c>
      <c r="E4300" s="52" t="s">
        <v>87</v>
      </c>
      <c r="F4300" s="52" t="s">
        <v>71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">
        <v>334</v>
      </c>
      <c r="B4301" s="52" t="s">
        <v>326</v>
      </c>
      <c r="C4301" s="52" t="s">
        <v>237</v>
      </c>
      <c r="D4301" s="52" t="s">
        <v>86</v>
      </c>
      <c r="E4301" s="52" t="s">
        <v>87</v>
      </c>
      <c r="F4301" s="52" t="s">
        <v>72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">
        <v>334</v>
      </c>
      <c r="B4302" s="52" t="s">
        <v>327</v>
      </c>
      <c r="C4302" s="52" t="s">
        <v>237</v>
      </c>
      <c r="D4302" s="52" t="s">
        <v>86</v>
      </c>
      <c r="E4302" s="52" t="s">
        <v>87</v>
      </c>
      <c r="F4302" s="52" t="s">
        <v>73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">
        <v>335</v>
      </c>
      <c r="B4303" s="52" t="s">
        <v>321</v>
      </c>
      <c r="C4303" s="52" t="s">
        <v>237</v>
      </c>
      <c r="D4303" s="52" t="s">
        <v>86</v>
      </c>
      <c r="E4303" s="52" t="s">
        <v>88</v>
      </c>
      <c r="F4303" s="52" t="s">
        <v>63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">
        <v>335</v>
      </c>
      <c r="B4304" s="52" t="s">
        <v>322</v>
      </c>
      <c r="C4304" s="52" t="s">
        <v>237</v>
      </c>
      <c r="D4304" s="52" t="s">
        <v>86</v>
      </c>
      <c r="E4304" s="52" t="s">
        <v>88</v>
      </c>
      <c r="F4304" s="52" t="s">
        <v>64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">
        <v>335</v>
      </c>
      <c r="B4305" s="52" t="s">
        <v>323</v>
      </c>
      <c r="C4305" s="52" t="s">
        <v>237</v>
      </c>
      <c r="D4305" s="52" t="s">
        <v>86</v>
      </c>
      <c r="E4305" s="52" t="s">
        <v>88</v>
      </c>
      <c r="F4305" s="52" t="s">
        <v>65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">
        <v>335</v>
      </c>
      <c r="B4306" s="52" t="s">
        <v>324</v>
      </c>
      <c r="C4306" s="52" t="s">
        <v>237</v>
      </c>
      <c r="D4306" s="52" t="s">
        <v>86</v>
      </c>
      <c r="E4306" s="52" t="s">
        <v>88</v>
      </c>
      <c r="F4306" s="52" t="s">
        <v>66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">
        <v>335</v>
      </c>
      <c r="B4307" s="52" t="s">
        <v>325</v>
      </c>
      <c r="C4307" s="52" t="s">
        <v>237</v>
      </c>
      <c r="D4307" s="52" t="s">
        <v>86</v>
      </c>
      <c r="E4307" s="52" t="s">
        <v>88</v>
      </c>
      <c r="F4307" s="52" t="s">
        <v>67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">
        <v>335</v>
      </c>
      <c r="B4308" s="52" t="s">
        <v>321</v>
      </c>
      <c r="C4308" s="52" t="s">
        <v>237</v>
      </c>
      <c r="D4308" s="52" t="s">
        <v>86</v>
      </c>
      <c r="E4308" s="52" t="s">
        <v>88</v>
      </c>
      <c r="F4308" s="52" t="s">
        <v>68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">
        <v>335</v>
      </c>
      <c r="B4309" s="52" t="s">
        <v>321</v>
      </c>
      <c r="C4309" s="52" t="s">
        <v>237</v>
      </c>
      <c r="D4309" s="52" t="s">
        <v>86</v>
      </c>
      <c r="E4309" s="52" t="s">
        <v>88</v>
      </c>
      <c r="F4309" s="52" t="s">
        <v>69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">
        <v>335</v>
      </c>
      <c r="B4310" s="52" t="s">
        <v>321</v>
      </c>
      <c r="C4310" s="52" t="s">
        <v>237</v>
      </c>
      <c r="D4310" s="52" t="s">
        <v>86</v>
      </c>
      <c r="E4310" s="52" t="s">
        <v>88</v>
      </c>
      <c r="F4310" s="52" t="s">
        <v>70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">
        <v>335</v>
      </c>
      <c r="B4311" s="52" t="s">
        <v>326</v>
      </c>
      <c r="C4311" s="52" t="s">
        <v>237</v>
      </c>
      <c r="D4311" s="52" t="s">
        <v>86</v>
      </c>
      <c r="E4311" s="52" t="s">
        <v>88</v>
      </c>
      <c r="F4311" s="52" t="s">
        <v>71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">
        <v>335</v>
      </c>
      <c r="B4312" s="52" t="s">
        <v>326</v>
      </c>
      <c r="C4312" s="52" t="s">
        <v>237</v>
      </c>
      <c r="D4312" s="52" t="s">
        <v>86</v>
      </c>
      <c r="E4312" s="52" t="s">
        <v>88</v>
      </c>
      <c r="F4312" s="52" t="s">
        <v>72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">
        <v>335</v>
      </c>
      <c r="B4313" s="52" t="s">
        <v>327</v>
      </c>
      <c r="C4313" s="52" t="s">
        <v>237</v>
      </c>
      <c r="D4313" s="52" t="s">
        <v>86</v>
      </c>
      <c r="E4313" s="52" t="s">
        <v>88</v>
      </c>
      <c r="F4313" s="52" t="s">
        <v>73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">
        <v>336</v>
      </c>
      <c r="B4314" s="52" t="s">
        <v>321</v>
      </c>
      <c r="C4314" s="52" t="s">
        <v>237</v>
      </c>
      <c r="D4314" s="52" t="s">
        <v>86</v>
      </c>
      <c r="E4314" s="52" t="s">
        <v>89</v>
      </c>
      <c r="F4314" s="52" t="s">
        <v>63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">
        <v>336</v>
      </c>
      <c r="B4315" s="52" t="s">
        <v>322</v>
      </c>
      <c r="C4315" s="52" t="s">
        <v>237</v>
      </c>
      <c r="D4315" s="52" t="s">
        <v>86</v>
      </c>
      <c r="E4315" s="52" t="s">
        <v>89</v>
      </c>
      <c r="F4315" s="52" t="s">
        <v>64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">
        <v>336</v>
      </c>
      <c r="B4316" s="52" t="s">
        <v>323</v>
      </c>
      <c r="C4316" s="52" t="s">
        <v>237</v>
      </c>
      <c r="D4316" s="52" t="s">
        <v>86</v>
      </c>
      <c r="E4316" s="52" t="s">
        <v>89</v>
      </c>
      <c r="F4316" s="52" t="s">
        <v>65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">
        <v>336</v>
      </c>
      <c r="B4317" s="52" t="s">
        <v>324</v>
      </c>
      <c r="C4317" s="52" t="s">
        <v>237</v>
      </c>
      <c r="D4317" s="52" t="s">
        <v>86</v>
      </c>
      <c r="E4317" s="52" t="s">
        <v>89</v>
      </c>
      <c r="F4317" s="52" t="s">
        <v>66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">
        <v>336</v>
      </c>
      <c r="B4318" s="52" t="s">
        <v>325</v>
      </c>
      <c r="C4318" s="52" t="s">
        <v>237</v>
      </c>
      <c r="D4318" s="52" t="s">
        <v>86</v>
      </c>
      <c r="E4318" s="52" t="s">
        <v>89</v>
      </c>
      <c r="F4318" s="52" t="s">
        <v>67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">
        <v>336</v>
      </c>
      <c r="B4319" s="52" t="s">
        <v>321</v>
      </c>
      <c r="C4319" s="52" t="s">
        <v>237</v>
      </c>
      <c r="D4319" s="52" t="s">
        <v>86</v>
      </c>
      <c r="E4319" s="52" t="s">
        <v>89</v>
      </c>
      <c r="F4319" s="52" t="s">
        <v>68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">
        <v>336</v>
      </c>
      <c r="B4320" s="52" t="s">
        <v>321</v>
      </c>
      <c r="C4320" s="52" t="s">
        <v>237</v>
      </c>
      <c r="D4320" s="52" t="s">
        <v>86</v>
      </c>
      <c r="E4320" s="52" t="s">
        <v>89</v>
      </c>
      <c r="F4320" s="52" t="s">
        <v>69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">
        <v>336</v>
      </c>
      <c r="B4321" s="52" t="s">
        <v>321</v>
      </c>
      <c r="C4321" s="52" t="s">
        <v>237</v>
      </c>
      <c r="D4321" s="52" t="s">
        <v>86</v>
      </c>
      <c r="E4321" s="52" t="s">
        <v>89</v>
      </c>
      <c r="F4321" s="52" t="s">
        <v>70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">
        <v>336</v>
      </c>
      <c r="B4322" s="52" t="s">
        <v>326</v>
      </c>
      <c r="C4322" s="52" t="s">
        <v>237</v>
      </c>
      <c r="D4322" s="52" t="s">
        <v>86</v>
      </c>
      <c r="E4322" s="52" t="s">
        <v>89</v>
      </c>
      <c r="F4322" s="52" t="s">
        <v>71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">
        <v>336</v>
      </c>
      <c r="B4323" s="52" t="s">
        <v>326</v>
      </c>
      <c r="C4323" s="52" t="s">
        <v>237</v>
      </c>
      <c r="D4323" s="52" t="s">
        <v>86</v>
      </c>
      <c r="E4323" s="52" t="s">
        <v>89</v>
      </c>
      <c r="F4323" s="52" t="s">
        <v>72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">
        <v>336</v>
      </c>
      <c r="B4324" s="52" t="s">
        <v>327</v>
      </c>
      <c r="C4324" s="52" t="s">
        <v>237</v>
      </c>
      <c r="D4324" s="52" t="s">
        <v>86</v>
      </c>
      <c r="E4324" s="52" t="s">
        <v>89</v>
      </c>
      <c r="F4324" s="52" t="s">
        <v>73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">
        <v>337</v>
      </c>
      <c r="B4325" s="52" t="s">
        <v>321</v>
      </c>
      <c r="C4325" s="52" t="s">
        <v>237</v>
      </c>
      <c r="D4325" s="52" t="s">
        <v>86</v>
      </c>
      <c r="E4325" s="52" t="s">
        <v>90</v>
      </c>
      <c r="F4325" s="52" t="s">
        <v>63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">
        <v>337</v>
      </c>
      <c r="B4326" s="52" t="s">
        <v>322</v>
      </c>
      <c r="C4326" s="52" t="s">
        <v>237</v>
      </c>
      <c r="D4326" s="52" t="s">
        <v>86</v>
      </c>
      <c r="E4326" s="52" t="s">
        <v>90</v>
      </c>
      <c r="F4326" s="52" t="s">
        <v>64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">
        <v>337</v>
      </c>
      <c r="B4327" s="52" t="s">
        <v>323</v>
      </c>
      <c r="C4327" s="52" t="s">
        <v>237</v>
      </c>
      <c r="D4327" s="52" t="s">
        <v>86</v>
      </c>
      <c r="E4327" s="52" t="s">
        <v>90</v>
      </c>
      <c r="F4327" s="52" t="s">
        <v>65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">
        <v>337</v>
      </c>
      <c r="B4328" s="52" t="s">
        <v>324</v>
      </c>
      <c r="C4328" s="52" t="s">
        <v>237</v>
      </c>
      <c r="D4328" s="52" t="s">
        <v>86</v>
      </c>
      <c r="E4328" s="52" t="s">
        <v>90</v>
      </c>
      <c r="F4328" s="52" t="s">
        <v>66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">
        <v>337</v>
      </c>
      <c r="B4329" s="52" t="s">
        <v>325</v>
      </c>
      <c r="C4329" s="52" t="s">
        <v>237</v>
      </c>
      <c r="D4329" s="52" t="s">
        <v>86</v>
      </c>
      <c r="E4329" s="52" t="s">
        <v>90</v>
      </c>
      <c r="F4329" s="52" t="s">
        <v>67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">
        <v>337</v>
      </c>
      <c r="B4330" s="52" t="s">
        <v>321</v>
      </c>
      <c r="C4330" s="52" t="s">
        <v>237</v>
      </c>
      <c r="D4330" s="52" t="s">
        <v>86</v>
      </c>
      <c r="E4330" s="52" t="s">
        <v>90</v>
      </c>
      <c r="F4330" s="52" t="s">
        <v>68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">
        <v>337</v>
      </c>
      <c r="B4331" s="52" t="s">
        <v>321</v>
      </c>
      <c r="C4331" s="52" t="s">
        <v>237</v>
      </c>
      <c r="D4331" s="52" t="s">
        <v>86</v>
      </c>
      <c r="E4331" s="52" t="s">
        <v>90</v>
      </c>
      <c r="F4331" s="52" t="s">
        <v>69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">
        <v>337</v>
      </c>
      <c r="B4332" s="52" t="s">
        <v>321</v>
      </c>
      <c r="C4332" s="52" t="s">
        <v>237</v>
      </c>
      <c r="D4332" s="52" t="s">
        <v>86</v>
      </c>
      <c r="E4332" s="52" t="s">
        <v>90</v>
      </c>
      <c r="F4332" s="52" t="s">
        <v>70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">
        <v>337</v>
      </c>
      <c r="B4333" s="52" t="s">
        <v>326</v>
      </c>
      <c r="C4333" s="52" t="s">
        <v>237</v>
      </c>
      <c r="D4333" s="52" t="s">
        <v>86</v>
      </c>
      <c r="E4333" s="52" t="s">
        <v>90</v>
      </c>
      <c r="F4333" s="52" t="s">
        <v>71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">
        <v>337</v>
      </c>
      <c r="B4334" s="52" t="s">
        <v>326</v>
      </c>
      <c r="C4334" s="52" t="s">
        <v>237</v>
      </c>
      <c r="D4334" s="52" t="s">
        <v>86</v>
      </c>
      <c r="E4334" s="52" t="s">
        <v>90</v>
      </c>
      <c r="F4334" s="52" t="s">
        <v>72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">
        <v>337</v>
      </c>
      <c r="B4335" s="52" t="s">
        <v>327</v>
      </c>
      <c r="C4335" s="52" t="s">
        <v>237</v>
      </c>
      <c r="D4335" s="52" t="s">
        <v>86</v>
      </c>
      <c r="E4335" s="52" t="s">
        <v>90</v>
      </c>
      <c r="F4335" s="52" t="s">
        <v>73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">
        <v>338</v>
      </c>
      <c r="B4336" s="52" t="s">
        <v>321</v>
      </c>
      <c r="C4336" s="52" t="s">
        <v>237</v>
      </c>
      <c r="D4336" s="52" t="s">
        <v>86</v>
      </c>
      <c r="E4336" s="52" t="s">
        <v>91</v>
      </c>
      <c r="F4336" s="52" t="s">
        <v>63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">
        <v>338</v>
      </c>
      <c r="B4337" s="52" t="s">
        <v>322</v>
      </c>
      <c r="C4337" s="52" t="s">
        <v>237</v>
      </c>
      <c r="D4337" s="52" t="s">
        <v>86</v>
      </c>
      <c r="E4337" s="52" t="s">
        <v>91</v>
      </c>
      <c r="F4337" s="52" t="s">
        <v>64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">
        <v>338</v>
      </c>
      <c r="B4338" s="52" t="s">
        <v>323</v>
      </c>
      <c r="C4338" s="52" t="s">
        <v>237</v>
      </c>
      <c r="D4338" s="52" t="s">
        <v>86</v>
      </c>
      <c r="E4338" s="52" t="s">
        <v>91</v>
      </c>
      <c r="F4338" s="52" t="s">
        <v>65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">
        <v>338</v>
      </c>
      <c r="B4339" s="52" t="s">
        <v>324</v>
      </c>
      <c r="C4339" s="52" t="s">
        <v>237</v>
      </c>
      <c r="D4339" s="52" t="s">
        <v>86</v>
      </c>
      <c r="E4339" s="52" t="s">
        <v>91</v>
      </c>
      <c r="F4339" s="52" t="s">
        <v>66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">
        <v>338</v>
      </c>
      <c r="B4340" s="52" t="s">
        <v>325</v>
      </c>
      <c r="C4340" s="52" t="s">
        <v>237</v>
      </c>
      <c r="D4340" s="52" t="s">
        <v>86</v>
      </c>
      <c r="E4340" s="52" t="s">
        <v>91</v>
      </c>
      <c r="F4340" s="52" t="s">
        <v>67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">
        <v>338</v>
      </c>
      <c r="B4341" s="52" t="s">
        <v>321</v>
      </c>
      <c r="C4341" s="52" t="s">
        <v>237</v>
      </c>
      <c r="D4341" s="52" t="s">
        <v>86</v>
      </c>
      <c r="E4341" s="52" t="s">
        <v>91</v>
      </c>
      <c r="F4341" s="52" t="s">
        <v>68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">
        <v>338</v>
      </c>
      <c r="B4342" s="52" t="s">
        <v>321</v>
      </c>
      <c r="C4342" s="52" t="s">
        <v>237</v>
      </c>
      <c r="D4342" s="52" t="s">
        <v>86</v>
      </c>
      <c r="E4342" s="52" t="s">
        <v>91</v>
      </c>
      <c r="F4342" s="52" t="s">
        <v>69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">
        <v>338</v>
      </c>
      <c r="B4343" s="52" t="s">
        <v>321</v>
      </c>
      <c r="C4343" s="52" t="s">
        <v>237</v>
      </c>
      <c r="D4343" s="52" t="s">
        <v>86</v>
      </c>
      <c r="E4343" s="52" t="s">
        <v>91</v>
      </c>
      <c r="F4343" s="52" t="s">
        <v>70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">
        <v>338</v>
      </c>
      <c r="B4344" s="52" t="s">
        <v>326</v>
      </c>
      <c r="C4344" s="52" t="s">
        <v>237</v>
      </c>
      <c r="D4344" s="52" t="s">
        <v>86</v>
      </c>
      <c r="E4344" s="52" t="s">
        <v>91</v>
      </c>
      <c r="F4344" s="52" t="s">
        <v>71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">
        <v>338</v>
      </c>
      <c r="B4345" s="52" t="s">
        <v>326</v>
      </c>
      <c r="C4345" s="52" t="s">
        <v>237</v>
      </c>
      <c r="D4345" s="52" t="s">
        <v>86</v>
      </c>
      <c r="E4345" s="52" t="s">
        <v>91</v>
      </c>
      <c r="F4345" s="52" t="s">
        <v>72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">
        <v>338</v>
      </c>
      <c r="B4346" s="52" t="s">
        <v>327</v>
      </c>
      <c r="C4346" s="52" t="s">
        <v>237</v>
      </c>
      <c r="D4346" s="52" t="s">
        <v>86</v>
      </c>
      <c r="E4346" s="52" t="s">
        <v>91</v>
      </c>
      <c r="F4346" s="52" t="s">
        <v>73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">
        <v>339</v>
      </c>
      <c r="B4347" s="52" t="s">
        <v>321</v>
      </c>
      <c r="C4347" s="52" t="s">
        <v>237</v>
      </c>
      <c r="D4347" s="52" t="s">
        <v>86</v>
      </c>
      <c r="E4347" s="52" t="s">
        <v>92</v>
      </c>
      <c r="F4347" s="52" t="s">
        <v>63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">
        <v>339</v>
      </c>
      <c r="B4348" s="52" t="s">
        <v>322</v>
      </c>
      <c r="C4348" s="52" t="s">
        <v>237</v>
      </c>
      <c r="D4348" s="52" t="s">
        <v>86</v>
      </c>
      <c r="E4348" s="52" t="s">
        <v>92</v>
      </c>
      <c r="F4348" s="52" t="s">
        <v>64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">
        <v>339</v>
      </c>
      <c r="B4349" s="52" t="s">
        <v>323</v>
      </c>
      <c r="C4349" s="52" t="s">
        <v>237</v>
      </c>
      <c r="D4349" s="52" t="s">
        <v>86</v>
      </c>
      <c r="E4349" s="52" t="s">
        <v>92</v>
      </c>
      <c r="F4349" s="52" t="s">
        <v>65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">
        <v>339</v>
      </c>
      <c r="B4350" s="52" t="s">
        <v>324</v>
      </c>
      <c r="C4350" s="52" t="s">
        <v>237</v>
      </c>
      <c r="D4350" s="52" t="s">
        <v>86</v>
      </c>
      <c r="E4350" s="52" t="s">
        <v>92</v>
      </c>
      <c r="F4350" s="52" t="s">
        <v>66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">
        <v>339</v>
      </c>
      <c r="B4351" s="52" t="s">
        <v>325</v>
      </c>
      <c r="C4351" s="52" t="s">
        <v>237</v>
      </c>
      <c r="D4351" s="52" t="s">
        <v>86</v>
      </c>
      <c r="E4351" s="52" t="s">
        <v>92</v>
      </c>
      <c r="F4351" s="52" t="s">
        <v>67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">
        <v>339</v>
      </c>
      <c r="B4352" s="52" t="s">
        <v>321</v>
      </c>
      <c r="C4352" s="52" t="s">
        <v>237</v>
      </c>
      <c r="D4352" s="52" t="s">
        <v>86</v>
      </c>
      <c r="E4352" s="52" t="s">
        <v>92</v>
      </c>
      <c r="F4352" s="52" t="s">
        <v>68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">
        <v>339</v>
      </c>
      <c r="B4353" s="52" t="s">
        <v>321</v>
      </c>
      <c r="C4353" s="52" t="s">
        <v>237</v>
      </c>
      <c r="D4353" s="52" t="s">
        <v>86</v>
      </c>
      <c r="E4353" s="52" t="s">
        <v>92</v>
      </c>
      <c r="F4353" s="52" t="s">
        <v>69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">
        <v>339</v>
      </c>
      <c r="B4354" s="52" t="s">
        <v>321</v>
      </c>
      <c r="C4354" s="52" t="s">
        <v>237</v>
      </c>
      <c r="D4354" s="52" t="s">
        <v>86</v>
      </c>
      <c r="E4354" s="52" t="s">
        <v>92</v>
      </c>
      <c r="F4354" s="52" t="s">
        <v>70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">
        <v>339</v>
      </c>
      <c r="B4355" s="52" t="s">
        <v>326</v>
      </c>
      <c r="C4355" s="52" t="s">
        <v>237</v>
      </c>
      <c r="D4355" s="52" t="s">
        <v>86</v>
      </c>
      <c r="E4355" s="52" t="s">
        <v>92</v>
      </c>
      <c r="F4355" s="52" t="s">
        <v>71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">
        <v>339</v>
      </c>
      <c r="B4356" s="52" t="s">
        <v>326</v>
      </c>
      <c r="C4356" s="52" t="s">
        <v>237</v>
      </c>
      <c r="D4356" s="52" t="s">
        <v>86</v>
      </c>
      <c r="E4356" s="52" t="s">
        <v>92</v>
      </c>
      <c r="F4356" s="52" t="s">
        <v>72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">
        <v>339</v>
      </c>
      <c r="B4357" s="52" t="s">
        <v>327</v>
      </c>
      <c r="C4357" s="52" t="s">
        <v>237</v>
      </c>
      <c r="D4357" s="52" t="s">
        <v>86</v>
      </c>
      <c r="E4357" s="52" t="s">
        <v>92</v>
      </c>
      <c r="F4357" s="52" t="s">
        <v>73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">
        <v>334</v>
      </c>
      <c r="B4358" s="52" t="s">
        <v>321</v>
      </c>
      <c r="C4358" s="52" t="s">
        <v>238</v>
      </c>
      <c r="D4358" s="52" t="s">
        <v>86</v>
      </c>
      <c r="E4358" s="52" t="s">
        <v>87</v>
      </c>
      <c r="F4358" s="52" t="s">
        <v>63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">
        <v>334</v>
      </c>
      <c r="B4359" s="52" t="s">
        <v>322</v>
      </c>
      <c r="C4359" s="52" t="s">
        <v>238</v>
      </c>
      <c r="D4359" s="52" t="s">
        <v>86</v>
      </c>
      <c r="E4359" s="52" t="s">
        <v>87</v>
      </c>
      <c r="F4359" s="52" t="s">
        <v>64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">
        <v>334</v>
      </c>
      <c r="B4360" s="52" t="s">
        <v>323</v>
      </c>
      <c r="C4360" s="52" t="s">
        <v>238</v>
      </c>
      <c r="D4360" s="52" t="s">
        <v>86</v>
      </c>
      <c r="E4360" s="52" t="s">
        <v>87</v>
      </c>
      <c r="F4360" s="52" t="s">
        <v>65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">
        <v>334</v>
      </c>
      <c r="B4361" s="52" t="s">
        <v>324</v>
      </c>
      <c r="C4361" s="52" t="s">
        <v>238</v>
      </c>
      <c r="D4361" s="52" t="s">
        <v>86</v>
      </c>
      <c r="E4361" s="52" t="s">
        <v>87</v>
      </c>
      <c r="F4361" s="52" t="s">
        <v>66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">
        <v>334</v>
      </c>
      <c r="B4362" s="52" t="s">
        <v>325</v>
      </c>
      <c r="C4362" s="52" t="s">
        <v>238</v>
      </c>
      <c r="D4362" s="52" t="s">
        <v>86</v>
      </c>
      <c r="E4362" s="52" t="s">
        <v>87</v>
      </c>
      <c r="F4362" s="52" t="s">
        <v>67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">
        <v>334</v>
      </c>
      <c r="B4363" s="52" t="s">
        <v>321</v>
      </c>
      <c r="C4363" s="52" t="s">
        <v>238</v>
      </c>
      <c r="D4363" s="52" t="s">
        <v>86</v>
      </c>
      <c r="E4363" s="52" t="s">
        <v>87</v>
      </c>
      <c r="F4363" s="52" t="s">
        <v>68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">
        <v>334</v>
      </c>
      <c r="B4364" s="52" t="s">
        <v>321</v>
      </c>
      <c r="C4364" s="52" t="s">
        <v>238</v>
      </c>
      <c r="D4364" s="52" t="s">
        <v>86</v>
      </c>
      <c r="E4364" s="52" t="s">
        <v>87</v>
      </c>
      <c r="F4364" s="52" t="s">
        <v>69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">
        <v>334</v>
      </c>
      <c r="B4365" s="52" t="s">
        <v>321</v>
      </c>
      <c r="C4365" s="52" t="s">
        <v>238</v>
      </c>
      <c r="D4365" s="52" t="s">
        <v>86</v>
      </c>
      <c r="E4365" s="52" t="s">
        <v>87</v>
      </c>
      <c r="F4365" s="52" t="s">
        <v>70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">
        <v>334</v>
      </c>
      <c r="B4366" s="52" t="s">
        <v>326</v>
      </c>
      <c r="C4366" s="52" t="s">
        <v>238</v>
      </c>
      <c r="D4366" s="52" t="s">
        <v>86</v>
      </c>
      <c r="E4366" s="52" t="s">
        <v>87</v>
      </c>
      <c r="F4366" s="52" t="s">
        <v>71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">
        <v>334</v>
      </c>
      <c r="B4367" s="52" t="s">
        <v>326</v>
      </c>
      <c r="C4367" s="52" t="s">
        <v>238</v>
      </c>
      <c r="D4367" s="52" t="s">
        <v>86</v>
      </c>
      <c r="E4367" s="52" t="s">
        <v>87</v>
      </c>
      <c r="F4367" s="52" t="s">
        <v>72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">
        <v>334</v>
      </c>
      <c r="B4368" s="52" t="s">
        <v>327</v>
      </c>
      <c r="C4368" s="52" t="s">
        <v>238</v>
      </c>
      <c r="D4368" s="52" t="s">
        <v>86</v>
      </c>
      <c r="E4368" s="52" t="s">
        <v>87</v>
      </c>
      <c r="F4368" s="52" t="s">
        <v>73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">
        <v>335</v>
      </c>
      <c r="B4369" s="52" t="s">
        <v>321</v>
      </c>
      <c r="C4369" s="52" t="s">
        <v>238</v>
      </c>
      <c r="D4369" s="52" t="s">
        <v>86</v>
      </c>
      <c r="E4369" s="52" t="s">
        <v>88</v>
      </c>
      <c r="F4369" s="52" t="s">
        <v>63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">
        <v>335</v>
      </c>
      <c r="B4370" s="52" t="s">
        <v>322</v>
      </c>
      <c r="C4370" s="52" t="s">
        <v>238</v>
      </c>
      <c r="D4370" s="52" t="s">
        <v>86</v>
      </c>
      <c r="E4370" s="52" t="s">
        <v>88</v>
      </c>
      <c r="F4370" s="52" t="s">
        <v>64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">
        <v>335</v>
      </c>
      <c r="B4371" s="52" t="s">
        <v>323</v>
      </c>
      <c r="C4371" s="52" t="s">
        <v>238</v>
      </c>
      <c r="D4371" s="52" t="s">
        <v>86</v>
      </c>
      <c r="E4371" s="52" t="s">
        <v>88</v>
      </c>
      <c r="F4371" s="52" t="s">
        <v>65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">
        <v>335</v>
      </c>
      <c r="B4372" s="52" t="s">
        <v>324</v>
      </c>
      <c r="C4372" s="52" t="s">
        <v>238</v>
      </c>
      <c r="D4372" s="52" t="s">
        <v>86</v>
      </c>
      <c r="E4372" s="52" t="s">
        <v>88</v>
      </c>
      <c r="F4372" s="52" t="s">
        <v>66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">
        <v>335</v>
      </c>
      <c r="B4373" s="52" t="s">
        <v>325</v>
      </c>
      <c r="C4373" s="52" t="s">
        <v>238</v>
      </c>
      <c r="D4373" s="52" t="s">
        <v>86</v>
      </c>
      <c r="E4373" s="52" t="s">
        <v>88</v>
      </c>
      <c r="F4373" s="52" t="s">
        <v>67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">
        <v>335</v>
      </c>
      <c r="B4374" s="52" t="s">
        <v>321</v>
      </c>
      <c r="C4374" s="52" t="s">
        <v>238</v>
      </c>
      <c r="D4374" s="52" t="s">
        <v>86</v>
      </c>
      <c r="E4374" s="52" t="s">
        <v>88</v>
      </c>
      <c r="F4374" s="52" t="s">
        <v>68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">
        <v>335</v>
      </c>
      <c r="B4375" s="52" t="s">
        <v>321</v>
      </c>
      <c r="C4375" s="52" t="s">
        <v>238</v>
      </c>
      <c r="D4375" s="52" t="s">
        <v>86</v>
      </c>
      <c r="E4375" s="52" t="s">
        <v>88</v>
      </c>
      <c r="F4375" s="52" t="s">
        <v>69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">
        <v>335</v>
      </c>
      <c r="B4376" s="52" t="s">
        <v>321</v>
      </c>
      <c r="C4376" s="52" t="s">
        <v>238</v>
      </c>
      <c r="D4376" s="52" t="s">
        <v>86</v>
      </c>
      <c r="E4376" s="52" t="s">
        <v>88</v>
      </c>
      <c r="F4376" s="52" t="s">
        <v>70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">
        <v>335</v>
      </c>
      <c r="B4377" s="52" t="s">
        <v>326</v>
      </c>
      <c r="C4377" s="52" t="s">
        <v>238</v>
      </c>
      <c r="D4377" s="52" t="s">
        <v>86</v>
      </c>
      <c r="E4377" s="52" t="s">
        <v>88</v>
      </c>
      <c r="F4377" s="52" t="s">
        <v>71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">
        <v>335</v>
      </c>
      <c r="B4378" s="52" t="s">
        <v>326</v>
      </c>
      <c r="C4378" s="52" t="s">
        <v>238</v>
      </c>
      <c r="D4378" s="52" t="s">
        <v>86</v>
      </c>
      <c r="E4378" s="52" t="s">
        <v>88</v>
      </c>
      <c r="F4378" s="52" t="s">
        <v>72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">
        <v>335</v>
      </c>
      <c r="B4379" s="52" t="s">
        <v>327</v>
      </c>
      <c r="C4379" s="52" t="s">
        <v>238</v>
      </c>
      <c r="D4379" s="52" t="s">
        <v>86</v>
      </c>
      <c r="E4379" s="52" t="s">
        <v>88</v>
      </c>
      <c r="F4379" s="52" t="s">
        <v>73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">
        <v>336</v>
      </c>
      <c r="B4380" s="52" t="s">
        <v>321</v>
      </c>
      <c r="C4380" s="52" t="s">
        <v>238</v>
      </c>
      <c r="D4380" s="52" t="s">
        <v>86</v>
      </c>
      <c r="E4380" s="52" t="s">
        <v>89</v>
      </c>
      <c r="F4380" s="52" t="s">
        <v>63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">
        <v>336</v>
      </c>
      <c r="B4381" s="52" t="s">
        <v>322</v>
      </c>
      <c r="C4381" s="52" t="s">
        <v>238</v>
      </c>
      <c r="D4381" s="52" t="s">
        <v>86</v>
      </c>
      <c r="E4381" s="52" t="s">
        <v>89</v>
      </c>
      <c r="F4381" s="52" t="s">
        <v>64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">
        <v>336</v>
      </c>
      <c r="B4382" s="52" t="s">
        <v>323</v>
      </c>
      <c r="C4382" s="52" t="s">
        <v>238</v>
      </c>
      <c r="D4382" s="52" t="s">
        <v>86</v>
      </c>
      <c r="E4382" s="52" t="s">
        <v>89</v>
      </c>
      <c r="F4382" s="52" t="s">
        <v>65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">
        <v>336</v>
      </c>
      <c r="B4383" s="52" t="s">
        <v>324</v>
      </c>
      <c r="C4383" s="52" t="s">
        <v>238</v>
      </c>
      <c r="D4383" s="52" t="s">
        <v>86</v>
      </c>
      <c r="E4383" s="52" t="s">
        <v>89</v>
      </c>
      <c r="F4383" s="52" t="s">
        <v>66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">
        <v>336</v>
      </c>
      <c r="B4384" s="52" t="s">
        <v>325</v>
      </c>
      <c r="C4384" s="52" t="s">
        <v>238</v>
      </c>
      <c r="D4384" s="52" t="s">
        <v>86</v>
      </c>
      <c r="E4384" s="52" t="s">
        <v>89</v>
      </c>
      <c r="F4384" s="52" t="s">
        <v>67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">
        <v>336</v>
      </c>
      <c r="B4385" s="52" t="s">
        <v>321</v>
      </c>
      <c r="C4385" s="52" t="s">
        <v>238</v>
      </c>
      <c r="D4385" s="52" t="s">
        <v>86</v>
      </c>
      <c r="E4385" s="52" t="s">
        <v>89</v>
      </c>
      <c r="F4385" s="52" t="s">
        <v>68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">
        <v>336</v>
      </c>
      <c r="B4386" s="52" t="s">
        <v>321</v>
      </c>
      <c r="C4386" s="52" t="s">
        <v>238</v>
      </c>
      <c r="D4386" s="52" t="s">
        <v>86</v>
      </c>
      <c r="E4386" s="52" t="s">
        <v>89</v>
      </c>
      <c r="F4386" s="52" t="s">
        <v>69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">
        <v>336</v>
      </c>
      <c r="B4387" s="52" t="s">
        <v>321</v>
      </c>
      <c r="C4387" s="52" t="s">
        <v>238</v>
      </c>
      <c r="D4387" s="52" t="s">
        <v>86</v>
      </c>
      <c r="E4387" s="52" t="s">
        <v>89</v>
      </c>
      <c r="F4387" s="52" t="s">
        <v>70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">
        <v>336</v>
      </c>
      <c r="B4388" s="52" t="s">
        <v>326</v>
      </c>
      <c r="C4388" s="52" t="s">
        <v>238</v>
      </c>
      <c r="D4388" s="52" t="s">
        <v>86</v>
      </c>
      <c r="E4388" s="52" t="s">
        <v>89</v>
      </c>
      <c r="F4388" s="52" t="s">
        <v>71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">
        <v>336</v>
      </c>
      <c r="B4389" s="52" t="s">
        <v>326</v>
      </c>
      <c r="C4389" s="52" t="s">
        <v>238</v>
      </c>
      <c r="D4389" s="52" t="s">
        <v>86</v>
      </c>
      <c r="E4389" s="52" t="s">
        <v>89</v>
      </c>
      <c r="F4389" s="52" t="s">
        <v>72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">
        <v>336</v>
      </c>
      <c r="B4390" s="52" t="s">
        <v>327</v>
      </c>
      <c r="C4390" s="52" t="s">
        <v>238</v>
      </c>
      <c r="D4390" s="52" t="s">
        <v>86</v>
      </c>
      <c r="E4390" s="52" t="s">
        <v>89</v>
      </c>
      <c r="F4390" s="52" t="s">
        <v>73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">
        <v>337</v>
      </c>
      <c r="B4391" s="52" t="s">
        <v>321</v>
      </c>
      <c r="C4391" s="52" t="s">
        <v>238</v>
      </c>
      <c r="D4391" s="52" t="s">
        <v>86</v>
      </c>
      <c r="E4391" s="52" t="s">
        <v>90</v>
      </c>
      <c r="F4391" s="52" t="s">
        <v>63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">
        <v>337</v>
      </c>
      <c r="B4392" s="52" t="s">
        <v>322</v>
      </c>
      <c r="C4392" s="52" t="s">
        <v>238</v>
      </c>
      <c r="D4392" s="52" t="s">
        <v>86</v>
      </c>
      <c r="E4392" s="52" t="s">
        <v>90</v>
      </c>
      <c r="F4392" s="52" t="s">
        <v>64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">
        <v>337</v>
      </c>
      <c r="B4393" s="52" t="s">
        <v>323</v>
      </c>
      <c r="C4393" s="52" t="s">
        <v>238</v>
      </c>
      <c r="D4393" s="52" t="s">
        <v>86</v>
      </c>
      <c r="E4393" s="52" t="s">
        <v>90</v>
      </c>
      <c r="F4393" s="52" t="s">
        <v>65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">
        <v>337</v>
      </c>
      <c r="B4394" s="52" t="s">
        <v>324</v>
      </c>
      <c r="C4394" s="52" t="s">
        <v>238</v>
      </c>
      <c r="D4394" s="52" t="s">
        <v>86</v>
      </c>
      <c r="E4394" s="52" t="s">
        <v>90</v>
      </c>
      <c r="F4394" s="52" t="s">
        <v>66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">
        <v>337</v>
      </c>
      <c r="B4395" s="52" t="s">
        <v>325</v>
      </c>
      <c r="C4395" s="52" t="s">
        <v>238</v>
      </c>
      <c r="D4395" s="52" t="s">
        <v>86</v>
      </c>
      <c r="E4395" s="52" t="s">
        <v>90</v>
      </c>
      <c r="F4395" s="52" t="s">
        <v>67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">
        <v>337</v>
      </c>
      <c r="B4396" s="52" t="s">
        <v>321</v>
      </c>
      <c r="C4396" s="52" t="s">
        <v>238</v>
      </c>
      <c r="D4396" s="52" t="s">
        <v>86</v>
      </c>
      <c r="E4396" s="52" t="s">
        <v>90</v>
      </c>
      <c r="F4396" s="52" t="s">
        <v>68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">
        <v>337</v>
      </c>
      <c r="B4397" s="52" t="s">
        <v>321</v>
      </c>
      <c r="C4397" s="52" t="s">
        <v>238</v>
      </c>
      <c r="D4397" s="52" t="s">
        <v>86</v>
      </c>
      <c r="E4397" s="52" t="s">
        <v>90</v>
      </c>
      <c r="F4397" s="52" t="s">
        <v>69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">
        <v>337</v>
      </c>
      <c r="B4398" s="52" t="s">
        <v>321</v>
      </c>
      <c r="C4398" s="52" t="s">
        <v>238</v>
      </c>
      <c r="D4398" s="52" t="s">
        <v>86</v>
      </c>
      <c r="E4398" s="52" t="s">
        <v>90</v>
      </c>
      <c r="F4398" s="52" t="s">
        <v>70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">
        <v>337</v>
      </c>
      <c r="B4399" s="52" t="s">
        <v>326</v>
      </c>
      <c r="C4399" s="52" t="s">
        <v>238</v>
      </c>
      <c r="D4399" s="52" t="s">
        <v>86</v>
      </c>
      <c r="E4399" s="52" t="s">
        <v>90</v>
      </c>
      <c r="F4399" s="52" t="s">
        <v>71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">
        <v>337</v>
      </c>
      <c r="B4400" s="52" t="s">
        <v>326</v>
      </c>
      <c r="C4400" s="52" t="s">
        <v>238</v>
      </c>
      <c r="D4400" s="52" t="s">
        <v>86</v>
      </c>
      <c r="E4400" s="52" t="s">
        <v>90</v>
      </c>
      <c r="F4400" s="52" t="s">
        <v>72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">
        <v>337</v>
      </c>
      <c r="B4401" s="52" t="s">
        <v>327</v>
      </c>
      <c r="C4401" s="52" t="s">
        <v>238</v>
      </c>
      <c r="D4401" s="52" t="s">
        <v>86</v>
      </c>
      <c r="E4401" s="52" t="s">
        <v>90</v>
      </c>
      <c r="F4401" s="52" t="s">
        <v>73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">
        <v>338</v>
      </c>
      <c r="B4402" s="52" t="s">
        <v>321</v>
      </c>
      <c r="C4402" s="52" t="s">
        <v>238</v>
      </c>
      <c r="D4402" s="52" t="s">
        <v>86</v>
      </c>
      <c r="E4402" s="52" t="s">
        <v>91</v>
      </c>
      <c r="F4402" s="52" t="s">
        <v>63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">
        <v>338</v>
      </c>
      <c r="B4403" s="52" t="s">
        <v>322</v>
      </c>
      <c r="C4403" s="52" t="s">
        <v>238</v>
      </c>
      <c r="D4403" s="52" t="s">
        <v>86</v>
      </c>
      <c r="E4403" s="52" t="s">
        <v>91</v>
      </c>
      <c r="F4403" s="52" t="s">
        <v>64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">
        <v>338</v>
      </c>
      <c r="B4404" s="52" t="s">
        <v>323</v>
      </c>
      <c r="C4404" s="52" t="s">
        <v>238</v>
      </c>
      <c r="D4404" s="52" t="s">
        <v>86</v>
      </c>
      <c r="E4404" s="52" t="s">
        <v>91</v>
      </c>
      <c r="F4404" s="52" t="s">
        <v>65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">
        <v>338</v>
      </c>
      <c r="B4405" s="52" t="s">
        <v>324</v>
      </c>
      <c r="C4405" s="52" t="s">
        <v>238</v>
      </c>
      <c r="D4405" s="52" t="s">
        <v>86</v>
      </c>
      <c r="E4405" s="52" t="s">
        <v>91</v>
      </c>
      <c r="F4405" s="52" t="s">
        <v>66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">
        <v>338</v>
      </c>
      <c r="B4406" s="52" t="s">
        <v>325</v>
      </c>
      <c r="C4406" s="52" t="s">
        <v>238</v>
      </c>
      <c r="D4406" s="52" t="s">
        <v>86</v>
      </c>
      <c r="E4406" s="52" t="s">
        <v>91</v>
      </c>
      <c r="F4406" s="52" t="s">
        <v>67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">
        <v>338</v>
      </c>
      <c r="B4407" s="52" t="s">
        <v>321</v>
      </c>
      <c r="C4407" s="52" t="s">
        <v>238</v>
      </c>
      <c r="D4407" s="52" t="s">
        <v>86</v>
      </c>
      <c r="E4407" s="52" t="s">
        <v>91</v>
      </c>
      <c r="F4407" s="52" t="s">
        <v>68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">
        <v>338</v>
      </c>
      <c r="B4408" s="52" t="s">
        <v>321</v>
      </c>
      <c r="C4408" s="52" t="s">
        <v>238</v>
      </c>
      <c r="D4408" s="52" t="s">
        <v>86</v>
      </c>
      <c r="E4408" s="52" t="s">
        <v>91</v>
      </c>
      <c r="F4408" s="52" t="s">
        <v>69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">
        <v>338</v>
      </c>
      <c r="B4409" s="52" t="s">
        <v>321</v>
      </c>
      <c r="C4409" s="52" t="s">
        <v>238</v>
      </c>
      <c r="D4409" s="52" t="s">
        <v>86</v>
      </c>
      <c r="E4409" s="52" t="s">
        <v>91</v>
      </c>
      <c r="F4409" s="52" t="s">
        <v>70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">
        <v>338</v>
      </c>
      <c r="B4410" s="52" t="s">
        <v>326</v>
      </c>
      <c r="C4410" s="52" t="s">
        <v>238</v>
      </c>
      <c r="D4410" s="52" t="s">
        <v>86</v>
      </c>
      <c r="E4410" s="52" t="s">
        <v>91</v>
      </c>
      <c r="F4410" s="52" t="s">
        <v>71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">
        <v>338</v>
      </c>
      <c r="B4411" s="52" t="s">
        <v>326</v>
      </c>
      <c r="C4411" s="52" t="s">
        <v>238</v>
      </c>
      <c r="D4411" s="52" t="s">
        <v>86</v>
      </c>
      <c r="E4411" s="52" t="s">
        <v>91</v>
      </c>
      <c r="F4411" s="52" t="s">
        <v>72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">
        <v>338</v>
      </c>
      <c r="B4412" s="52" t="s">
        <v>327</v>
      </c>
      <c r="C4412" s="52" t="s">
        <v>238</v>
      </c>
      <c r="D4412" s="52" t="s">
        <v>86</v>
      </c>
      <c r="E4412" s="52" t="s">
        <v>91</v>
      </c>
      <c r="F4412" s="52" t="s">
        <v>73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">
        <v>339</v>
      </c>
      <c r="B4413" s="52" t="s">
        <v>321</v>
      </c>
      <c r="C4413" s="52" t="s">
        <v>238</v>
      </c>
      <c r="D4413" s="52" t="s">
        <v>86</v>
      </c>
      <c r="E4413" s="52" t="s">
        <v>92</v>
      </c>
      <c r="F4413" s="52" t="s">
        <v>63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">
        <v>339</v>
      </c>
      <c r="B4414" s="52" t="s">
        <v>322</v>
      </c>
      <c r="C4414" s="52" t="s">
        <v>238</v>
      </c>
      <c r="D4414" s="52" t="s">
        <v>86</v>
      </c>
      <c r="E4414" s="52" t="s">
        <v>92</v>
      </c>
      <c r="F4414" s="52" t="s">
        <v>64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">
        <v>339</v>
      </c>
      <c r="B4415" s="52" t="s">
        <v>323</v>
      </c>
      <c r="C4415" s="52" t="s">
        <v>238</v>
      </c>
      <c r="D4415" s="52" t="s">
        <v>86</v>
      </c>
      <c r="E4415" s="52" t="s">
        <v>92</v>
      </c>
      <c r="F4415" s="52" t="s">
        <v>65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">
        <v>339</v>
      </c>
      <c r="B4416" s="52" t="s">
        <v>324</v>
      </c>
      <c r="C4416" s="52" t="s">
        <v>238</v>
      </c>
      <c r="D4416" s="52" t="s">
        <v>86</v>
      </c>
      <c r="E4416" s="52" t="s">
        <v>92</v>
      </c>
      <c r="F4416" s="52" t="s">
        <v>66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">
        <v>339</v>
      </c>
      <c r="B4417" s="52" t="s">
        <v>325</v>
      </c>
      <c r="C4417" s="52" t="s">
        <v>238</v>
      </c>
      <c r="D4417" s="52" t="s">
        <v>86</v>
      </c>
      <c r="E4417" s="52" t="s">
        <v>92</v>
      </c>
      <c r="F4417" s="52" t="s">
        <v>67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">
        <v>339</v>
      </c>
      <c r="B4418" s="52" t="s">
        <v>321</v>
      </c>
      <c r="C4418" s="52" t="s">
        <v>238</v>
      </c>
      <c r="D4418" s="52" t="s">
        <v>86</v>
      </c>
      <c r="E4418" s="52" t="s">
        <v>92</v>
      </c>
      <c r="F4418" s="52" t="s">
        <v>68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">
        <v>339</v>
      </c>
      <c r="B4419" s="52" t="s">
        <v>321</v>
      </c>
      <c r="C4419" s="52" t="s">
        <v>238</v>
      </c>
      <c r="D4419" s="52" t="s">
        <v>86</v>
      </c>
      <c r="E4419" s="52" t="s">
        <v>92</v>
      </c>
      <c r="F4419" s="52" t="s">
        <v>69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">
        <v>339</v>
      </c>
      <c r="B4420" s="52" t="s">
        <v>321</v>
      </c>
      <c r="C4420" s="52" t="s">
        <v>238</v>
      </c>
      <c r="D4420" s="52" t="s">
        <v>86</v>
      </c>
      <c r="E4420" s="52" t="s">
        <v>92</v>
      </c>
      <c r="F4420" s="52" t="s">
        <v>70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">
        <v>339</v>
      </c>
      <c r="B4421" s="52" t="s">
        <v>326</v>
      </c>
      <c r="C4421" s="52" t="s">
        <v>238</v>
      </c>
      <c r="D4421" s="52" t="s">
        <v>86</v>
      </c>
      <c r="E4421" s="52" t="s">
        <v>92</v>
      </c>
      <c r="F4421" s="52" t="s">
        <v>71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">
        <v>339</v>
      </c>
      <c r="B4422" s="52" t="s">
        <v>326</v>
      </c>
      <c r="C4422" s="52" t="s">
        <v>238</v>
      </c>
      <c r="D4422" s="52" t="s">
        <v>86</v>
      </c>
      <c r="E4422" s="52" t="s">
        <v>92</v>
      </c>
      <c r="F4422" s="52" t="s">
        <v>72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">
        <v>339</v>
      </c>
      <c r="B4423" s="52" t="s">
        <v>327</v>
      </c>
      <c r="C4423" s="52" t="s">
        <v>238</v>
      </c>
      <c r="D4423" s="52" t="s">
        <v>86</v>
      </c>
      <c r="E4423" s="52" t="s">
        <v>92</v>
      </c>
      <c r="F4423" s="52" t="s">
        <v>73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">
        <v>334</v>
      </c>
      <c r="B4424" s="52" t="s">
        <v>321</v>
      </c>
      <c r="C4424" s="52" t="s">
        <v>239</v>
      </c>
      <c r="D4424" s="52" t="s">
        <v>86</v>
      </c>
      <c r="E4424" s="52" t="s">
        <v>87</v>
      </c>
      <c r="F4424" s="52" t="s">
        <v>63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">
        <v>334</v>
      </c>
      <c r="B4425" s="52" t="s">
        <v>322</v>
      </c>
      <c r="C4425" s="52" t="s">
        <v>239</v>
      </c>
      <c r="D4425" s="52" t="s">
        <v>86</v>
      </c>
      <c r="E4425" s="52" t="s">
        <v>87</v>
      </c>
      <c r="F4425" s="52" t="s">
        <v>64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">
        <v>334</v>
      </c>
      <c r="B4426" s="52" t="s">
        <v>323</v>
      </c>
      <c r="C4426" s="52" t="s">
        <v>239</v>
      </c>
      <c r="D4426" s="52" t="s">
        <v>86</v>
      </c>
      <c r="E4426" s="52" t="s">
        <v>87</v>
      </c>
      <c r="F4426" s="52" t="s">
        <v>65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">
        <v>334</v>
      </c>
      <c r="B4427" s="52" t="s">
        <v>324</v>
      </c>
      <c r="C4427" s="52" t="s">
        <v>239</v>
      </c>
      <c r="D4427" s="52" t="s">
        <v>86</v>
      </c>
      <c r="E4427" s="52" t="s">
        <v>87</v>
      </c>
      <c r="F4427" s="52" t="s">
        <v>66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">
        <v>334</v>
      </c>
      <c r="B4428" s="52" t="s">
        <v>325</v>
      </c>
      <c r="C4428" s="52" t="s">
        <v>239</v>
      </c>
      <c r="D4428" s="52" t="s">
        <v>86</v>
      </c>
      <c r="E4428" s="52" t="s">
        <v>87</v>
      </c>
      <c r="F4428" s="52" t="s">
        <v>67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">
        <v>334</v>
      </c>
      <c r="B4429" s="52" t="s">
        <v>321</v>
      </c>
      <c r="C4429" s="52" t="s">
        <v>239</v>
      </c>
      <c r="D4429" s="52" t="s">
        <v>86</v>
      </c>
      <c r="E4429" s="52" t="s">
        <v>87</v>
      </c>
      <c r="F4429" s="52" t="s">
        <v>68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">
        <v>334</v>
      </c>
      <c r="B4430" s="52" t="s">
        <v>321</v>
      </c>
      <c r="C4430" s="52" t="s">
        <v>239</v>
      </c>
      <c r="D4430" s="52" t="s">
        <v>86</v>
      </c>
      <c r="E4430" s="52" t="s">
        <v>87</v>
      </c>
      <c r="F4430" s="52" t="s">
        <v>69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">
        <v>334</v>
      </c>
      <c r="B4431" s="52" t="s">
        <v>321</v>
      </c>
      <c r="C4431" s="52" t="s">
        <v>239</v>
      </c>
      <c r="D4431" s="52" t="s">
        <v>86</v>
      </c>
      <c r="E4431" s="52" t="s">
        <v>87</v>
      </c>
      <c r="F4431" s="52" t="s">
        <v>70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">
        <v>334</v>
      </c>
      <c r="B4432" s="52" t="s">
        <v>326</v>
      </c>
      <c r="C4432" s="52" t="s">
        <v>239</v>
      </c>
      <c r="D4432" s="52" t="s">
        <v>86</v>
      </c>
      <c r="E4432" s="52" t="s">
        <v>87</v>
      </c>
      <c r="F4432" s="52" t="s">
        <v>71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">
        <v>334</v>
      </c>
      <c r="B4433" s="52" t="s">
        <v>326</v>
      </c>
      <c r="C4433" s="52" t="s">
        <v>239</v>
      </c>
      <c r="D4433" s="52" t="s">
        <v>86</v>
      </c>
      <c r="E4433" s="52" t="s">
        <v>87</v>
      </c>
      <c r="F4433" s="52" t="s">
        <v>72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">
        <v>334</v>
      </c>
      <c r="B4434" s="52" t="s">
        <v>327</v>
      </c>
      <c r="C4434" s="52" t="s">
        <v>239</v>
      </c>
      <c r="D4434" s="52" t="s">
        <v>86</v>
      </c>
      <c r="E4434" s="52" t="s">
        <v>87</v>
      </c>
      <c r="F4434" s="52" t="s">
        <v>73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">
        <v>335</v>
      </c>
      <c r="B4435" s="52" t="s">
        <v>321</v>
      </c>
      <c r="C4435" s="52" t="s">
        <v>239</v>
      </c>
      <c r="D4435" s="52" t="s">
        <v>86</v>
      </c>
      <c r="E4435" s="52" t="s">
        <v>88</v>
      </c>
      <c r="F4435" s="52" t="s">
        <v>63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">
        <v>335</v>
      </c>
      <c r="B4436" s="52" t="s">
        <v>322</v>
      </c>
      <c r="C4436" s="52" t="s">
        <v>239</v>
      </c>
      <c r="D4436" s="52" t="s">
        <v>86</v>
      </c>
      <c r="E4436" s="52" t="s">
        <v>88</v>
      </c>
      <c r="F4436" s="52" t="s">
        <v>64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">
        <v>335</v>
      </c>
      <c r="B4437" s="52" t="s">
        <v>323</v>
      </c>
      <c r="C4437" s="52" t="s">
        <v>239</v>
      </c>
      <c r="D4437" s="52" t="s">
        <v>86</v>
      </c>
      <c r="E4437" s="52" t="s">
        <v>88</v>
      </c>
      <c r="F4437" s="52" t="s">
        <v>65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">
        <v>335</v>
      </c>
      <c r="B4438" s="52" t="s">
        <v>324</v>
      </c>
      <c r="C4438" s="52" t="s">
        <v>239</v>
      </c>
      <c r="D4438" s="52" t="s">
        <v>86</v>
      </c>
      <c r="E4438" s="52" t="s">
        <v>88</v>
      </c>
      <c r="F4438" s="52" t="s">
        <v>66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">
        <v>335</v>
      </c>
      <c r="B4439" s="52" t="s">
        <v>325</v>
      </c>
      <c r="C4439" s="52" t="s">
        <v>239</v>
      </c>
      <c r="D4439" s="52" t="s">
        <v>86</v>
      </c>
      <c r="E4439" s="52" t="s">
        <v>88</v>
      </c>
      <c r="F4439" s="52" t="s">
        <v>67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">
        <v>335</v>
      </c>
      <c r="B4440" s="52" t="s">
        <v>321</v>
      </c>
      <c r="C4440" s="52" t="s">
        <v>239</v>
      </c>
      <c r="D4440" s="52" t="s">
        <v>86</v>
      </c>
      <c r="E4440" s="52" t="s">
        <v>88</v>
      </c>
      <c r="F4440" s="52" t="s">
        <v>68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">
        <v>335</v>
      </c>
      <c r="B4441" s="52" t="s">
        <v>321</v>
      </c>
      <c r="C4441" s="52" t="s">
        <v>239</v>
      </c>
      <c r="D4441" s="52" t="s">
        <v>86</v>
      </c>
      <c r="E4441" s="52" t="s">
        <v>88</v>
      </c>
      <c r="F4441" s="52" t="s">
        <v>69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">
        <v>335</v>
      </c>
      <c r="B4442" s="52" t="s">
        <v>321</v>
      </c>
      <c r="C4442" s="52" t="s">
        <v>239</v>
      </c>
      <c r="D4442" s="52" t="s">
        <v>86</v>
      </c>
      <c r="E4442" s="52" t="s">
        <v>88</v>
      </c>
      <c r="F4442" s="52" t="s">
        <v>70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">
        <v>335</v>
      </c>
      <c r="B4443" s="52" t="s">
        <v>326</v>
      </c>
      <c r="C4443" s="52" t="s">
        <v>239</v>
      </c>
      <c r="D4443" s="52" t="s">
        <v>86</v>
      </c>
      <c r="E4443" s="52" t="s">
        <v>88</v>
      </c>
      <c r="F4443" s="52" t="s">
        <v>71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">
        <v>335</v>
      </c>
      <c r="B4444" s="52" t="s">
        <v>326</v>
      </c>
      <c r="C4444" s="52" t="s">
        <v>239</v>
      </c>
      <c r="D4444" s="52" t="s">
        <v>86</v>
      </c>
      <c r="E4444" s="52" t="s">
        <v>88</v>
      </c>
      <c r="F4444" s="52" t="s">
        <v>72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">
        <v>335</v>
      </c>
      <c r="B4445" s="52" t="s">
        <v>327</v>
      </c>
      <c r="C4445" s="52" t="s">
        <v>239</v>
      </c>
      <c r="D4445" s="52" t="s">
        <v>86</v>
      </c>
      <c r="E4445" s="52" t="s">
        <v>88</v>
      </c>
      <c r="F4445" s="52" t="s">
        <v>73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">
        <v>336</v>
      </c>
      <c r="B4446" s="52" t="s">
        <v>321</v>
      </c>
      <c r="C4446" s="52" t="s">
        <v>239</v>
      </c>
      <c r="D4446" s="52" t="s">
        <v>86</v>
      </c>
      <c r="E4446" s="52" t="s">
        <v>89</v>
      </c>
      <c r="F4446" s="52" t="s">
        <v>63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">
        <v>336</v>
      </c>
      <c r="B4447" s="52" t="s">
        <v>322</v>
      </c>
      <c r="C4447" s="52" t="s">
        <v>239</v>
      </c>
      <c r="D4447" s="52" t="s">
        <v>86</v>
      </c>
      <c r="E4447" s="52" t="s">
        <v>89</v>
      </c>
      <c r="F4447" s="52" t="s">
        <v>64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">
        <v>336</v>
      </c>
      <c r="B4448" s="52" t="s">
        <v>323</v>
      </c>
      <c r="C4448" s="52" t="s">
        <v>239</v>
      </c>
      <c r="D4448" s="52" t="s">
        <v>86</v>
      </c>
      <c r="E4448" s="52" t="s">
        <v>89</v>
      </c>
      <c r="F4448" s="52" t="s">
        <v>65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">
        <v>336</v>
      </c>
      <c r="B4449" s="52" t="s">
        <v>324</v>
      </c>
      <c r="C4449" s="52" t="s">
        <v>239</v>
      </c>
      <c r="D4449" s="52" t="s">
        <v>86</v>
      </c>
      <c r="E4449" s="52" t="s">
        <v>89</v>
      </c>
      <c r="F4449" s="52" t="s">
        <v>66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">
        <v>336</v>
      </c>
      <c r="B4450" s="52" t="s">
        <v>325</v>
      </c>
      <c r="C4450" s="52" t="s">
        <v>239</v>
      </c>
      <c r="D4450" s="52" t="s">
        <v>86</v>
      </c>
      <c r="E4450" s="52" t="s">
        <v>89</v>
      </c>
      <c r="F4450" s="52" t="s">
        <v>67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">
        <v>336</v>
      </c>
      <c r="B4451" s="52" t="s">
        <v>321</v>
      </c>
      <c r="C4451" s="52" t="s">
        <v>239</v>
      </c>
      <c r="D4451" s="52" t="s">
        <v>86</v>
      </c>
      <c r="E4451" s="52" t="s">
        <v>89</v>
      </c>
      <c r="F4451" s="52" t="s">
        <v>68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">
        <v>336</v>
      </c>
      <c r="B4452" s="52" t="s">
        <v>321</v>
      </c>
      <c r="C4452" s="52" t="s">
        <v>239</v>
      </c>
      <c r="D4452" s="52" t="s">
        <v>86</v>
      </c>
      <c r="E4452" s="52" t="s">
        <v>89</v>
      </c>
      <c r="F4452" s="52" t="s">
        <v>69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">
        <v>336</v>
      </c>
      <c r="B4453" s="52" t="s">
        <v>321</v>
      </c>
      <c r="C4453" s="52" t="s">
        <v>239</v>
      </c>
      <c r="D4453" s="52" t="s">
        <v>86</v>
      </c>
      <c r="E4453" s="52" t="s">
        <v>89</v>
      </c>
      <c r="F4453" s="52" t="s">
        <v>70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">
        <v>336</v>
      </c>
      <c r="B4454" s="52" t="s">
        <v>326</v>
      </c>
      <c r="C4454" s="52" t="s">
        <v>239</v>
      </c>
      <c r="D4454" s="52" t="s">
        <v>86</v>
      </c>
      <c r="E4454" s="52" t="s">
        <v>89</v>
      </c>
      <c r="F4454" s="52" t="s">
        <v>71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">
        <v>336</v>
      </c>
      <c r="B4455" s="52" t="s">
        <v>326</v>
      </c>
      <c r="C4455" s="52" t="s">
        <v>239</v>
      </c>
      <c r="D4455" s="52" t="s">
        <v>86</v>
      </c>
      <c r="E4455" s="52" t="s">
        <v>89</v>
      </c>
      <c r="F4455" s="52" t="s">
        <v>72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">
        <v>336</v>
      </c>
      <c r="B4456" s="52" t="s">
        <v>327</v>
      </c>
      <c r="C4456" s="52" t="s">
        <v>239</v>
      </c>
      <c r="D4456" s="52" t="s">
        <v>86</v>
      </c>
      <c r="E4456" s="52" t="s">
        <v>89</v>
      </c>
      <c r="F4456" s="52" t="s">
        <v>73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">
        <v>337</v>
      </c>
      <c r="B4457" s="52" t="s">
        <v>321</v>
      </c>
      <c r="C4457" s="52" t="s">
        <v>239</v>
      </c>
      <c r="D4457" s="52" t="s">
        <v>86</v>
      </c>
      <c r="E4457" s="52" t="s">
        <v>90</v>
      </c>
      <c r="F4457" s="52" t="s">
        <v>63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">
        <v>337</v>
      </c>
      <c r="B4458" s="52" t="s">
        <v>322</v>
      </c>
      <c r="C4458" s="52" t="s">
        <v>239</v>
      </c>
      <c r="D4458" s="52" t="s">
        <v>86</v>
      </c>
      <c r="E4458" s="52" t="s">
        <v>90</v>
      </c>
      <c r="F4458" s="52" t="s">
        <v>64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">
        <v>337</v>
      </c>
      <c r="B4459" s="52" t="s">
        <v>323</v>
      </c>
      <c r="C4459" s="52" t="s">
        <v>239</v>
      </c>
      <c r="D4459" s="52" t="s">
        <v>86</v>
      </c>
      <c r="E4459" s="52" t="s">
        <v>90</v>
      </c>
      <c r="F4459" s="52" t="s">
        <v>65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">
        <v>337</v>
      </c>
      <c r="B4460" s="52" t="s">
        <v>324</v>
      </c>
      <c r="C4460" s="52" t="s">
        <v>239</v>
      </c>
      <c r="D4460" s="52" t="s">
        <v>86</v>
      </c>
      <c r="E4460" s="52" t="s">
        <v>90</v>
      </c>
      <c r="F4460" s="52" t="s">
        <v>66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">
        <v>337</v>
      </c>
      <c r="B4461" s="52" t="s">
        <v>325</v>
      </c>
      <c r="C4461" s="52" t="s">
        <v>239</v>
      </c>
      <c r="D4461" s="52" t="s">
        <v>86</v>
      </c>
      <c r="E4461" s="52" t="s">
        <v>90</v>
      </c>
      <c r="F4461" s="52" t="s">
        <v>67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">
        <v>337</v>
      </c>
      <c r="B4462" s="52" t="s">
        <v>321</v>
      </c>
      <c r="C4462" s="52" t="s">
        <v>239</v>
      </c>
      <c r="D4462" s="52" t="s">
        <v>86</v>
      </c>
      <c r="E4462" s="52" t="s">
        <v>90</v>
      </c>
      <c r="F4462" s="52" t="s">
        <v>68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">
        <v>337</v>
      </c>
      <c r="B4463" s="52" t="s">
        <v>321</v>
      </c>
      <c r="C4463" s="52" t="s">
        <v>239</v>
      </c>
      <c r="D4463" s="52" t="s">
        <v>86</v>
      </c>
      <c r="E4463" s="52" t="s">
        <v>90</v>
      </c>
      <c r="F4463" s="52" t="s">
        <v>69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">
        <v>337</v>
      </c>
      <c r="B4464" s="52" t="s">
        <v>321</v>
      </c>
      <c r="C4464" s="52" t="s">
        <v>239</v>
      </c>
      <c r="D4464" s="52" t="s">
        <v>86</v>
      </c>
      <c r="E4464" s="52" t="s">
        <v>90</v>
      </c>
      <c r="F4464" s="52" t="s">
        <v>70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">
        <v>337</v>
      </c>
      <c r="B4465" s="52" t="s">
        <v>326</v>
      </c>
      <c r="C4465" s="52" t="s">
        <v>239</v>
      </c>
      <c r="D4465" s="52" t="s">
        <v>86</v>
      </c>
      <c r="E4465" s="52" t="s">
        <v>90</v>
      </c>
      <c r="F4465" s="52" t="s">
        <v>71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">
        <v>337</v>
      </c>
      <c r="B4466" s="52" t="s">
        <v>326</v>
      </c>
      <c r="C4466" s="52" t="s">
        <v>239</v>
      </c>
      <c r="D4466" s="52" t="s">
        <v>86</v>
      </c>
      <c r="E4466" s="52" t="s">
        <v>90</v>
      </c>
      <c r="F4466" s="52" t="s">
        <v>72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">
        <v>337</v>
      </c>
      <c r="B4467" s="52" t="s">
        <v>327</v>
      </c>
      <c r="C4467" s="52" t="s">
        <v>239</v>
      </c>
      <c r="D4467" s="52" t="s">
        <v>86</v>
      </c>
      <c r="E4467" s="52" t="s">
        <v>90</v>
      </c>
      <c r="F4467" s="52" t="s">
        <v>73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">
        <v>338</v>
      </c>
      <c r="B4468" s="52" t="s">
        <v>321</v>
      </c>
      <c r="C4468" s="52" t="s">
        <v>239</v>
      </c>
      <c r="D4468" s="52" t="s">
        <v>86</v>
      </c>
      <c r="E4468" s="52" t="s">
        <v>91</v>
      </c>
      <c r="F4468" s="52" t="s">
        <v>63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">
        <v>338</v>
      </c>
      <c r="B4469" s="52" t="s">
        <v>322</v>
      </c>
      <c r="C4469" s="52" t="s">
        <v>239</v>
      </c>
      <c r="D4469" s="52" t="s">
        <v>86</v>
      </c>
      <c r="E4469" s="52" t="s">
        <v>91</v>
      </c>
      <c r="F4469" s="52" t="s">
        <v>64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">
        <v>338</v>
      </c>
      <c r="B4470" s="52" t="s">
        <v>323</v>
      </c>
      <c r="C4470" s="52" t="s">
        <v>239</v>
      </c>
      <c r="D4470" s="52" t="s">
        <v>86</v>
      </c>
      <c r="E4470" s="52" t="s">
        <v>91</v>
      </c>
      <c r="F4470" s="52" t="s">
        <v>65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">
        <v>338</v>
      </c>
      <c r="B4471" s="52" t="s">
        <v>324</v>
      </c>
      <c r="C4471" s="52" t="s">
        <v>239</v>
      </c>
      <c r="D4471" s="52" t="s">
        <v>86</v>
      </c>
      <c r="E4471" s="52" t="s">
        <v>91</v>
      </c>
      <c r="F4471" s="52" t="s">
        <v>66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">
        <v>338</v>
      </c>
      <c r="B4472" s="52" t="s">
        <v>325</v>
      </c>
      <c r="C4472" s="52" t="s">
        <v>239</v>
      </c>
      <c r="D4472" s="52" t="s">
        <v>86</v>
      </c>
      <c r="E4472" s="52" t="s">
        <v>91</v>
      </c>
      <c r="F4472" s="52" t="s">
        <v>67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">
        <v>338</v>
      </c>
      <c r="B4473" s="52" t="s">
        <v>321</v>
      </c>
      <c r="C4473" s="52" t="s">
        <v>239</v>
      </c>
      <c r="D4473" s="52" t="s">
        <v>86</v>
      </c>
      <c r="E4473" s="52" t="s">
        <v>91</v>
      </c>
      <c r="F4473" s="52" t="s">
        <v>68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">
        <v>338</v>
      </c>
      <c r="B4474" s="52" t="s">
        <v>321</v>
      </c>
      <c r="C4474" s="52" t="s">
        <v>239</v>
      </c>
      <c r="D4474" s="52" t="s">
        <v>86</v>
      </c>
      <c r="E4474" s="52" t="s">
        <v>91</v>
      </c>
      <c r="F4474" s="52" t="s">
        <v>69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">
        <v>338</v>
      </c>
      <c r="B4475" s="52" t="s">
        <v>321</v>
      </c>
      <c r="C4475" s="52" t="s">
        <v>239</v>
      </c>
      <c r="D4475" s="52" t="s">
        <v>86</v>
      </c>
      <c r="E4475" s="52" t="s">
        <v>91</v>
      </c>
      <c r="F4475" s="52" t="s">
        <v>70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">
        <v>338</v>
      </c>
      <c r="B4476" s="52" t="s">
        <v>326</v>
      </c>
      <c r="C4476" s="52" t="s">
        <v>239</v>
      </c>
      <c r="D4476" s="52" t="s">
        <v>86</v>
      </c>
      <c r="E4476" s="52" t="s">
        <v>91</v>
      </c>
      <c r="F4476" s="52" t="s">
        <v>71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">
        <v>338</v>
      </c>
      <c r="B4477" s="52" t="s">
        <v>326</v>
      </c>
      <c r="C4477" s="52" t="s">
        <v>239</v>
      </c>
      <c r="D4477" s="52" t="s">
        <v>86</v>
      </c>
      <c r="E4477" s="52" t="s">
        <v>91</v>
      </c>
      <c r="F4477" s="52" t="s">
        <v>72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">
        <v>338</v>
      </c>
      <c r="B4478" s="52" t="s">
        <v>327</v>
      </c>
      <c r="C4478" s="52" t="s">
        <v>239</v>
      </c>
      <c r="D4478" s="52" t="s">
        <v>86</v>
      </c>
      <c r="E4478" s="52" t="s">
        <v>91</v>
      </c>
      <c r="F4478" s="52" t="s">
        <v>73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">
        <v>339</v>
      </c>
      <c r="B4479" s="52" t="s">
        <v>321</v>
      </c>
      <c r="C4479" s="52" t="s">
        <v>239</v>
      </c>
      <c r="D4479" s="52" t="s">
        <v>86</v>
      </c>
      <c r="E4479" s="52" t="s">
        <v>92</v>
      </c>
      <c r="F4479" s="52" t="s">
        <v>63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">
        <v>339</v>
      </c>
      <c r="B4480" s="52" t="s">
        <v>322</v>
      </c>
      <c r="C4480" s="52" t="s">
        <v>239</v>
      </c>
      <c r="D4480" s="52" t="s">
        <v>86</v>
      </c>
      <c r="E4480" s="52" t="s">
        <v>92</v>
      </c>
      <c r="F4480" s="52" t="s">
        <v>64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">
        <v>339</v>
      </c>
      <c r="B4481" s="52" t="s">
        <v>323</v>
      </c>
      <c r="C4481" s="52" t="s">
        <v>239</v>
      </c>
      <c r="D4481" s="52" t="s">
        <v>86</v>
      </c>
      <c r="E4481" s="52" t="s">
        <v>92</v>
      </c>
      <c r="F4481" s="52" t="s">
        <v>65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">
        <v>339</v>
      </c>
      <c r="B4482" s="52" t="s">
        <v>324</v>
      </c>
      <c r="C4482" s="52" t="s">
        <v>239</v>
      </c>
      <c r="D4482" s="52" t="s">
        <v>86</v>
      </c>
      <c r="E4482" s="52" t="s">
        <v>92</v>
      </c>
      <c r="F4482" s="52" t="s">
        <v>66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">
        <v>339</v>
      </c>
      <c r="B4483" s="52" t="s">
        <v>325</v>
      </c>
      <c r="C4483" s="52" t="s">
        <v>239</v>
      </c>
      <c r="D4483" s="52" t="s">
        <v>86</v>
      </c>
      <c r="E4483" s="52" t="s">
        <v>92</v>
      </c>
      <c r="F4483" s="52" t="s">
        <v>67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">
        <v>339</v>
      </c>
      <c r="B4484" s="52" t="s">
        <v>321</v>
      </c>
      <c r="C4484" s="52" t="s">
        <v>239</v>
      </c>
      <c r="D4484" s="52" t="s">
        <v>86</v>
      </c>
      <c r="E4484" s="52" t="s">
        <v>92</v>
      </c>
      <c r="F4484" s="52" t="s">
        <v>68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">
        <v>339</v>
      </c>
      <c r="B4485" s="52" t="s">
        <v>321</v>
      </c>
      <c r="C4485" s="52" t="s">
        <v>239</v>
      </c>
      <c r="D4485" s="52" t="s">
        <v>86</v>
      </c>
      <c r="E4485" s="52" t="s">
        <v>92</v>
      </c>
      <c r="F4485" s="52" t="s">
        <v>69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">
        <v>339</v>
      </c>
      <c r="B4486" s="52" t="s">
        <v>321</v>
      </c>
      <c r="C4486" s="52" t="s">
        <v>239</v>
      </c>
      <c r="D4486" s="52" t="s">
        <v>86</v>
      </c>
      <c r="E4486" s="52" t="s">
        <v>92</v>
      </c>
      <c r="F4486" s="52" t="s">
        <v>70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">
        <v>339</v>
      </c>
      <c r="B4487" s="52" t="s">
        <v>326</v>
      </c>
      <c r="C4487" s="52" t="s">
        <v>239</v>
      </c>
      <c r="D4487" s="52" t="s">
        <v>86</v>
      </c>
      <c r="E4487" s="52" t="s">
        <v>92</v>
      </c>
      <c r="F4487" s="52" t="s">
        <v>71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">
        <v>339</v>
      </c>
      <c r="B4488" s="52" t="s">
        <v>326</v>
      </c>
      <c r="C4488" s="52" t="s">
        <v>239</v>
      </c>
      <c r="D4488" s="52" t="s">
        <v>86</v>
      </c>
      <c r="E4488" s="52" t="s">
        <v>92</v>
      </c>
      <c r="F4488" s="52" t="s">
        <v>72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">
        <v>339</v>
      </c>
      <c r="B4489" s="52" t="s">
        <v>327</v>
      </c>
      <c r="C4489" s="52" t="s">
        <v>239</v>
      </c>
      <c r="D4489" s="52" t="s">
        <v>86</v>
      </c>
      <c r="E4489" s="52" t="s">
        <v>92</v>
      </c>
      <c r="F4489" s="52" t="s">
        <v>73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">
        <v>334</v>
      </c>
      <c r="B4490" s="52" t="s">
        <v>321</v>
      </c>
      <c r="C4490" s="52" t="s">
        <v>240</v>
      </c>
      <c r="D4490" s="52" t="s">
        <v>86</v>
      </c>
      <c r="E4490" s="52" t="s">
        <v>87</v>
      </c>
      <c r="F4490" s="52" t="s">
        <v>63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">
        <v>334</v>
      </c>
      <c r="B4491" s="52" t="s">
        <v>322</v>
      </c>
      <c r="C4491" s="52" t="s">
        <v>240</v>
      </c>
      <c r="D4491" s="52" t="s">
        <v>86</v>
      </c>
      <c r="E4491" s="52" t="s">
        <v>87</v>
      </c>
      <c r="F4491" s="52" t="s">
        <v>64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">
        <v>334</v>
      </c>
      <c r="B4492" s="52" t="s">
        <v>323</v>
      </c>
      <c r="C4492" s="52" t="s">
        <v>240</v>
      </c>
      <c r="D4492" s="52" t="s">
        <v>86</v>
      </c>
      <c r="E4492" s="52" t="s">
        <v>87</v>
      </c>
      <c r="F4492" s="52" t="s">
        <v>65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">
        <v>334</v>
      </c>
      <c r="B4493" s="52" t="s">
        <v>324</v>
      </c>
      <c r="C4493" s="52" t="s">
        <v>240</v>
      </c>
      <c r="D4493" s="52" t="s">
        <v>86</v>
      </c>
      <c r="E4493" s="52" t="s">
        <v>87</v>
      </c>
      <c r="F4493" s="52" t="s">
        <v>66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">
        <v>334</v>
      </c>
      <c r="B4494" s="52" t="s">
        <v>325</v>
      </c>
      <c r="C4494" s="52" t="s">
        <v>240</v>
      </c>
      <c r="D4494" s="52" t="s">
        <v>86</v>
      </c>
      <c r="E4494" s="52" t="s">
        <v>87</v>
      </c>
      <c r="F4494" s="52" t="s">
        <v>67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">
        <v>334</v>
      </c>
      <c r="B4495" s="52" t="s">
        <v>321</v>
      </c>
      <c r="C4495" s="52" t="s">
        <v>240</v>
      </c>
      <c r="D4495" s="52" t="s">
        <v>86</v>
      </c>
      <c r="E4495" s="52" t="s">
        <v>87</v>
      </c>
      <c r="F4495" s="52" t="s">
        <v>68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">
        <v>334</v>
      </c>
      <c r="B4496" s="52" t="s">
        <v>321</v>
      </c>
      <c r="C4496" s="52" t="s">
        <v>240</v>
      </c>
      <c r="D4496" s="52" t="s">
        <v>86</v>
      </c>
      <c r="E4496" s="52" t="s">
        <v>87</v>
      </c>
      <c r="F4496" s="52" t="s">
        <v>69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">
        <v>334</v>
      </c>
      <c r="B4497" s="52" t="s">
        <v>321</v>
      </c>
      <c r="C4497" s="52" t="s">
        <v>240</v>
      </c>
      <c r="D4497" s="52" t="s">
        <v>86</v>
      </c>
      <c r="E4497" s="52" t="s">
        <v>87</v>
      </c>
      <c r="F4497" s="52" t="s">
        <v>70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">
        <v>334</v>
      </c>
      <c r="B4498" s="52" t="s">
        <v>326</v>
      </c>
      <c r="C4498" s="52" t="s">
        <v>240</v>
      </c>
      <c r="D4498" s="52" t="s">
        <v>86</v>
      </c>
      <c r="E4498" s="52" t="s">
        <v>87</v>
      </c>
      <c r="F4498" s="52" t="s">
        <v>71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">
        <v>334</v>
      </c>
      <c r="B4499" s="52" t="s">
        <v>326</v>
      </c>
      <c r="C4499" s="52" t="s">
        <v>240</v>
      </c>
      <c r="D4499" s="52" t="s">
        <v>86</v>
      </c>
      <c r="E4499" s="52" t="s">
        <v>87</v>
      </c>
      <c r="F4499" s="52" t="s">
        <v>72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">
        <v>334</v>
      </c>
      <c r="B4500" s="52" t="s">
        <v>327</v>
      </c>
      <c r="C4500" s="52" t="s">
        <v>240</v>
      </c>
      <c r="D4500" s="52" t="s">
        <v>86</v>
      </c>
      <c r="E4500" s="52" t="s">
        <v>87</v>
      </c>
      <c r="F4500" s="52" t="s">
        <v>73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">
        <v>335</v>
      </c>
      <c r="B4501" s="52" t="s">
        <v>321</v>
      </c>
      <c r="C4501" s="52" t="s">
        <v>240</v>
      </c>
      <c r="D4501" s="52" t="s">
        <v>86</v>
      </c>
      <c r="E4501" s="52" t="s">
        <v>88</v>
      </c>
      <c r="F4501" s="52" t="s">
        <v>63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">
        <v>335</v>
      </c>
      <c r="B4502" s="52" t="s">
        <v>322</v>
      </c>
      <c r="C4502" s="52" t="s">
        <v>240</v>
      </c>
      <c r="D4502" s="52" t="s">
        <v>86</v>
      </c>
      <c r="E4502" s="52" t="s">
        <v>88</v>
      </c>
      <c r="F4502" s="52" t="s">
        <v>64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">
        <v>335</v>
      </c>
      <c r="B4503" s="52" t="s">
        <v>323</v>
      </c>
      <c r="C4503" s="52" t="s">
        <v>240</v>
      </c>
      <c r="D4503" s="52" t="s">
        <v>86</v>
      </c>
      <c r="E4503" s="52" t="s">
        <v>88</v>
      </c>
      <c r="F4503" s="52" t="s">
        <v>65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">
        <v>335</v>
      </c>
      <c r="B4504" s="52" t="s">
        <v>324</v>
      </c>
      <c r="C4504" s="52" t="s">
        <v>240</v>
      </c>
      <c r="D4504" s="52" t="s">
        <v>86</v>
      </c>
      <c r="E4504" s="52" t="s">
        <v>88</v>
      </c>
      <c r="F4504" s="52" t="s">
        <v>66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">
        <v>335</v>
      </c>
      <c r="B4505" s="52" t="s">
        <v>325</v>
      </c>
      <c r="C4505" s="52" t="s">
        <v>240</v>
      </c>
      <c r="D4505" s="52" t="s">
        <v>86</v>
      </c>
      <c r="E4505" s="52" t="s">
        <v>88</v>
      </c>
      <c r="F4505" s="52" t="s">
        <v>67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">
        <v>335</v>
      </c>
      <c r="B4506" s="52" t="s">
        <v>321</v>
      </c>
      <c r="C4506" s="52" t="s">
        <v>240</v>
      </c>
      <c r="D4506" s="52" t="s">
        <v>86</v>
      </c>
      <c r="E4506" s="52" t="s">
        <v>88</v>
      </c>
      <c r="F4506" s="52" t="s">
        <v>68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">
        <v>335</v>
      </c>
      <c r="B4507" s="52" t="s">
        <v>321</v>
      </c>
      <c r="C4507" s="52" t="s">
        <v>240</v>
      </c>
      <c r="D4507" s="52" t="s">
        <v>86</v>
      </c>
      <c r="E4507" s="52" t="s">
        <v>88</v>
      </c>
      <c r="F4507" s="52" t="s">
        <v>69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">
        <v>335</v>
      </c>
      <c r="B4508" s="52" t="s">
        <v>321</v>
      </c>
      <c r="C4508" s="52" t="s">
        <v>240</v>
      </c>
      <c r="D4508" s="52" t="s">
        <v>86</v>
      </c>
      <c r="E4508" s="52" t="s">
        <v>88</v>
      </c>
      <c r="F4508" s="52" t="s">
        <v>70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">
        <v>335</v>
      </c>
      <c r="B4509" s="52" t="s">
        <v>326</v>
      </c>
      <c r="C4509" s="52" t="s">
        <v>240</v>
      </c>
      <c r="D4509" s="52" t="s">
        <v>86</v>
      </c>
      <c r="E4509" s="52" t="s">
        <v>88</v>
      </c>
      <c r="F4509" s="52" t="s">
        <v>71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">
        <v>335</v>
      </c>
      <c r="B4510" s="52" t="s">
        <v>326</v>
      </c>
      <c r="C4510" s="52" t="s">
        <v>240</v>
      </c>
      <c r="D4510" s="52" t="s">
        <v>86</v>
      </c>
      <c r="E4510" s="52" t="s">
        <v>88</v>
      </c>
      <c r="F4510" s="52" t="s">
        <v>72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">
        <v>335</v>
      </c>
      <c r="B4511" s="52" t="s">
        <v>327</v>
      </c>
      <c r="C4511" s="52" t="s">
        <v>240</v>
      </c>
      <c r="D4511" s="52" t="s">
        <v>86</v>
      </c>
      <c r="E4511" s="52" t="s">
        <v>88</v>
      </c>
      <c r="F4511" s="52" t="s">
        <v>73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">
        <v>336</v>
      </c>
      <c r="B4512" s="52" t="s">
        <v>321</v>
      </c>
      <c r="C4512" s="52" t="s">
        <v>240</v>
      </c>
      <c r="D4512" s="52" t="s">
        <v>86</v>
      </c>
      <c r="E4512" s="52" t="s">
        <v>89</v>
      </c>
      <c r="F4512" s="52" t="s">
        <v>63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">
        <v>336</v>
      </c>
      <c r="B4513" s="52" t="s">
        <v>322</v>
      </c>
      <c r="C4513" s="52" t="s">
        <v>240</v>
      </c>
      <c r="D4513" s="52" t="s">
        <v>86</v>
      </c>
      <c r="E4513" s="52" t="s">
        <v>89</v>
      </c>
      <c r="F4513" s="52" t="s">
        <v>64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">
        <v>336</v>
      </c>
      <c r="B4514" s="52" t="s">
        <v>323</v>
      </c>
      <c r="C4514" s="52" t="s">
        <v>240</v>
      </c>
      <c r="D4514" s="52" t="s">
        <v>86</v>
      </c>
      <c r="E4514" s="52" t="s">
        <v>89</v>
      </c>
      <c r="F4514" s="52" t="s">
        <v>65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">
        <v>336</v>
      </c>
      <c r="B4515" s="52" t="s">
        <v>324</v>
      </c>
      <c r="C4515" s="52" t="s">
        <v>240</v>
      </c>
      <c r="D4515" s="52" t="s">
        <v>86</v>
      </c>
      <c r="E4515" s="52" t="s">
        <v>89</v>
      </c>
      <c r="F4515" s="52" t="s">
        <v>66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">
        <v>336</v>
      </c>
      <c r="B4516" s="52" t="s">
        <v>325</v>
      </c>
      <c r="C4516" s="52" t="s">
        <v>240</v>
      </c>
      <c r="D4516" s="52" t="s">
        <v>86</v>
      </c>
      <c r="E4516" s="52" t="s">
        <v>89</v>
      </c>
      <c r="F4516" s="52" t="s">
        <v>67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">
        <v>336</v>
      </c>
      <c r="B4517" s="52" t="s">
        <v>321</v>
      </c>
      <c r="C4517" s="52" t="s">
        <v>240</v>
      </c>
      <c r="D4517" s="52" t="s">
        <v>86</v>
      </c>
      <c r="E4517" s="52" t="s">
        <v>89</v>
      </c>
      <c r="F4517" s="52" t="s">
        <v>68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">
        <v>336</v>
      </c>
      <c r="B4518" s="52" t="s">
        <v>321</v>
      </c>
      <c r="C4518" s="52" t="s">
        <v>240</v>
      </c>
      <c r="D4518" s="52" t="s">
        <v>86</v>
      </c>
      <c r="E4518" s="52" t="s">
        <v>89</v>
      </c>
      <c r="F4518" s="52" t="s">
        <v>69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">
        <v>336</v>
      </c>
      <c r="B4519" s="52" t="s">
        <v>321</v>
      </c>
      <c r="C4519" s="52" t="s">
        <v>240</v>
      </c>
      <c r="D4519" s="52" t="s">
        <v>86</v>
      </c>
      <c r="E4519" s="52" t="s">
        <v>89</v>
      </c>
      <c r="F4519" s="52" t="s">
        <v>70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">
        <v>336</v>
      </c>
      <c r="B4520" s="52" t="s">
        <v>326</v>
      </c>
      <c r="C4520" s="52" t="s">
        <v>240</v>
      </c>
      <c r="D4520" s="52" t="s">
        <v>86</v>
      </c>
      <c r="E4520" s="52" t="s">
        <v>89</v>
      </c>
      <c r="F4520" s="52" t="s">
        <v>71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">
        <v>336</v>
      </c>
      <c r="B4521" s="52" t="s">
        <v>326</v>
      </c>
      <c r="C4521" s="52" t="s">
        <v>240</v>
      </c>
      <c r="D4521" s="52" t="s">
        <v>86</v>
      </c>
      <c r="E4521" s="52" t="s">
        <v>89</v>
      </c>
      <c r="F4521" s="52" t="s">
        <v>72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">
        <v>336</v>
      </c>
      <c r="B4522" s="52" t="s">
        <v>327</v>
      </c>
      <c r="C4522" s="52" t="s">
        <v>240</v>
      </c>
      <c r="D4522" s="52" t="s">
        <v>86</v>
      </c>
      <c r="E4522" s="52" t="s">
        <v>89</v>
      </c>
      <c r="F4522" s="52" t="s">
        <v>73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">
        <v>337</v>
      </c>
      <c r="B4523" s="52" t="s">
        <v>321</v>
      </c>
      <c r="C4523" s="52" t="s">
        <v>240</v>
      </c>
      <c r="D4523" s="52" t="s">
        <v>86</v>
      </c>
      <c r="E4523" s="52" t="s">
        <v>90</v>
      </c>
      <c r="F4523" s="52" t="s">
        <v>63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">
        <v>337</v>
      </c>
      <c r="B4524" s="52" t="s">
        <v>322</v>
      </c>
      <c r="C4524" s="52" t="s">
        <v>240</v>
      </c>
      <c r="D4524" s="52" t="s">
        <v>86</v>
      </c>
      <c r="E4524" s="52" t="s">
        <v>90</v>
      </c>
      <c r="F4524" s="52" t="s">
        <v>64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">
        <v>337</v>
      </c>
      <c r="B4525" s="52" t="s">
        <v>323</v>
      </c>
      <c r="C4525" s="52" t="s">
        <v>240</v>
      </c>
      <c r="D4525" s="52" t="s">
        <v>86</v>
      </c>
      <c r="E4525" s="52" t="s">
        <v>90</v>
      </c>
      <c r="F4525" s="52" t="s">
        <v>65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">
        <v>337</v>
      </c>
      <c r="B4526" s="52" t="s">
        <v>324</v>
      </c>
      <c r="C4526" s="52" t="s">
        <v>240</v>
      </c>
      <c r="D4526" s="52" t="s">
        <v>86</v>
      </c>
      <c r="E4526" s="52" t="s">
        <v>90</v>
      </c>
      <c r="F4526" s="52" t="s">
        <v>66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">
        <v>337</v>
      </c>
      <c r="B4527" s="52" t="s">
        <v>325</v>
      </c>
      <c r="C4527" s="52" t="s">
        <v>240</v>
      </c>
      <c r="D4527" s="52" t="s">
        <v>86</v>
      </c>
      <c r="E4527" s="52" t="s">
        <v>90</v>
      </c>
      <c r="F4527" s="52" t="s">
        <v>67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">
        <v>337</v>
      </c>
      <c r="B4528" s="52" t="s">
        <v>321</v>
      </c>
      <c r="C4528" s="52" t="s">
        <v>240</v>
      </c>
      <c r="D4528" s="52" t="s">
        <v>86</v>
      </c>
      <c r="E4528" s="52" t="s">
        <v>90</v>
      </c>
      <c r="F4528" s="52" t="s">
        <v>68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">
        <v>337</v>
      </c>
      <c r="B4529" s="52" t="s">
        <v>321</v>
      </c>
      <c r="C4529" s="52" t="s">
        <v>240</v>
      </c>
      <c r="D4529" s="52" t="s">
        <v>86</v>
      </c>
      <c r="E4529" s="52" t="s">
        <v>90</v>
      </c>
      <c r="F4529" s="52" t="s">
        <v>69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">
        <v>337</v>
      </c>
      <c r="B4530" s="52" t="s">
        <v>321</v>
      </c>
      <c r="C4530" s="52" t="s">
        <v>240</v>
      </c>
      <c r="D4530" s="52" t="s">
        <v>86</v>
      </c>
      <c r="E4530" s="52" t="s">
        <v>90</v>
      </c>
      <c r="F4530" s="52" t="s">
        <v>70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">
        <v>337</v>
      </c>
      <c r="B4531" s="52" t="s">
        <v>326</v>
      </c>
      <c r="C4531" s="52" t="s">
        <v>240</v>
      </c>
      <c r="D4531" s="52" t="s">
        <v>86</v>
      </c>
      <c r="E4531" s="52" t="s">
        <v>90</v>
      </c>
      <c r="F4531" s="52" t="s">
        <v>71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">
        <v>337</v>
      </c>
      <c r="B4532" s="52" t="s">
        <v>326</v>
      </c>
      <c r="C4532" s="52" t="s">
        <v>240</v>
      </c>
      <c r="D4532" s="52" t="s">
        <v>86</v>
      </c>
      <c r="E4532" s="52" t="s">
        <v>90</v>
      </c>
      <c r="F4532" s="52" t="s">
        <v>72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">
        <v>337</v>
      </c>
      <c r="B4533" s="52" t="s">
        <v>327</v>
      </c>
      <c r="C4533" s="52" t="s">
        <v>240</v>
      </c>
      <c r="D4533" s="52" t="s">
        <v>86</v>
      </c>
      <c r="E4533" s="52" t="s">
        <v>90</v>
      </c>
      <c r="F4533" s="52" t="s">
        <v>73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">
        <v>338</v>
      </c>
      <c r="B4534" s="52" t="s">
        <v>321</v>
      </c>
      <c r="C4534" s="52" t="s">
        <v>240</v>
      </c>
      <c r="D4534" s="52" t="s">
        <v>86</v>
      </c>
      <c r="E4534" s="52" t="s">
        <v>91</v>
      </c>
      <c r="F4534" s="52" t="s">
        <v>63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">
        <v>338</v>
      </c>
      <c r="B4535" s="52" t="s">
        <v>322</v>
      </c>
      <c r="C4535" s="52" t="s">
        <v>240</v>
      </c>
      <c r="D4535" s="52" t="s">
        <v>86</v>
      </c>
      <c r="E4535" s="52" t="s">
        <v>91</v>
      </c>
      <c r="F4535" s="52" t="s">
        <v>64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">
        <v>338</v>
      </c>
      <c r="B4536" s="52" t="s">
        <v>323</v>
      </c>
      <c r="C4536" s="52" t="s">
        <v>240</v>
      </c>
      <c r="D4536" s="52" t="s">
        <v>86</v>
      </c>
      <c r="E4536" s="52" t="s">
        <v>91</v>
      </c>
      <c r="F4536" s="52" t="s">
        <v>65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">
        <v>338</v>
      </c>
      <c r="B4537" s="52" t="s">
        <v>324</v>
      </c>
      <c r="C4537" s="52" t="s">
        <v>240</v>
      </c>
      <c r="D4537" s="52" t="s">
        <v>86</v>
      </c>
      <c r="E4537" s="52" t="s">
        <v>91</v>
      </c>
      <c r="F4537" s="52" t="s">
        <v>66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">
        <v>338</v>
      </c>
      <c r="B4538" s="52" t="s">
        <v>325</v>
      </c>
      <c r="C4538" s="52" t="s">
        <v>240</v>
      </c>
      <c r="D4538" s="52" t="s">
        <v>86</v>
      </c>
      <c r="E4538" s="52" t="s">
        <v>91</v>
      </c>
      <c r="F4538" s="52" t="s">
        <v>67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">
        <v>338</v>
      </c>
      <c r="B4539" s="52" t="s">
        <v>321</v>
      </c>
      <c r="C4539" s="52" t="s">
        <v>240</v>
      </c>
      <c r="D4539" s="52" t="s">
        <v>86</v>
      </c>
      <c r="E4539" s="52" t="s">
        <v>91</v>
      </c>
      <c r="F4539" s="52" t="s">
        <v>68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">
        <v>338</v>
      </c>
      <c r="B4540" s="52" t="s">
        <v>321</v>
      </c>
      <c r="C4540" s="52" t="s">
        <v>240</v>
      </c>
      <c r="D4540" s="52" t="s">
        <v>86</v>
      </c>
      <c r="E4540" s="52" t="s">
        <v>91</v>
      </c>
      <c r="F4540" s="52" t="s">
        <v>69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">
        <v>338</v>
      </c>
      <c r="B4541" s="52" t="s">
        <v>321</v>
      </c>
      <c r="C4541" s="52" t="s">
        <v>240</v>
      </c>
      <c r="D4541" s="52" t="s">
        <v>86</v>
      </c>
      <c r="E4541" s="52" t="s">
        <v>91</v>
      </c>
      <c r="F4541" s="52" t="s">
        <v>70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">
        <v>338</v>
      </c>
      <c r="B4542" s="52" t="s">
        <v>326</v>
      </c>
      <c r="C4542" s="52" t="s">
        <v>240</v>
      </c>
      <c r="D4542" s="52" t="s">
        <v>86</v>
      </c>
      <c r="E4542" s="52" t="s">
        <v>91</v>
      </c>
      <c r="F4542" s="52" t="s">
        <v>71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">
        <v>338</v>
      </c>
      <c r="B4543" s="52" t="s">
        <v>326</v>
      </c>
      <c r="C4543" s="52" t="s">
        <v>240</v>
      </c>
      <c r="D4543" s="52" t="s">
        <v>86</v>
      </c>
      <c r="E4543" s="52" t="s">
        <v>91</v>
      </c>
      <c r="F4543" s="52" t="s">
        <v>72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">
        <v>338</v>
      </c>
      <c r="B4544" s="52" t="s">
        <v>327</v>
      </c>
      <c r="C4544" s="52" t="s">
        <v>240</v>
      </c>
      <c r="D4544" s="52" t="s">
        <v>86</v>
      </c>
      <c r="E4544" s="52" t="s">
        <v>91</v>
      </c>
      <c r="F4544" s="52" t="s">
        <v>73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">
        <v>339</v>
      </c>
      <c r="B4545" s="52" t="s">
        <v>321</v>
      </c>
      <c r="C4545" s="52" t="s">
        <v>240</v>
      </c>
      <c r="D4545" s="52" t="s">
        <v>86</v>
      </c>
      <c r="E4545" s="52" t="s">
        <v>92</v>
      </c>
      <c r="F4545" s="52" t="s">
        <v>63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">
        <v>339</v>
      </c>
      <c r="B4546" s="52" t="s">
        <v>322</v>
      </c>
      <c r="C4546" s="52" t="s">
        <v>240</v>
      </c>
      <c r="D4546" s="52" t="s">
        <v>86</v>
      </c>
      <c r="E4546" s="52" t="s">
        <v>92</v>
      </c>
      <c r="F4546" s="52" t="s">
        <v>64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">
        <v>339</v>
      </c>
      <c r="B4547" s="52" t="s">
        <v>323</v>
      </c>
      <c r="C4547" s="52" t="s">
        <v>240</v>
      </c>
      <c r="D4547" s="52" t="s">
        <v>86</v>
      </c>
      <c r="E4547" s="52" t="s">
        <v>92</v>
      </c>
      <c r="F4547" s="52" t="s">
        <v>65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">
        <v>339</v>
      </c>
      <c r="B4548" s="52" t="s">
        <v>324</v>
      </c>
      <c r="C4548" s="52" t="s">
        <v>240</v>
      </c>
      <c r="D4548" s="52" t="s">
        <v>86</v>
      </c>
      <c r="E4548" s="52" t="s">
        <v>92</v>
      </c>
      <c r="F4548" s="52" t="s">
        <v>66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">
        <v>339</v>
      </c>
      <c r="B4549" s="52" t="s">
        <v>325</v>
      </c>
      <c r="C4549" s="52" t="s">
        <v>240</v>
      </c>
      <c r="D4549" s="52" t="s">
        <v>86</v>
      </c>
      <c r="E4549" s="52" t="s">
        <v>92</v>
      </c>
      <c r="F4549" s="52" t="s">
        <v>67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">
        <v>339</v>
      </c>
      <c r="B4550" s="52" t="s">
        <v>321</v>
      </c>
      <c r="C4550" s="52" t="s">
        <v>240</v>
      </c>
      <c r="D4550" s="52" t="s">
        <v>86</v>
      </c>
      <c r="E4550" s="52" t="s">
        <v>92</v>
      </c>
      <c r="F4550" s="52" t="s">
        <v>68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">
        <v>339</v>
      </c>
      <c r="B4551" s="52" t="s">
        <v>321</v>
      </c>
      <c r="C4551" s="52" t="s">
        <v>240</v>
      </c>
      <c r="D4551" s="52" t="s">
        <v>86</v>
      </c>
      <c r="E4551" s="52" t="s">
        <v>92</v>
      </c>
      <c r="F4551" s="52" t="s">
        <v>69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">
        <v>339</v>
      </c>
      <c r="B4552" s="52" t="s">
        <v>321</v>
      </c>
      <c r="C4552" s="52" t="s">
        <v>240</v>
      </c>
      <c r="D4552" s="52" t="s">
        <v>86</v>
      </c>
      <c r="E4552" s="52" t="s">
        <v>92</v>
      </c>
      <c r="F4552" s="52" t="s">
        <v>70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">
        <v>339</v>
      </c>
      <c r="B4553" s="52" t="s">
        <v>326</v>
      </c>
      <c r="C4553" s="52" t="s">
        <v>240</v>
      </c>
      <c r="D4553" s="52" t="s">
        <v>86</v>
      </c>
      <c r="E4553" s="52" t="s">
        <v>92</v>
      </c>
      <c r="F4553" s="52" t="s">
        <v>71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">
        <v>339</v>
      </c>
      <c r="B4554" s="52" t="s">
        <v>326</v>
      </c>
      <c r="C4554" s="52" t="s">
        <v>240</v>
      </c>
      <c r="D4554" s="52" t="s">
        <v>86</v>
      </c>
      <c r="E4554" s="52" t="s">
        <v>92</v>
      </c>
      <c r="F4554" s="52" t="s">
        <v>72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">
        <v>339</v>
      </c>
      <c r="B4555" s="52" t="s">
        <v>327</v>
      </c>
      <c r="C4555" s="52" t="s">
        <v>240</v>
      </c>
      <c r="D4555" s="52" t="s">
        <v>86</v>
      </c>
      <c r="E4555" s="52" t="s">
        <v>92</v>
      </c>
      <c r="F4555" s="52" t="s">
        <v>73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">
        <v>334</v>
      </c>
      <c r="B4556" s="52" t="s">
        <v>321</v>
      </c>
      <c r="C4556" s="52" t="s">
        <v>241</v>
      </c>
      <c r="D4556" s="52" t="s">
        <v>86</v>
      </c>
      <c r="E4556" s="52" t="s">
        <v>87</v>
      </c>
      <c r="F4556" s="52" t="s">
        <v>63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">
        <v>334</v>
      </c>
      <c r="B4557" s="52" t="s">
        <v>322</v>
      </c>
      <c r="C4557" s="52" t="s">
        <v>241</v>
      </c>
      <c r="D4557" s="52" t="s">
        <v>86</v>
      </c>
      <c r="E4557" s="52" t="s">
        <v>87</v>
      </c>
      <c r="F4557" s="52" t="s">
        <v>64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">
        <v>334</v>
      </c>
      <c r="B4558" s="52" t="s">
        <v>323</v>
      </c>
      <c r="C4558" s="52" t="s">
        <v>241</v>
      </c>
      <c r="D4558" s="52" t="s">
        <v>86</v>
      </c>
      <c r="E4558" s="52" t="s">
        <v>87</v>
      </c>
      <c r="F4558" s="52" t="s">
        <v>65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">
        <v>334</v>
      </c>
      <c r="B4559" s="52" t="s">
        <v>324</v>
      </c>
      <c r="C4559" s="52" t="s">
        <v>241</v>
      </c>
      <c r="D4559" s="52" t="s">
        <v>86</v>
      </c>
      <c r="E4559" s="52" t="s">
        <v>87</v>
      </c>
      <c r="F4559" s="52" t="s">
        <v>66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">
        <v>334</v>
      </c>
      <c r="B4560" s="52" t="s">
        <v>325</v>
      </c>
      <c r="C4560" s="52" t="s">
        <v>241</v>
      </c>
      <c r="D4560" s="52" t="s">
        <v>86</v>
      </c>
      <c r="E4560" s="52" t="s">
        <v>87</v>
      </c>
      <c r="F4560" s="52" t="s">
        <v>67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">
        <v>334</v>
      </c>
      <c r="B4561" s="52" t="s">
        <v>321</v>
      </c>
      <c r="C4561" s="52" t="s">
        <v>241</v>
      </c>
      <c r="D4561" s="52" t="s">
        <v>86</v>
      </c>
      <c r="E4561" s="52" t="s">
        <v>87</v>
      </c>
      <c r="F4561" s="52" t="s">
        <v>68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">
        <v>334</v>
      </c>
      <c r="B4562" s="52" t="s">
        <v>321</v>
      </c>
      <c r="C4562" s="52" t="s">
        <v>241</v>
      </c>
      <c r="D4562" s="52" t="s">
        <v>86</v>
      </c>
      <c r="E4562" s="52" t="s">
        <v>87</v>
      </c>
      <c r="F4562" s="52" t="s">
        <v>69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">
        <v>334</v>
      </c>
      <c r="B4563" s="52" t="s">
        <v>321</v>
      </c>
      <c r="C4563" s="52" t="s">
        <v>241</v>
      </c>
      <c r="D4563" s="52" t="s">
        <v>86</v>
      </c>
      <c r="E4563" s="52" t="s">
        <v>87</v>
      </c>
      <c r="F4563" s="52" t="s">
        <v>70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">
        <v>334</v>
      </c>
      <c r="B4564" s="52" t="s">
        <v>326</v>
      </c>
      <c r="C4564" s="52" t="s">
        <v>241</v>
      </c>
      <c r="D4564" s="52" t="s">
        <v>86</v>
      </c>
      <c r="E4564" s="52" t="s">
        <v>87</v>
      </c>
      <c r="F4564" s="52" t="s">
        <v>71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">
        <v>334</v>
      </c>
      <c r="B4565" s="52" t="s">
        <v>326</v>
      </c>
      <c r="C4565" s="52" t="s">
        <v>241</v>
      </c>
      <c r="D4565" s="52" t="s">
        <v>86</v>
      </c>
      <c r="E4565" s="52" t="s">
        <v>87</v>
      </c>
      <c r="F4565" s="52" t="s">
        <v>72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">
        <v>334</v>
      </c>
      <c r="B4566" s="52" t="s">
        <v>327</v>
      </c>
      <c r="C4566" s="52" t="s">
        <v>241</v>
      </c>
      <c r="D4566" s="52" t="s">
        <v>86</v>
      </c>
      <c r="E4566" s="52" t="s">
        <v>87</v>
      </c>
      <c r="F4566" s="52" t="s">
        <v>73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">
        <v>335</v>
      </c>
      <c r="B4567" s="52" t="s">
        <v>321</v>
      </c>
      <c r="C4567" s="52" t="s">
        <v>241</v>
      </c>
      <c r="D4567" s="52" t="s">
        <v>86</v>
      </c>
      <c r="E4567" s="52" t="s">
        <v>88</v>
      </c>
      <c r="F4567" s="52" t="s">
        <v>63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">
        <v>335</v>
      </c>
      <c r="B4568" s="52" t="s">
        <v>322</v>
      </c>
      <c r="C4568" s="52" t="s">
        <v>241</v>
      </c>
      <c r="D4568" s="52" t="s">
        <v>86</v>
      </c>
      <c r="E4568" s="52" t="s">
        <v>88</v>
      </c>
      <c r="F4568" s="52" t="s">
        <v>64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">
        <v>335</v>
      </c>
      <c r="B4569" s="52" t="s">
        <v>323</v>
      </c>
      <c r="C4569" s="52" t="s">
        <v>241</v>
      </c>
      <c r="D4569" s="52" t="s">
        <v>86</v>
      </c>
      <c r="E4569" s="52" t="s">
        <v>88</v>
      </c>
      <c r="F4569" s="52" t="s">
        <v>65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">
        <v>335</v>
      </c>
      <c r="B4570" s="52" t="s">
        <v>324</v>
      </c>
      <c r="C4570" s="52" t="s">
        <v>241</v>
      </c>
      <c r="D4570" s="52" t="s">
        <v>86</v>
      </c>
      <c r="E4570" s="52" t="s">
        <v>88</v>
      </c>
      <c r="F4570" s="52" t="s">
        <v>66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">
        <v>335</v>
      </c>
      <c r="B4571" s="52" t="s">
        <v>325</v>
      </c>
      <c r="C4571" s="52" t="s">
        <v>241</v>
      </c>
      <c r="D4571" s="52" t="s">
        <v>86</v>
      </c>
      <c r="E4571" s="52" t="s">
        <v>88</v>
      </c>
      <c r="F4571" s="52" t="s">
        <v>67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">
        <v>335</v>
      </c>
      <c r="B4572" s="52" t="s">
        <v>321</v>
      </c>
      <c r="C4572" s="52" t="s">
        <v>241</v>
      </c>
      <c r="D4572" s="52" t="s">
        <v>86</v>
      </c>
      <c r="E4572" s="52" t="s">
        <v>88</v>
      </c>
      <c r="F4572" s="52" t="s">
        <v>68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">
        <v>335</v>
      </c>
      <c r="B4573" s="52" t="s">
        <v>321</v>
      </c>
      <c r="C4573" s="52" t="s">
        <v>241</v>
      </c>
      <c r="D4573" s="52" t="s">
        <v>86</v>
      </c>
      <c r="E4573" s="52" t="s">
        <v>88</v>
      </c>
      <c r="F4573" s="52" t="s">
        <v>69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">
        <v>335</v>
      </c>
      <c r="B4574" s="52" t="s">
        <v>321</v>
      </c>
      <c r="C4574" s="52" t="s">
        <v>241</v>
      </c>
      <c r="D4574" s="52" t="s">
        <v>86</v>
      </c>
      <c r="E4574" s="52" t="s">
        <v>88</v>
      </c>
      <c r="F4574" s="52" t="s">
        <v>70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">
        <v>335</v>
      </c>
      <c r="B4575" s="52" t="s">
        <v>326</v>
      </c>
      <c r="C4575" s="52" t="s">
        <v>241</v>
      </c>
      <c r="D4575" s="52" t="s">
        <v>86</v>
      </c>
      <c r="E4575" s="52" t="s">
        <v>88</v>
      </c>
      <c r="F4575" s="52" t="s">
        <v>71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">
        <v>335</v>
      </c>
      <c r="B4576" s="52" t="s">
        <v>326</v>
      </c>
      <c r="C4576" s="52" t="s">
        <v>241</v>
      </c>
      <c r="D4576" s="52" t="s">
        <v>86</v>
      </c>
      <c r="E4576" s="52" t="s">
        <v>88</v>
      </c>
      <c r="F4576" s="52" t="s">
        <v>72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">
        <v>335</v>
      </c>
      <c r="B4577" s="52" t="s">
        <v>327</v>
      </c>
      <c r="C4577" s="52" t="s">
        <v>241</v>
      </c>
      <c r="D4577" s="52" t="s">
        <v>86</v>
      </c>
      <c r="E4577" s="52" t="s">
        <v>88</v>
      </c>
      <c r="F4577" s="52" t="s">
        <v>73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">
        <v>336</v>
      </c>
      <c r="B4578" s="52" t="s">
        <v>321</v>
      </c>
      <c r="C4578" s="52" t="s">
        <v>241</v>
      </c>
      <c r="D4578" s="52" t="s">
        <v>86</v>
      </c>
      <c r="E4578" s="52" t="s">
        <v>89</v>
      </c>
      <c r="F4578" s="52" t="s">
        <v>63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">
        <v>336</v>
      </c>
      <c r="B4579" s="52" t="s">
        <v>322</v>
      </c>
      <c r="C4579" s="52" t="s">
        <v>241</v>
      </c>
      <c r="D4579" s="52" t="s">
        <v>86</v>
      </c>
      <c r="E4579" s="52" t="s">
        <v>89</v>
      </c>
      <c r="F4579" s="52" t="s">
        <v>64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">
        <v>336</v>
      </c>
      <c r="B4580" s="52" t="s">
        <v>323</v>
      </c>
      <c r="C4580" s="52" t="s">
        <v>241</v>
      </c>
      <c r="D4580" s="52" t="s">
        <v>86</v>
      </c>
      <c r="E4580" s="52" t="s">
        <v>89</v>
      </c>
      <c r="F4580" s="52" t="s">
        <v>65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">
        <v>336</v>
      </c>
      <c r="B4581" s="52" t="s">
        <v>324</v>
      </c>
      <c r="C4581" s="52" t="s">
        <v>241</v>
      </c>
      <c r="D4581" s="52" t="s">
        <v>86</v>
      </c>
      <c r="E4581" s="52" t="s">
        <v>89</v>
      </c>
      <c r="F4581" s="52" t="s">
        <v>66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">
        <v>336</v>
      </c>
      <c r="B4582" s="52" t="s">
        <v>325</v>
      </c>
      <c r="C4582" s="52" t="s">
        <v>241</v>
      </c>
      <c r="D4582" s="52" t="s">
        <v>86</v>
      </c>
      <c r="E4582" s="52" t="s">
        <v>89</v>
      </c>
      <c r="F4582" s="52" t="s">
        <v>67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">
        <v>336</v>
      </c>
      <c r="B4583" s="52" t="s">
        <v>321</v>
      </c>
      <c r="C4583" s="52" t="s">
        <v>241</v>
      </c>
      <c r="D4583" s="52" t="s">
        <v>86</v>
      </c>
      <c r="E4583" s="52" t="s">
        <v>89</v>
      </c>
      <c r="F4583" s="52" t="s">
        <v>68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">
        <v>336</v>
      </c>
      <c r="B4584" s="52" t="s">
        <v>321</v>
      </c>
      <c r="C4584" s="52" t="s">
        <v>241</v>
      </c>
      <c r="D4584" s="52" t="s">
        <v>86</v>
      </c>
      <c r="E4584" s="52" t="s">
        <v>89</v>
      </c>
      <c r="F4584" s="52" t="s">
        <v>69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">
        <v>336</v>
      </c>
      <c r="B4585" s="52" t="s">
        <v>321</v>
      </c>
      <c r="C4585" s="52" t="s">
        <v>241</v>
      </c>
      <c r="D4585" s="52" t="s">
        <v>86</v>
      </c>
      <c r="E4585" s="52" t="s">
        <v>89</v>
      </c>
      <c r="F4585" s="52" t="s">
        <v>70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">
        <v>336</v>
      </c>
      <c r="B4586" s="52" t="s">
        <v>326</v>
      </c>
      <c r="C4586" s="52" t="s">
        <v>241</v>
      </c>
      <c r="D4586" s="52" t="s">
        <v>86</v>
      </c>
      <c r="E4586" s="52" t="s">
        <v>89</v>
      </c>
      <c r="F4586" s="52" t="s">
        <v>71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">
        <v>336</v>
      </c>
      <c r="B4587" s="52" t="s">
        <v>326</v>
      </c>
      <c r="C4587" s="52" t="s">
        <v>241</v>
      </c>
      <c r="D4587" s="52" t="s">
        <v>86</v>
      </c>
      <c r="E4587" s="52" t="s">
        <v>89</v>
      </c>
      <c r="F4587" s="52" t="s">
        <v>72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">
        <v>336</v>
      </c>
      <c r="B4588" s="52" t="s">
        <v>327</v>
      </c>
      <c r="C4588" s="52" t="s">
        <v>241</v>
      </c>
      <c r="D4588" s="52" t="s">
        <v>86</v>
      </c>
      <c r="E4588" s="52" t="s">
        <v>89</v>
      </c>
      <c r="F4588" s="52" t="s">
        <v>73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">
        <v>337</v>
      </c>
      <c r="B4589" s="52" t="s">
        <v>321</v>
      </c>
      <c r="C4589" s="52" t="s">
        <v>241</v>
      </c>
      <c r="D4589" s="52" t="s">
        <v>86</v>
      </c>
      <c r="E4589" s="52" t="s">
        <v>90</v>
      </c>
      <c r="F4589" s="52" t="s">
        <v>63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">
        <v>337</v>
      </c>
      <c r="B4590" s="52" t="s">
        <v>322</v>
      </c>
      <c r="C4590" s="52" t="s">
        <v>241</v>
      </c>
      <c r="D4590" s="52" t="s">
        <v>86</v>
      </c>
      <c r="E4590" s="52" t="s">
        <v>90</v>
      </c>
      <c r="F4590" s="52" t="s">
        <v>64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">
        <v>337</v>
      </c>
      <c r="B4591" s="52" t="s">
        <v>323</v>
      </c>
      <c r="C4591" s="52" t="s">
        <v>241</v>
      </c>
      <c r="D4591" s="52" t="s">
        <v>86</v>
      </c>
      <c r="E4591" s="52" t="s">
        <v>90</v>
      </c>
      <c r="F4591" s="52" t="s">
        <v>65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">
        <v>337</v>
      </c>
      <c r="B4592" s="52" t="s">
        <v>324</v>
      </c>
      <c r="C4592" s="52" t="s">
        <v>241</v>
      </c>
      <c r="D4592" s="52" t="s">
        <v>86</v>
      </c>
      <c r="E4592" s="52" t="s">
        <v>90</v>
      </c>
      <c r="F4592" s="52" t="s">
        <v>66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">
        <v>337</v>
      </c>
      <c r="B4593" s="52" t="s">
        <v>325</v>
      </c>
      <c r="C4593" s="52" t="s">
        <v>241</v>
      </c>
      <c r="D4593" s="52" t="s">
        <v>86</v>
      </c>
      <c r="E4593" s="52" t="s">
        <v>90</v>
      </c>
      <c r="F4593" s="52" t="s">
        <v>67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">
        <v>337</v>
      </c>
      <c r="B4594" s="52" t="s">
        <v>321</v>
      </c>
      <c r="C4594" s="52" t="s">
        <v>241</v>
      </c>
      <c r="D4594" s="52" t="s">
        <v>86</v>
      </c>
      <c r="E4594" s="52" t="s">
        <v>90</v>
      </c>
      <c r="F4594" s="52" t="s">
        <v>68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">
        <v>337</v>
      </c>
      <c r="B4595" s="52" t="s">
        <v>321</v>
      </c>
      <c r="C4595" s="52" t="s">
        <v>241</v>
      </c>
      <c r="D4595" s="52" t="s">
        <v>86</v>
      </c>
      <c r="E4595" s="52" t="s">
        <v>90</v>
      </c>
      <c r="F4595" s="52" t="s">
        <v>69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">
        <v>337</v>
      </c>
      <c r="B4596" s="52" t="s">
        <v>321</v>
      </c>
      <c r="C4596" s="52" t="s">
        <v>241</v>
      </c>
      <c r="D4596" s="52" t="s">
        <v>86</v>
      </c>
      <c r="E4596" s="52" t="s">
        <v>90</v>
      </c>
      <c r="F4596" s="52" t="s">
        <v>70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">
        <v>337</v>
      </c>
      <c r="B4597" s="52" t="s">
        <v>326</v>
      </c>
      <c r="C4597" s="52" t="s">
        <v>241</v>
      </c>
      <c r="D4597" s="52" t="s">
        <v>86</v>
      </c>
      <c r="E4597" s="52" t="s">
        <v>90</v>
      </c>
      <c r="F4597" s="52" t="s">
        <v>71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">
        <v>337</v>
      </c>
      <c r="B4598" s="52" t="s">
        <v>326</v>
      </c>
      <c r="C4598" s="52" t="s">
        <v>241</v>
      </c>
      <c r="D4598" s="52" t="s">
        <v>86</v>
      </c>
      <c r="E4598" s="52" t="s">
        <v>90</v>
      </c>
      <c r="F4598" s="52" t="s">
        <v>72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">
        <v>337</v>
      </c>
      <c r="B4599" s="52" t="s">
        <v>327</v>
      </c>
      <c r="C4599" s="52" t="s">
        <v>241</v>
      </c>
      <c r="D4599" s="52" t="s">
        <v>86</v>
      </c>
      <c r="E4599" s="52" t="s">
        <v>90</v>
      </c>
      <c r="F4599" s="52" t="s">
        <v>73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">
        <v>338</v>
      </c>
      <c r="B4600" s="52" t="s">
        <v>321</v>
      </c>
      <c r="C4600" s="52" t="s">
        <v>241</v>
      </c>
      <c r="D4600" s="52" t="s">
        <v>86</v>
      </c>
      <c r="E4600" s="52" t="s">
        <v>91</v>
      </c>
      <c r="F4600" s="52" t="s">
        <v>63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">
        <v>338</v>
      </c>
      <c r="B4601" s="52" t="s">
        <v>322</v>
      </c>
      <c r="C4601" s="52" t="s">
        <v>241</v>
      </c>
      <c r="D4601" s="52" t="s">
        <v>86</v>
      </c>
      <c r="E4601" s="52" t="s">
        <v>91</v>
      </c>
      <c r="F4601" s="52" t="s">
        <v>64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">
        <v>338</v>
      </c>
      <c r="B4602" s="52" t="s">
        <v>323</v>
      </c>
      <c r="C4602" s="52" t="s">
        <v>241</v>
      </c>
      <c r="D4602" s="52" t="s">
        <v>86</v>
      </c>
      <c r="E4602" s="52" t="s">
        <v>91</v>
      </c>
      <c r="F4602" s="52" t="s">
        <v>65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">
        <v>338</v>
      </c>
      <c r="B4603" s="52" t="s">
        <v>324</v>
      </c>
      <c r="C4603" s="52" t="s">
        <v>241</v>
      </c>
      <c r="D4603" s="52" t="s">
        <v>86</v>
      </c>
      <c r="E4603" s="52" t="s">
        <v>91</v>
      </c>
      <c r="F4603" s="52" t="s">
        <v>66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">
        <v>338</v>
      </c>
      <c r="B4604" s="52" t="s">
        <v>325</v>
      </c>
      <c r="C4604" s="52" t="s">
        <v>241</v>
      </c>
      <c r="D4604" s="52" t="s">
        <v>86</v>
      </c>
      <c r="E4604" s="52" t="s">
        <v>91</v>
      </c>
      <c r="F4604" s="52" t="s">
        <v>67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">
        <v>338</v>
      </c>
      <c r="B4605" s="52" t="s">
        <v>321</v>
      </c>
      <c r="C4605" s="52" t="s">
        <v>241</v>
      </c>
      <c r="D4605" s="52" t="s">
        <v>86</v>
      </c>
      <c r="E4605" s="52" t="s">
        <v>91</v>
      </c>
      <c r="F4605" s="52" t="s">
        <v>68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">
        <v>338</v>
      </c>
      <c r="B4606" s="52" t="s">
        <v>321</v>
      </c>
      <c r="C4606" s="52" t="s">
        <v>241</v>
      </c>
      <c r="D4606" s="52" t="s">
        <v>86</v>
      </c>
      <c r="E4606" s="52" t="s">
        <v>91</v>
      </c>
      <c r="F4606" s="52" t="s">
        <v>69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">
        <v>338</v>
      </c>
      <c r="B4607" s="52" t="s">
        <v>321</v>
      </c>
      <c r="C4607" s="52" t="s">
        <v>241</v>
      </c>
      <c r="D4607" s="52" t="s">
        <v>86</v>
      </c>
      <c r="E4607" s="52" t="s">
        <v>91</v>
      </c>
      <c r="F4607" s="52" t="s">
        <v>70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">
        <v>338</v>
      </c>
      <c r="B4608" s="52" t="s">
        <v>326</v>
      </c>
      <c r="C4608" s="52" t="s">
        <v>241</v>
      </c>
      <c r="D4608" s="52" t="s">
        <v>86</v>
      </c>
      <c r="E4608" s="52" t="s">
        <v>91</v>
      </c>
      <c r="F4608" s="52" t="s">
        <v>71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">
        <v>338</v>
      </c>
      <c r="B4609" s="52" t="s">
        <v>326</v>
      </c>
      <c r="C4609" s="52" t="s">
        <v>241</v>
      </c>
      <c r="D4609" s="52" t="s">
        <v>86</v>
      </c>
      <c r="E4609" s="52" t="s">
        <v>91</v>
      </c>
      <c r="F4609" s="52" t="s">
        <v>72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">
        <v>338</v>
      </c>
      <c r="B4610" s="52" t="s">
        <v>327</v>
      </c>
      <c r="C4610" s="52" t="s">
        <v>241</v>
      </c>
      <c r="D4610" s="52" t="s">
        <v>86</v>
      </c>
      <c r="E4610" s="52" t="s">
        <v>91</v>
      </c>
      <c r="F4610" s="52" t="s">
        <v>73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">
        <v>339</v>
      </c>
      <c r="B4611" s="52" t="s">
        <v>321</v>
      </c>
      <c r="C4611" s="52" t="s">
        <v>241</v>
      </c>
      <c r="D4611" s="52" t="s">
        <v>86</v>
      </c>
      <c r="E4611" s="52" t="s">
        <v>92</v>
      </c>
      <c r="F4611" s="52" t="s">
        <v>63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">
        <v>339</v>
      </c>
      <c r="B4612" s="52" t="s">
        <v>322</v>
      </c>
      <c r="C4612" s="52" t="s">
        <v>241</v>
      </c>
      <c r="D4612" s="52" t="s">
        <v>86</v>
      </c>
      <c r="E4612" s="52" t="s">
        <v>92</v>
      </c>
      <c r="F4612" s="52" t="s">
        <v>64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">
        <v>339</v>
      </c>
      <c r="B4613" s="52" t="s">
        <v>323</v>
      </c>
      <c r="C4613" s="52" t="s">
        <v>241</v>
      </c>
      <c r="D4613" s="52" t="s">
        <v>86</v>
      </c>
      <c r="E4613" s="52" t="s">
        <v>92</v>
      </c>
      <c r="F4613" s="52" t="s">
        <v>65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">
        <v>339</v>
      </c>
      <c r="B4614" s="52" t="s">
        <v>324</v>
      </c>
      <c r="C4614" s="52" t="s">
        <v>241</v>
      </c>
      <c r="D4614" s="52" t="s">
        <v>86</v>
      </c>
      <c r="E4614" s="52" t="s">
        <v>92</v>
      </c>
      <c r="F4614" s="52" t="s">
        <v>66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">
        <v>339</v>
      </c>
      <c r="B4615" s="52" t="s">
        <v>325</v>
      </c>
      <c r="C4615" s="52" t="s">
        <v>241</v>
      </c>
      <c r="D4615" s="52" t="s">
        <v>86</v>
      </c>
      <c r="E4615" s="52" t="s">
        <v>92</v>
      </c>
      <c r="F4615" s="52" t="s">
        <v>67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">
        <v>339</v>
      </c>
      <c r="B4616" s="52" t="s">
        <v>321</v>
      </c>
      <c r="C4616" s="52" t="s">
        <v>241</v>
      </c>
      <c r="D4616" s="52" t="s">
        <v>86</v>
      </c>
      <c r="E4616" s="52" t="s">
        <v>92</v>
      </c>
      <c r="F4616" s="52" t="s">
        <v>68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">
        <v>339</v>
      </c>
      <c r="B4617" s="52" t="s">
        <v>321</v>
      </c>
      <c r="C4617" s="52" t="s">
        <v>241</v>
      </c>
      <c r="D4617" s="52" t="s">
        <v>86</v>
      </c>
      <c r="E4617" s="52" t="s">
        <v>92</v>
      </c>
      <c r="F4617" s="52" t="s">
        <v>69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">
        <v>339</v>
      </c>
      <c r="B4618" s="52" t="s">
        <v>321</v>
      </c>
      <c r="C4618" s="52" t="s">
        <v>241</v>
      </c>
      <c r="D4618" s="52" t="s">
        <v>86</v>
      </c>
      <c r="E4618" s="52" t="s">
        <v>92</v>
      </c>
      <c r="F4618" s="52" t="s">
        <v>70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">
        <v>339</v>
      </c>
      <c r="B4619" s="52" t="s">
        <v>326</v>
      </c>
      <c r="C4619" s="52" t="s">
        <v>241</v>
      </c>
      <c r="D4619" s="52" t="s">
        <v>86</v>
      </c>
      <c r="E4619" s="52" t="s">
        <v>92</v>
      </c>
      <c r="F4619" s="52" t="s">
        <v>71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">
        <v>339</v>
      </c>
      <c r="B4620" s="52" t="s">
        <v>326</v>
      </c>
      <c r="C4620" s="52" t="s">
        <v>241</v>
      </c>
      <c r="D4620" s="52" t="s">
        <v>86</v>
      </c>
      <c r="E4620" s="52" t="s">
        <v>92</v>
      </c>
      <c r="F4620" s="52" t="s">
        <v>72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">
        <v>339</v>
      </c>
      <c r="B4621" s="52" t="s">
        <v>327</v>
      </c>
      <c r="C4621" s="52" t="s">
        <v>241</v>
      </c>
      <c r="D4621" s="52" t="s">
        <v>86</v>
      </c>
      <c r="E4621" s="52" t="s">
        <v>92</v>
      </c>
      <c r="F4621" s="52" t="s">
        <v>73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">
        <v>334</v>
      </c>
      <c r="B4622" s="52" t="s">
        <v>321</v>
      </c>
      <c r="C4622" s="52" t="s">
        <v>242</v>
      </c>
      <c r="D4622" s="52" t="s">
        <v>86</v>
      </c>
      <c r="E4622" s="52" t="s">
        <v>87</v>
      </c>
      <c r="F4622" s="52" t="s">
        <v>63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">
        <v>334</v>
      </c>
      <c r="B4623" s="52" t="s">
        <v>322</v>
      </c>
      <c r="C4623" s="52" t="s">
        <v>242</v>
      </c>
      <c r="D4623" s="52" t="s">
        <v>86</v>
      </c>
      <c r="E4623" s="52" t="s">
        <v>87</v>
      </c>
      <c r="F4623" s="52" t="s">
        <v>64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">
        <v>334</v>
      </c>
      <c r="B4624" s="52" t="s">
        <v>323</v>
      </c>
      <c r="C4624" s="52" t="s">
        <v>242</v>
      </c>
      <c r="D4624" s="52" t="s">
        <v>86</v>
      </c>
      <c r="E4624" s="52" t="s">
        <v>87</v>
      </c>
      <c r="F4624" s="52" t="s">
        <v>65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">
        <v>334</v>
      </c>
      <c r="B4625" s="52" t="s">
        <v>324</v>
      </c>
      <c r="C4625" s="52" t="s">
        <v>242</v>
      </c>
      <c r="D4625" s="52" t="s">
        <v>86</v>
      </c>
      <c r="E4625" s="52" t="s">
        <v>87</v>
      </c>
      <c r="F4625" s="52" t="s">
        <v>66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">
        <v>334</v>
      </c>
      <c r="B4626" s="52" t="s">
        <v>325</v>
      </c>
      <c r="C4626" s="52" t="s">
        <v>242</v>
      </c>
      <c r="D4626" s="52" t="s">
        <v>86</v>
      </c>
      <c r="E4626" s="52" t="s">
        <v>87</v>
      </c>
      <c r="F4626" s="52" t="s">
        <v>67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">
        <v>334</v>
      </c>
      <c r="B4627" s="52" t="s">
        <v>321</v>
      </c>
      <c r="C4627" s="52" t="s">
        <v>242</v>
      </c>
      <c r="D4627" s="52" t="s">
        <v>86</v>
      </c>
      <c r="E4627" s="52" t="s">
        <v>87</v>
      </c>
      <c r="F4627" s="52" t="s">
        <v>68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">
        <v>334</v>
      </c>
      <c r="B4628" s="52" t="s">
        <v>321</v>
      </c>
      <c r="C4628" s="52" t="s">
        <v>242</v>
      </c>
      <c r="D4628" s="52" t="s">
        <v>86</v>
      </c>
      <c r="E4628" s="52" t="s">
        <v>87</v>
      </c>
      <c r="F4628" s="52" t="s">
        <v>69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">
        <v>334</v>
      </c>
      <c r="B4629" s="52" t="s">
        <v>321</v>
      </c>
      <c r="C4629" s="52" t="s">
        <v>242</v>
      </c>
      <c r="D4629" s="52" t="s">
        <v>86</v>
      </c>
      <c r="E4629" s="52" t="s">
        <v>87</v>
      </c>
      <c r="F4629" s="52" t="s">
        <v>70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">
        <v>334</v>
      </c>
      <c r="B4630" s="52" t="s">
        <v>326</v>
      </c>
      <c r="C4630" s="52" t="s">
        <v>242</v>
      </c>
      <c r="D4630" s="52" t="s">
        <v>86</v>
      </c>
      <c r="E4630" s="52" t="s">
        <v>87</v>
      </c>
      <c r="F4630" s="52" t="s">
        <v>71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">
        <v>334</v>
      </c>
      <c r="B4631" s="52" t="s">
        <v>326</v>
      </c>
      <c r="C4631" s="52" t="s">
        <v>242</v>
      </c>
      <c r="D4631" s="52" t="s">
        <v>86</v>
      </c>
      <c r="E4631" s="52" t="s">
        <v>87</v>
      </c>
      <c r="F4631" s="52" t="s">
        <v>72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">
        <v>334</v>
      </c>
      <c r="B4632" s="52" t="s">
        <v>327</v>
      </c>
      <c r="C4632" s="52" t="s">
        <v>242</v>
      </c>
      <c r="D4632" s="52" t="s">
        <v>86</v>
      </c>
      <c r="E4632" s="52" t="s">
        <v>87</v>
      </c>
      <c r="F4632" s="52" t="s">
        <v>73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">
        <v>335</v>
      </c>
      <c r="B4633" s="52" t="s">
        <v>321</v>
      </c>
      <c r="C4633" s="52" t="s">
        <v>242</v>
      </c>
      <c r="D4633" s="52" t="s">
        <v>86</v>
      </c>
      <c r="E4633" s="52" t="s">
        <v>88</v>
      </c>
      <c r="F4633" s="52" t="s">
        <v>63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">
        <v>335</v>
      </c>
      <c r="B4634" s="52" t="s">
        <v>322</v>
      </c>
      <c r="C4634" s="52" t="s">
        <v>242</v>
      </c>
      <c r="D4634" s="52" t="s">
        <v>86</v>
      </c>
      <c r="E4634" s="52" t="s">
        <v>88</v>
      </c>
      <c r="F4634" s="52" t="s">
        <v>64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">
        <v>335</v>
      </c>
      <c r="B4635" s="52" t="s">
        <v>323</v>
      </c>
      <c r="C4635" s="52" t="s">
        <v>242</v>
      </c>
      <c r="D4635" s="52" t="s">
        <v>86</v>
      </c>
      <c r="E4635" s="52" t="s">
        <v>88</v>
      </c>
      <c r="F4635" s="52" t="s">
        <v>65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">
        <v>335</v>
      </c>
      <c r="B4636" s="52" t="s">
        <v>324</v>
      </c>
      <c r="C4636" s="52" t="s">
        <v>242</v>
      </c>
      <c r="D4636" s="52" t="s">
        <v>86</v>
      </c>
      <c r="E4636" s="52" t="s">
        <v>88</v>
      </c>
      <c r="F4636" s="52" t="s">
        <v>66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">
        <v>335</v>
      </c>
      <c r="B4637" s="52" t="s">
        <v>325</v>
      </c>
      <c r="C4637" s="52" t="s">
        <v>242</v>
      </c>
      <c r="D4637" s="52" t="s">
        <v>86</v>
      </c>
      <c r="E4637" s="52" t="s">
        <v>88</v>
      </c>
      <c r="F4637" s="52" t="s">
        <v>67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">
        <v>335</v>
      </c>
      <c r="B4638" s="52" t="s">
        <v>321</v>
      </c>
      <c r="C4638" s="52" t="s">
        <v>242</v>
      </c>
      <c r="D4638" s="52" t="s">
        <v>86</v>
      </c>
      <c r="E4638" s="52" t="s">
        <v>88</v>
      </c>
      <c r="F4638" s="52" t="s">
        <v>68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">
        <v>335</v>
      </c>
      <c r="B4639" s="52" t="s">
        <v>321</v>
      </c>
      <c r="C4639" s="52" t="s">
        <v>242</v>
      </c>
      <c r="D4639" s="52" t="s">
        <v>86</v>
      </c>
      <c r="E4639" s="52" t="s">
        <v>88</v>
      </c>
      <c r="F4639" s="52" t="s">
        <v>69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">
        <v>335</v>
      </c>
      <c r="B4640" s="52" t="s">
        <v>321</v>
      </c>
      <c r="C4640" s="52" t="s">
        <v>242</v>
      </c>
      <c r="D4640" s="52" t="s">
        <v>86</v>
      </c>
      <c r="E4640" s="52" t="s">
        <v>88</v>
      </c>
      <c r="F4640" s="52" t="s">
        <v>70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">
        <v>335</v>
      </c>
      <c r="B4641" s="52" t="s">
        <v>326</v>
      </c>
      <c r="C4641" s="52" t="s">
        <v>242</v>
      </c>
      <c r="D4641" s="52" t="s">
        <v>86</v>
      </c>
      <c r="E4641" s="52" t="s">
        <v>88</v>
      </c>
      <c r="F4641" s="52" t="s">
        <v>71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">
        <v>335</v>
      </c>
      <c r="B4642" s="52" t="s">
        <v>326</v>
      </c>
      <c r="C4642" s="52" t="s">
        <v>242</v>
      </c>
      <c r="D4642" s="52" t="s">
        <v>86</v>
      </c>
      <c r="E4642" s="52" t="s">
        <v>88</v>
      </c>
      <c r="F4642" s="52" t="s">
        <v>72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">
        <v>335</v>
      </c>
      <c r="B4643" s="52" t="s">
        <v>327</v>
      </c>
      <c r="C4643" s="52" t="s">
        <v>242</v>
      </c>
      <c r="D4643" s="52" t="s">
        <v>86</v>
      </c>
      <c r="E4643" s="52" t="s">
        <v>88</v>
      </c>
      <c r="F4643" s="52" t="s">
        <v>73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">
        <v>336</v>
      </c>
      <c r="B4644" s="52" t="s">
        <v>321</v>
      </c>
      <c r="C4644" s="52" t="s">
        <v>242</v>
      </c>
      <c r="D4644" s="52" t="s">
        <v>86</v>
      </c>
      <c r="E4644" s="52" t="s">
        <v>89</v>
      </c>
      <c r="F4644" s="52" t="s">
        <v>63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">
        <v>336</v>
      </c>
      <c r="B4645" s="52" t="s">
        <v>322</v>
      </c>
      <c r="C4645" s="52" t="s">
        <v>242</v>
      </c>
      <c r="D4645" s="52" t="s">
        <v>86</v>
      </c>
      <c r="E4645" s="52" t="s">
        <v>89</v>
      </c>
      <c r="F4645" s="52" t="s">
        <v>64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">
        <v>336</v>
      </c>
      <c r="B4646" s="52" t="s">
        <v>323</v>
      </c>
      <c r="C4646" s="52" t="s">
        <v>242</v>
      </c>
      <c r="D4646" s="52" t="s">
        <v>86</v>
      </c>
      <c r="E4646" s="52" t="s">
        <v>89</v>
      </c>
      <c r="F4646" s="52" t="s">
        <v>65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">
        <v>336</v>
      </c>
      <c r="B4647" s="52" t="s">
        <v>324</v>
      </c>
      <c r="C4647" s="52" t="s">
        <v>242</v>
      </c>
      <c r="D4647" s="52" t="s">
        <v>86</v>
      </c>
      <c r="E4647" s="52" t="s">
        <v>89</v>
      </c>
      <c r="F4647" s="52" t="s">
        <v>66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">
        <v>336</v>
      </c>
      <c r="B4648" s="52" t="s">
        <v>325</v>
      </c>
      <c r="C4648" s="52" t="s">
        <v>242</v>
      </c>
      <c r="D4648" s="52" t="s">
        <v>86</v>
      </c>
      <c r="E4648" s="52" t="s">
        <v>89</v>
      </c>
      <c r="F4648" s="52" t="s">
        <v>67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">
        <v>336</v>
      </c>
      <c r="B4649" s="52" t="s">
        <v>321</v>
      </c>
      <c r="C4649" s="52" t="s">
        <v>242</v>
      </c>
      <c r="D4649" s="52" t="s">
        <v>86</v>
      </c>
      <c r="E4649" s="52" t="s">
        <v>89</v>
      </c>
      <c r="F4649" s="52" t="s">
        <v>68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">
        <v>336</v>
      </c>
      <c r="B4650" s="52" t="s">
        <v>321</v>
      </c>
      <c r="C4650" s="52" t="s">
        <v>242</v>
      </c>
      <c r="D4650" s="52" t="s">
        <v>86</v>
      </c>
      <c r="E4650" s="52" t="s">
        <v>89</v>
      </c>
      <c r="F4650" s="52" t="s">
        <v>69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">
        <v>336</v>
      </c>
      <c r="B4651" s="52" t="s">
        <v>321</v>
      </c>
      <c r="C4651" s="52" t="s">
        <v>242</v>
      </c>
      <c r="D4651" s="52" t="s">
        <v>86</v>
      </c>
      <c r="E4651" s="52" t="s">
        <v>89</v>
      </c>
      <c r="F4651" s="52" t="s">
        <v>70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">
        <v>336</v>
      </c>
      <c r="B4652" s="52" t="s">
        <v>326</v>
      </c>
      <c r="C4652" s="52" t="s">
        <v>242</v>
      </c>
      <c r="D4652" s="52" t="s">
        <v>86</v>
      </c>
      <c r="E4652" s="52" t="s">
        <v>89</v>
      </c>
      <c r="F4652" s="52" t="s">
        <v>71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">
        <v>336</v>
      </c>
      <c r="B4653" s="52" t="s">
        <v>326</v>
      </c>
      <c r="C4653" s="52" t="s">
        <v>242</v>
      </c>
      <c r="D4653" s="52" t="s">
        <v>86</v>
      </c>
      <c r="E4653" s="52" t="s">
        <v>89</v>
      </c>
      <c r="F4653" s="52" t="s">
        <v>72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">
        <v>336</v>
      </c>
      <c r="B4654" s="52" t="s">
        <v>327</v>
      </c>
      <c r="C4654" s="52" t="s">
        <v>242</v>
      </c>
      <c r="D4654" s="52" t="s">
        <v>86</v>
      </c>
      <c r="E4654" s="52" t="s">
        <v>89</v>
      </c>
      <c r="F4654" s="52" t="s">
        <v>73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">
        <v>337</v>
      </c>
      <c r="B4655" s="52" t="s">
        <v>321</v>
      </c>
      <c r="C4655" s="52" t="s">
        <v>242</v>
      </c>
      <c r="D4655" s="52" t="s">
        <v>86</v>
      </c>
      <c r="E4655" s="52" t="s">
        <v>90</v>
      </c>
      <c r="F4655" s="52" t="s">
        <v>63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">
        <v>337</v>
      </c>
      <c r="B4656" s="52" t="s">
        <v>322</v>
      </c>
      <c r="C4656" s="52" t="s">
        <v>242</v>
      </c>
      <c r="D4656" s="52" t="s">
        <v>86</v>
      </c>
      <c r="E4656" s="52" t="s">
        <v>90</v>
      </c>
      <c r="F4656" s="52" t="s">
        <v>64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">
        <v>337</v>
      </c>
      <c r="B4657" s="52" t="s">
        <v>323</v>
      </c>
      <c r="C4657" s="52" t="s">
        <v>242</v>
      </c>
      <c r="D4657" s="52" t="s">
        <v>86</v>
      </c>
      <c r="E4657" s="52" t="s">
        <v>90</v>
      </c>
      <c r="F4657" s="52" t="s">
        <v>65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">
        <v>337</v>
      </c>
      <c r="B4658" s="52" t="s">
        <v>324</v>
      </c>
      <c r="C4658" s="52" t="s">
        <v>242</v>
      </c>
      <c r="D4658" s="52" t="s">
        <v>86</v>
      </c>
      <c r="E4658" s="52" t="s">
        <v>90</v>
      </c>
      <c r="F4658" s="52" t="s">
        <v>66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">
        <v>337</v>
      </c>
      <c r="B4659" s="52" t="s">
        <v>325</v>
      </c>
      <c r="C4659" s="52" t="s">
        <v>242</v>
      </c>
      <c r="D4659" s="52" t="s">
        <v>86</v>
      </c>
      <c r="E4659" s="52" t="s">
        <v>90</v>
      </c>
      <c r="F4659" s="52" t="s">
        <v>67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">
        <v>337</v>
      </c>
      <c r="B4660" s="52" t="s">
        <v>321</v>
      </c>
      <c r="C4660" s="52" t="s">
        <v>242</v>
      </c>
      <c r="D4660" s="52" t="s">
        <v>86</v>
      </c>
      <c r="E4660" s="52" t="s">
        <v>90</v>
      </c>
      <c r="F4660" s="52" t="s">
        <v>68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">
        <v>337</v>
      </c>
      <c r="B4661" s="52" t="s">
        <v>321</v>
      </c>
      <c r="C4661" s="52" t="s">
        <v>242</v>
      </c>
      <c r="D4661" s="52" t="s">
        <v>86</v>
      </c>
      <c r="E4661" s="52" t="s">
        <v>90</v>
      </c>
      <c r="F4661" s="52" t="s">
        <v>69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">
        <v>337</v>
      </c>
      <c r="B4662" s="52" t="s">
        <v>321</v>
      </c>
      <c r="C4662" s="52" t="s">
        <v>242</v>
      </c>
      <c r="D4662" s="52" t="s">
        <v>86</v>
      </c>
      <c r="E4662" s="52" t="s">
        <v>90</v>
      </c>
      <c r="F4662" s="52" t="s">
        <v>70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">
        <v>337</v>
      </c>
      <c r="B4663" s="52" t="s">
        <v>326</v>
      </c>
      <c r="C4663" s="52" t="s">
        <v>242</v>
      </c>
      <c r="D4663" s="52" t="s">
        <v>86</v>
      </c>
      <c r="E4663" s="52" t="s">
        <v>90</v>
      </c>
      <c r="F4663" s="52" t="s">
        <v>71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">
        <v>337</v>
      </c>
      <c r="B4664" s="52" t="s">
        <v>326</v>
      </c>
      <c r="C4664" s="52" t="s">
        <v>242</v>
      </c>
      <c r="D4664" s="52" t="s">
        <v>86</v>
      </c>
      <c r="E4664" s="52" t="s">
        <v>90</v>
      </c>
      <c r="F4664" s="52" t="s">
        <v>72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">
        <v>337</v>
      </c>
      <c r="B4665" s="52" t="s">
        <v>327</v>
      </c>
      <c r="C4665" s="52" t="s">
        <v>242</v>
      </c>
      <c r="D4665" s="52" t="s">
        <v>86</v>
      </c>
      <c r="E4665" s="52" t="s">
        <v>90</v>
      </c>
      <c r="F4665" s="52" t="s">
        <v>73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">
        <v>338</v>
      </c>
      <c r="B4666" s="52" t="s">
        <v>321</v>
      </c>
      <c r="C4666" s="52" t="s">
        <v>242</v>
      </c>
      <c r="D4666" s="52" t="s">
        <v>86</v>
      </c>
      <c r="E4666" s="52" t="s">
        <v>91</v>
      </c>
      <c r="F4666" s="52" t="s">
        <v>63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">
        <v>338</v>
      </c>
      <c r="B4667" s="52" t="s">
        <v>322</v>
      </c>
      <c r="C4667" s="52" t="s">
        <v>242</v>
      </c>
      <c r="D4667" s="52" t="s">
        <v>86</v>
      </c>
      <c r="E4667" s="52" t="s">
        <v>91</v>
      </c>
      <c r="F4667" s="52" t="s">
        <v>64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">
        <v>338</v>
      </c>
      <c r="B4668" s="52" t="s">
        <v>323</v>
      </c>
      <c r="C4668" s="52" t="s">
        <v>242</v>
      </c>
      <c r="D4668" s="52" t="s">
        <v>86</v>
      </c>
      <c r="E4668" s="52" t="s">
        <v>91</v>
      </c>
      <c r="F4668" s="52" t="s">
        <v>65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">
        <v>338</v>
      </c>
      <c r="B4669" s="52" t="s">
        <v>324</v>
      </c>
      <c r="C4669" s="52" t="s">
        <v>242</v>
      </c>
      <c r="D4669" s="52" t="s">
        <v>86</v>
      </c>
      <c r="E4669" s="52" t="s">
        <v>91</v>
      </c>
      <c r="F4669" s="52" t="s">
        <v>66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">
        <v>338</v>
      </c>
      <c r="B4670" s="52" t="s">
        <v>325</v>
      </c>
      <c r="C4670" s="52" t="s">
        <v>242</v>
      </c>
      <c r="D4670" s="52" t="s">
        <v>86</v>
      </c>
      <c r="E4670" s="52" t="s">
        <v>91</v>
      </c>
      <c r="F4670" s="52" t="s">
        <v>67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">
        <v>338</v>
      </c>
      <c r="B4671" s="52" t="s">
        <v>321</v>
      </c>
      <c r="C4671" s="52" t="s">
        <v>242</v>
      </c>
      <c r="D4671" s="52" t="s">
        <v>86</v>
      </c>
      <c r="E4671" s="52" t="s">
        <v>91</v>
      </c>
      <c r="F4671" s="52" t="s">
        <v>68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">
        <v>338</v>
      </c>
      <c r="B4672" s="52" t="s">
        <v>321</v>
      </c>
      <c r="C4672" s="52" t="s">
        <v>242</v>
      </c>
      <c r="D4672" s="52" t="s">
        <v>86</v>
      </c>
      <c r="E4672" s="52" t="s">
        <v>91</v>
      </c>
      <c r="F4672" s="52" t="s">
        <v>69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">
        <v>338</v>
      </c>
      <c r="B4673" s="52" t="s">
        <v>321</v>
      </c>
      <c r="C4673" s="52" t="s">
        <v>242</v>
      </c>
      <c r="D4673" s="52" t="s">
        <v>86</v>
      </c>
      <c r="E4673" s="52" t="s">
        <v>91</v>
      </c>
      <c r="F4673" s="52" t="s">
        <v>70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">
        <v>338</v>
      </c>
      <c r="B4674" s="52" t="s">
        <v>326</v>
      </c>
      <c r="C4674" s="52" t="s">
        <v>242</v>
      </c>
      <c r="D4674" s="52" t="s">
        <v>86</v>
      </c>
      <c r="E4674" s="52" t="s">
        <v>91</v>
      </c>
      <c r="F4674" s="52" t="s">
        <v>71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">
        <v>338</v>
      </c>
      <c r="B4675" s="52" t="s">
        <v>326</v>
      </c>
      <c r="C4675" s="52" t="s">
        <v>242</v>
      </c>
      <c r="D4675" s="52" t="s">
        <v>86</v>
      </c>
      <c r="E4675" s="52" t="s">
        <v>91</v>
      </c>
      <c r="F4675" s="52" t="s">
        <v>72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">
        <v>338</v>
      </c>
      <c r="B4676" s="52" t="s">
        <v>327</v>
      </c>
      <c r="C4676" s="52" t="s">
        <v>242</v>
      </c>
      <c r="D4676" s="52" t="s">
        <v>86</v>
      </c>
      <c r="E4676" s="52" t="s">
        <v>91</v>
      </c>
      <c r="F4676" s="52" t="s">
        <v>73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">
        <v>339</v>
      </c>
      <c r="B4677" s="52" t="s">
        <v>321</v>
      </c>
      <c r="C4677" s="52" t="s">
        <v>242</v>
      </c>
      <c r="D4677" s="52" t="s">
        <v>86</v>
      </c>
      <c r="E4677" s="52" t="s">
        <v>92</v>
      </c>
      <c r="F4677" s="52" t="s">
        <v>63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">
        <v>339</v>
      </c>
      <c r="B4678" s="52" t="s">
        <v>322</v>
      </c>
      <c r="C4678" s="52" t="s">
        <v>242</v>
      </c>
      <c r="D4678" s="52" t="s">
        <v>86</v>
      </c>
      <c r="E4678" s="52" t="s">
        <v>92</v>
      </c>
      <c r="F4678" s="52" t="s">
        <v>64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">
        <v>339</v>
      </c>
      <c r="B4679" s="52" t="s">
        <v>323</v>
      </c>
      <c r="C4679" s="52" t="s">
        <v>242</v>
      </c>
      <c r="D4679" s="52" t="s">
        <v>86</v>
      </c>
      <c r="E4679" s="52" t="s">
        <v>92</v>
      </c>
      <c r="F4679" s="52" t="s">
        <v>65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">
        <v>339</v>
      </c>
      <c r="B4680" s="52" t="s">
        <v>324</v>
      </c>
      <c r="C4680" s="52" t="s">
        <v>242</v>
      </c>
      <c r="D4680" s="52" t="s">
        <v>86</v>
      </c>
      <c r="E4680" s="52" t="s">
        <v>92</v>
      </c>
      <c r="F4680" s="52" t="s">
        <v>66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">
        <v>339</v>
      </c>
      <c r="B4681" s="52" t="s">
        <v>325</v>
      </c>
      <c r="C4681" s="52" t="s">
        <v>242</v>
      </c>
      <c r="D4681" s="52" t="s">
        <v>86</v>
      </c>
      <c r="E4681" s="52" t="s">
        <v>92</v>
      </c>
      <c r="F4681" s="52" t="s">
        <v>67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">
        <v>339</v>
      </c>
      <c r="B4682" s="52" t="s">
        <v>321</v>
      </c>
      <c r="C4682" s="52" t="s">
        <v>242</v>
      </c>
      <c r="D4682" s="52" t="s">
        <v>86</v>
      </c>
      <c r="E4682" s="52" t="s">
        <v>92</v>
      </c>
      <c r="F4682" s="52" t="s">
        <v>68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">
        <v>339</v>
      </c>
      <c r="B4683" s="52" t="s">
        <v>321</v>
      </c>
      <c r="C4683" s="52" t="s">
        <v>242</v>
      </c>
      <c r="D4683" s="52" t="s">
        <v>86</v>
      </c>
      <c r="E4683" s="52" t="s">
        <v>92</v>
      </c>
      <c r="F4683" s="52" t="s">
        <v>69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">
        <v>339</v>
      </c>
      <c r="B4684" s="52" t="s">
        <v>321</v>
      </c>
      <c r="C4684" s="52" t="s">
        <v>242</v>
      </c>
      <c r="D4684" s="52" t="s">
        <v>86</v>
      </c>
      <c r="E4684" s="52" t="s">
        <v>92</v>
      </c>
      <c r="F4684" s="52" t="s">
        <v>70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">
        <v>339</v>
      </c>
      <c r="B4685" s="52" t="s">
        <v>326</v>
      </c>
      <c r="C4685" s="52" t="s">
        <v>242</v>
      </c>
      <c r="D4685" s="52" t="s">
        <v>86</v>
      </c>
      <c r="E4685" s="52" t="s">
        <v>92</v>
      </c>
      <c r="F4685" s="52" t="s">
        <v>71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">
        <v>339</v>
      </c>
      <c r="B4686" s="52" t="s">
        <v>326</v>
      </c>
      <c r="C4686" s="52" t="s">
        <v>242</v>
      </c>
      <c r="D4686" s="52" t="s">
        <v>86</v>
      </c>
      <c r="E4686" s="52" t="s">
        <v>92</v>
      </c>
      <c r="F4686" s="52" t="s">
        <v>72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">
        <v>339</v>
      </c>
      <c r="B4687" s="52" t="s">
        <v>327</v>
      </c>
      <c r="C4687" s="52" t="s">
        <v>242</v>
      </c>
      <c r="D4687" s="52" t="s">
        <v>86</v>
      </c>
      <c r="E4687" s="52" t="s">
        <v>92</v>
      </c>
      <c r="F4687" s="52" t="s">
        <v>73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">
        <v>334</v>
      </c>
      <c r="B4688" s="52" t="s">
        <v>321</v>
      </c>
      <c r="C4688" s="52" t="s">
        <v>243</v>
      </c>
      <c r="D4688" s="52" t="s">
        <v>86</v>
      </c>
      <c r="E4688" s="52" t="s">
        <v>87</v>
      </c>
      <c r="F4688" s="52" t="s">
        <v>63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">
        <v>334</v>
      </c>
      <c r="B4689" s="52" t="s">
        <v>322</v>
      </c>
      <c r="C4689" s="52" t="s">
        <v>243</v>
      </c>
      <c r="D4689" s="52" t="s">
        <v>86</v>
      </c>
      <c r="E4689" s="52" t="s">
        <v>87</v>
      </c>
      <c r="F4689" s="52" t="s">
        <v>64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">
        <v>334</v>
      </c>
      <c r="B4690" s="52" t="s">
        <v>323</v>
      </c>
      <c r="C4690" s="52" t="s">
        <v>243</v>
      </c>
      <c r="D4690" s="52" t="s">
        <v>86</v>
      </c>
      <c r="E4690" s="52" t="s">
        <v>87</v>
      </c>
      <c r="F4690" s="52" t="s">
        <v>65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">
        <v>334</v>
      </c>
      <c r="B4691" s="52" t="s">
        <v>324</v>
      </c>
      <c r="C4691" s="52" t="s">
        <v>243</v>
      </c>
      <c r="D4691" s="52" t="s">
        <v>86</v>
      </c>
      <c r="E4691" s="52" t="s">
        <v>87</v>
      </c>
      <c r="F4691" s="52" t="s">
        <v>66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">
        <v>334</v>
      </c>
      <c r="B4692" s="52" t="s">
        <v>325</v>
      </c>
      <c r="C4692" s="52" t="s">
        <v>243</v>
      </c>
      <c r="D4692" s="52" t="s">
        <v>86</v>
      </c>
      <c r="E4692" s="52" t="s">
        <v>87</v>
      </c>
      <c r="F4692" s="52" t="s">
        <v>67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">
        <v>334</v>
      </c>
      <c r="B4693" s="52" t="s">
        <v>321</v>
      </c>
      <c r="C4693" s="52" t="s">
        <v>243</v>
      </c>
      <c r="D4693" s="52" t="s">
        <v>86</v>
      </c>
      <c r="E4693" s="52" t="s">
        <v>87</v>
      </c>
      <c r="F4693" s="52" t="s">
        <v>68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">
        <v>334</v>
      </c>
      <c r="B4694" s="52" t="s">
        <v>321</v>
      </c>
      <c r="C4694" s="52" t="s">
        <v>243</v>
      </c>
      <c r="D4694" s="52" t="s">
        <v>86</v>
      </c>
      <c r="E4694" s="52" t="s">
        <v>87</v>
      </c>
      <c r="F4694" s="52" t="s">
        <v>69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">
        <v>334</v>
      </c>
      <c r="B4695" s="52" t="s">
        <v>321</v>
      </c>
      <c r="C4695" s="52" t="s">
        <v>243</v>
      </c>
      <c r="D4695" s="52" t="s">
        <v>86</v>
      </c>
      <c r="E4695" s="52" t="s">
        <v>87</v>
      </c>
      <c r="F4695" s="52" t="s">
        <v>70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">
        <v>334</v>
      </c>
      <c r="B4696" s="52" t="s">
        <v>326</v>
      </c>
      <c r="C4696" s="52" t="s">
        <v>243</v>
      </c>
      <c r="D4696" s="52" t="s">
        <v>86</v>
      </c>
      <c r="E4696" s="52" t="s">
        <v>87</v>
      </c>
      <c r="F4696" s="52" t="s">
        <v>71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">
        <v>334</v>
      </c>
      <c r="B4697" s="52" t="s">
        <v>326</v>
      </c>
      <c r="C4697" s="52" t="s">
        <v>243</v>
      </c>
      <c r="D4697" s="52" t="s">
        <v>86</v>
      </c>
      <c r="E4697" s="52" t="s">
        <v>87</v>
      </c>
      <c r="F4697" s="52" t="s">
        <v>72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">
        <v>334</v>
      </c>
      <c r="B4698" s="52" t="s">
        <v>327</v>
      </c>
      <c r="C4698" s="52" t="s">
        <v>243</v>
      </c>
      <c r="D4698" s="52" t="s">
        <v>86</v>
      </c>
      <c r="E4698" s="52" t="s">
        <v>87</v>
      </c>
      <c r="F4698" s="52" t="s">
        <v>73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">
        <v>335</v>
      </c>
      <c r="B4699" s="52" t="s">
        <v>321</v>
      </c>
      <c r="C4699" s="52" t="s">
        <v>243</v>
      </c>
      <c r="D4699" s="52" t="s">
        <v>86</v>
      </c>
      <c r="E4699" s="52" t="s">
        <v>88</v>
      </c>
      <c r="F4699" s="52" t="s">
        <v>63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">
        <v>335</v>
      </c>
      <c r="B4700" s="52" t="s">
        <v>322</v>
      </c>
      <c r="C4700" s="52" t="s">
        <v>243</v>
      </c>
      <c r="D4700" s="52" t="s">
        <v>86</v>
      </c>
      <c r="E4700" s="52" t="s">
        <v>88</v>
      </c>
      <c r="F4700" s="52" t="s">
        <v>64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">
        <v>335</v>
      </c>
      <c r="B4701" s="52" t="s">
        <v>323</v>
      </c>
      <c r="C4701" s="52" t="s">
        <v>243</v>
      </c>
      <c r="D4701" s="52" t="s">
        <v>86</v>
      </c>
      <c r="E4701" s="52" t="s">
        <v>88</v>
      </c>
      <c r="F4701" s="52" t="s">
        <v>65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">
        <v>335</v>
      </c>
      <c r="B4702" s="52" t="s">
        <v>324</v>
      </c>
      <c r="C4702" s="52" t="s">
        <v>243</v>
      </c>
      <c r="D4702" s="52" t="s">
        <v>86</v>
      </c>
      <c r="E4702" s="52" t="s">
        <v>88</v>
      </c>
      <c r="F4702" s="52" t="s">
        <v>66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">
        <v>335</v>
      </c>
      <c r="B4703" s="52" t="s">
        <v>325</v>
      </c>
      <c r="C4703" s="52" t="s">
        <v>243</v>
      </c>
      <c r="D4703" s="52" t="s">
        <v>86</v>
      </c>
      <c r="E4703" s="52" t="s">
        <v>88</v>
      </c>
      <c r="F4703" s="52" t="s">
        <v>67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">
        <v>335</v>
      </c>
      <c r="B4704" s="52" t="s">
        <v>321</v>
      </c>
      <c r="C4704" s="52" t="s">
        <v>243</v>
      </c>
      <c r="D4704" s="52" t="s">
        <v>86</v>
      </c>
      <c r="E4704" s="52" t="s">
        <v>88</v>
      </c>
      <c r="F4704" s="52" t="s">
        <v>68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">
        <v>335</v>
      </c>
      <c r="B4705" s="52" t="s">
        <v>321</v>
      </c>
      <c r="C4705" s="52" t="s">
        <v>243</v>
      </c>
      <c r="D4705" s="52" t="s">
        <v>86</v>
      </c>
      <c r="E4705" s="52" t="s">
        <v>88</v>
      </c>
      <c r="F4705" s="52" t="s">
        <v>69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">
        <v>335</v>
      </c>
      <c r="B4706" s="52" t="s">
        <v>321</v>
      </c>
      <c r="C4706" s="52" t="s">
        <v>243</v>
      </c>
      <c r="D4706" s="52" t="s">
        <v>86</v>
      </c>
      <c r="E4706" s="52" t="s">
        <v>88</v>
      </c>
      <c r="F4706" s="52" t="s">
        <v>70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">
        <v>335</v>
      </c>
      <c r="B4707" s="52" t="s">
        <v>326</v>
      </c>
      <c r="C4707" s="52" t="s">
        <v>243</v>
      </c>
      <c r="D4707" s="52" t="s">
        <v>86</v>
      </c>
      <c r="E4707" s="52" t="s">
        <v>88</v>
      </c>
      <c r="F4707" s="52" t="s">
        <v>71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">
        <v>335</v>
      </c>
      <c r="B4708" s="52" t="s">
        <v>326</v>
      </c>
      <c r="C4708" s="52" t="s">
        <v>243</v>
      </c>
      <c r="D4708" s="52" t="s">
        <v>86</v>
      </c>
      <c r="E4708" s="52" t="s">
        <v>88</v>
      </c>
      <c r="F4708" s="52" t="s">
        <v>72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">
        <v>335</v>
      </c>
      <c r="B4709" s="52" t="s">
        <v>327</v>
      </c>
      <c r="C4709" s="52" t="s">
        <v>243</v>
      </c>
      <c r="D4709" s="52" t="s">
        <v>86</v>
      </c>
      <c r="E4709" s="52" t="s">
        <v>88</v>
      </c>
      <c r="F4709" s="52" t="s">
        <v>73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">
        <v>336</v>
      </c>
      <c r="B4710" s="52" t="s">
        <v>321</v>
      </c>
      <c r="C4710" s="52" t="s">
        <v>243</v>
      </c>
      <c r="D4710" s="52" t="s">
        <v>86</v>
      </c>
      <c r="E4710" s="52" t="s">
        <v>89</v>
      </c>
      <c r="F4710" s="52" t="s">
        <v>63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">
        <v>336</v>
      </c>
      <c r="B4711" s="52" t="s">
        <v>322</v>
      </c>
      <c r="C4711" s="52" t="s">
        <v>243</v>
      </c>
      <c r="D4711" s="52" t="s">
        <v>86</v>
      </c>
      <c r="E4711" s="52" t="s">
        <v>89</v>
      </c>
      <c r="F4711" s="52" t="s">
        <v>64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">
        <v>336</v>
      </c>
      <c r="B4712" s="52" t="s">
        <v>323</v>
      </c>
      <c r="C4712" s="52" t="s">
        <v>243</v>
      </c>
      <c r="D4712" s="52" t="s">
        <v>86</v>
      </c>
      <c r="E4712" s="52" t="s">
        <v>89</v>
      </c>
      <c r="F4712" s="52" t="s">
        <v>65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">
        <v>336</v>
      </c>
      <c r="B4713" s="52" t="s">
        <v>324</v>
      </c>
      <c r="C4713" s="52" t="s">
        <v>243</v>
      </c>
      <c r="D4713" s="52" t="s">
        <v>86</v>
      </c>
      <c r="E4713" s="52" t="s">
        <v>89</v>
      </c>
      <c r="F4713" s="52" t="s">
        <v>66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">
        <v>336</v>
      </c>
      <c r="B4714" s="52" t="s">
        <v>325</v>
      </c>
      <c r="C4714" s="52" t="s">
        <v>243</v>
      </c>
      <c r="D4714" s="52" t="s">
        <v>86</v>
      </c>
      <c r="E4714" s="52" t="s">
        <v>89</v>
      </c>
      <c r="F4714" s="52" t="s">
        <v>67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">
        <v>336</v>
      </c>
      <c r="B4715" s="52" t="s">
        <v>321</v>
      </c>
      <c r="C4715" s="52" t="s">
        <v>243</v>
      </c>
      <c r="D4715" s="52" t="s">
        <v>86</v>
      </c>
      <c r="E4715" s="52" t="s">
        <v>89</v>
      </c>
      <c r="F4715" s="52" t="s">
        <v>68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">
        <v>336</v>
      </c>
      <c r="B4716" s="52" t="s">
        <v>321</v>
      </c>
      <c r="C4716" s="52" t="s">
        <v>243</v>
      </c>
      <c r="D4716" s="52" t="s">
        <v>86</v>
      </c>
      <c r="E4716" s="52" t="s">
        <v>89</v>
      </c>
      <c r="F4716" s="52" t="s">
        <v>69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">
        <v>336</v>
      </c>
      <c r="B4717" s="52" t="s">
        <v>321</v>
      </c>
      <c r="C4717" s="52" t="s">
        <v>243</v>
      </c>
      <c r="D4717" s="52" t="s">
        <v>86</v>
      </c>
      <c r="E4717" s="52" t="s">
        <v>89</v>
      </c>
      <c r="F4717" s="52" t="s">
        <v>70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">
        <v>336</v>
      </c>
      <c r="B4718" s="52" t="s">
        <v>326</v>
      </c>
      <c r="C4718" s="52" t="s">
        <v>243</v>
      </c>
      <c r="D4718" s="52" t="s">
        <v>86</v>
      </c>
      <c r="E4718" s="52" t="s">
        <v>89</v>
      </c>
      <c r="F4718" s="52" t="s">
        <v>71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">
        <v>336</v>
      </c>
      <c r="B4719" s="52" t="s">
        <v>326</v>
      </c>
      <c r="C4719" s="52" t="s">
        <v>243</v>
      </c>
      <c r="D4719" s="52" t="s">
        <v>86</v>
      </c>
      <c r="E4719" s="52" t="s">
        <v>89</v>
      </c>
      <c r="F4719" s="52" t="s">
        <v>72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">
        <v>336</v>
      </c>
      <c r="B4720" s="52" t="s">
        <v>327</v>
      </c>
      <c r="C4720" s="52" t="s">
        <v>243</v>
      </c>
      <c r="D4720" s="52" t="s">
        <v>86</v>
      </c>
      <c r="E4720" s="52" t="s">
        <v>89</v>
      </c>
      <c r="F4720" s="52" t="s">
        <v>73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">
        <v>337</v>
      </c>
      <c r="B4721" s="52" t="s">
        <v>321</v>
      </c>
      <c r="C4721" s="52" t="s">
        <v>243</v>
      </c>
      <c r="D4721" s="52" t="s">
        <v>86</v>
      </c>
      <c r="E4721" s="52" t="s">
        <v>90</v>
      </c>
      <c r="F4721" s="52" t="s">
        <v>63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">
        <v>337</v>
      </c>
      <c r="B4722" s="52" t="s">
        <v>322</v>
      </c>
      <c r="C4722" s="52" t="s">
        <v>243</v>
      </c>
      <c r="D4722" s="52" t="s">
        <v>86</v>
      </c>
      <c r="E4722" s="52" t="s">
        <v>90</v>
      </c>
      <c r="F4722" s="52" t="s">
        <v>64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">
        <v>337</v>
      </c>
      <c r="B4723" s="52" t="s">
        <v>323</v>
      </c>
      <c r="C4723" s="52" t="s">
        <v>243</v>
      </c>
      <c r="D4723" s="52" t="s">
        <v>86</v>
      </c>
      <c r="E4723" s="52" t="s">
        <v>90</v>
      </c>
      <c r="F4723" s="52" t="s">
        <v>65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">
        <v>337</v>
      </c>
      <c r="B4724" s="52" t="s">
        <v>324</v>
      </c>
      <c r="C4724" s="52" t="s">
        <v>243</v>
      </c>
      <c r="D4724" s="52" t="s">
        <v>86</v>
      </c>
      <c r="E4724" s="52" t="s">
        <v>90</v>
      </c>
      <c r="F4724" s="52" t="s">
        <v>66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">
        <v>337</v>
      </c>
      <c r="B4725" s="52" t="s">
        <v>325</v>
      </c>
      <c r="C4725" s="52" t="s">
        <v>243</v>
      </c>
      <c r="D4725" s="52" t="s">
        <v>86</v>
      </c>
      <c r="E4725" s="52" t="s">
        <v>90</v>
      </c>
      <c r="F4725" s="52" t="s">
        <v>67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">
        <v>337</v>
      </c>
      <c r="B4726" s="52" t="s">
        <v>321</v>
      </c>
      <c r="C4726" s="52" t="s">
        <v>243</v>
      </c>
      <c r="D4726" s="52" t="s">
        <v>86</v>
      </c>
      <c r="E4726" s="52" t="s">
        <v>90</v>
      </c>
      <c r="F4726" s="52" t="s">
        <v>68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">
        <v>337</v>
      </c>
      <c r="B4727" s="52" t="s">
        <v>321</v>
      </c>
      <c r="C4727" s="52" t="s">
        <v>243</v>
      </c>
      <c r="D4727" s="52" t="s">
        <v>86</v>
      </c>
      <c r="E4727" s="52" t="s">
        <v>90</v>
      </c>
      <c r="F4727" s="52" t="s">
        <v>69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">
        <v>337</v>
      </c>
      <c r="B4728" s="52" t="s">
        <v>321</v>
      </c>
      <c r="C4728" s="52" t="s">
        <v>243</v>
      </c>
      <c r="D4728" s="52" t="s">
        <v>86</v>
      </c>
      <c r="E4728" s="52" t="s">
        <v>90</v>
      </c>
      <c r="F4728" s="52" t="s">
        <v>70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">
        <v>337</v>
      </c>
      <c r="B4729" s="52" t="s">
        <v>326</v>
      </c>
      <c r="C4729" s="52" t="s">
        <v>243</v>
      </c>
      <c r="D4729" s="52" t="s">
        <v>86</v>
      </c>
      <c r="E4729" s="52" t="s">
        <v>90</v>
      </c>
      <c r="F4729" s="52" t="s">
        <v>71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">
        <v>337</v>
      </c>
      <c r="B4730" s="52" t="s">
        <v>326</v>
      </c>
      <c r="C4730" s="52" t="s">
        <v>243</v>
      </c>
      <c r="D4730" s="52" t="s">
        <v>86</v>
      </c>
      <c r="E4730" s="52" t="s">
        <v>90</v>
      </c>
      <c r="F4730" s="52" t="s">
        <v>72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">
        <v>337</v>
      </c>
      <c r="B4731" s="52" t="s">
        <v>327</v>
      </c>
      <c r="C4731" s="52" t="s">
        <v>243</v>
      </c>
      <c r="D4731" s="52" t="s">
        <v>86</v>
      </c>
      <c r="E4731" s="52" t="s">
        <v>90</v>
      </c>
      <c r="F4731" s="52" t="s">
        <v>73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">
        <v>338</v>
      </c>
      <c r="B4732" s="52" t="s">
        <v>321</v>
      </c>
      <c r="C4732" s="52" t="s">
        <v>243</v>
      </c>
      <c r="D4732" s="52" t="s">
        <v>86</v>
      </c>
      <c r="E4732" s="52" t="s">
        <v>91</v>
      </c>
      <c r="F4732" s="52" t="s">
        <v>63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">
        <v>338</v>
      </c>
      <c r="B4733" s="52" t="s">
        <v>322</v>
      </c>
      <c r="C4733" s="52" t="s">
        <v>243</v>
      </c>
      <c r="D4733" s="52" t="s">
        <v>86</v>
      </c>
      <c r="E4733" s="52" t="s">
        <v>91</v>
      </c>
      <c r="F4733" s="52" t="s">
        <v>64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">
        <v>338</v>
      </c>
      <c r="B4734" s="52" t="s">
        <v>323</v>
      </c>
      <c r="C4734" s="52" t="s">
        <v>243</v>
      </c>
      <c r="D4734" s="52" t="s">
        <v>86</v>
      </c>
      <c r="E4734" s="52" t="s">
        <v>91</v>
      </c>
      <c r="F4734" s="52" t="s">
        <v>65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">
        <v>338</v>
      </c>
      <c r="B4735" s="52" t="s">
        <v>324</v>
      </c>
      <c r="C4735" s="52" t="s">
        <v>243</v>
      </c>
      <c r="D4735" s="52" t="s">
        <v>86</v>
      </c>
      <c r="E4735" s="52" t="s">
        <v>91</v>
      </c>
      <c r="F4735" s="52" t="s">
        <v>66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">
        <v>338</v>
      </c>
      <c r="B4736" s="52" t="s">
        <v>325</v>
      </c>
      <c r="C4736" s="52" t="s">
        <v>243</v>
      </c>
      <c r="D4736" s="52" t="s">
        <v>86</v>
      </c>
      <c r="E4736" s="52" t="s">
        <v>91</v>
      </c>
      <c r="F4736" s="52" t="s">
        <v>67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">
        <v>338</v>
      </c>
      <c r="B4737" s="52" t="s">
        <v>321</v>
      </c>
      <c r="C4737" s="52" t="s">
        <v>243</v>
      </c>
      <c r="D4737" s="52" t="s">
        <v>86</v>
      </c>
      <c r="E4737" s="52" t="s">
        <v>91</v>
      </c>
      <c r="F4737" s="52" t="s">
        <v>68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">
        <v>338</v>
      </c>
      <c r="B4738" s="52" t="s">
        <v>321</v>
      </c>
      <c r="C4738" s="52" t="s">
        <v>243</v>
      </c>
      <c r="D4738" s="52" t="s">
        <v>86</v>
      </c>
      <c r="E4738" s="52" t="s">
        <v>91</v>
      </c>
      <c r="F4738" s="52" t="s">
        <v>69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">
        <v>338</v>
      </c>
      <c r="B4739" s="52" t="s">
        <v>321</v>
      </c>
      <c r="C4739" s="52" t="s">
        <v>243</v>
      </c>
      <c r="D4739" s="52" t="s">
        <v>86</v>
      </c>
      <c r="E4739" s="52" t="s">
        <v>91</v>
      </c>
      <c r="F4739" s="52" t="s">
        <v>70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">
        <v>338</v>
      </c>
      <c r="B4740" s="52" t="s">
        <v>326</v>
      </c>
      <c r="C4740" s="52" t="s">
        <v>243</v>
      </c>
      <c r="D4740" s="52" t="s">
        <v>86</v>
      </c>
      <c r="E4740" s="52" t="s">
        <v>91</v>
      </c>
      <c r="F4740" s="52" t="s">
        <v>71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">
        <v>338</v>
      </c>
      <c r="B4741" s="52" t="s">
        <v>326</v>
      </c>
      <c r="C4741" s="52" t="s">
        <v>243</v>
      </c>
      <c r="D4741" s="52" t="s">
        <v>86</v>
      </c>
      <c r="E4741" s="52" t="s">
        <v>91</v>
      </c>
      <c r="F4741" s="52" t="s">
        <v>72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">
        <v>338</v>
      </c>
      <c r="B4742" s="52" t="s">
        <v>327</v>
      </c>
      <c r="C4742" s="52" t="s">
        <v>243</v>
      </c>
      <c r="D4742" s="52" t="s">
        <v>86</v>
      </c>
      <c r="E4742" s="52" t="s">
        <v>91</v>
      </c>
      <c r="F4742" s="52" t="s">
        <v>73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">
        <v>339</v>
      </c>
      <c r="B4743" s="52" t="s">
        <v>321</v>
      </c>
      <c r="C4743" s="52" t="s">
        <v>243</v>
      </c>
      <c r="D4743" s="52" t="s">
        <v>86</v>
      </c>
      <c r="E4743" s="52" t="s">
        <v>92</v>
      </c>
      <c r="F4743" s="52" t="s">
        <v>63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">
        <v>339</v>
      </c>
      <c r="B4744" s="52" t="s">
        <v>322</v>
      </c>
      <c r="C4744" s="52" t="s">
        <v>243</v>
      </c>
      <c r="D4744" s="52" t="s">
        <v>86</v>
      </c>
      <c r="E4744" s="52" t="s">
        <v>92</v>
      </c>
      <c r="F4744" s="52" t="s">
        <v>64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">
        <v>339</v>
      </c>
      <c r="B4745" s="52" t="s">
        <v>323</v>
      </c>
      <c r="C4745" s="52" t="s">
        <v>243</v>
      </c>
      <c r="D4745" s="52" t="s">
        <v>86</v>
      </c>
      <c r="E4745" s="52" t="s">
        <v>92</v>
      </c>
      <c r="F4745" s="52" t="s">
        <v>65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">
        <v>339</v>
      </c>
      <c r="B4746" s="52" t="s">
        <v>324</v>
      </c>
      <c r="C4746" s="52" t="s">
        <v>243</v>
      </c>
      <c r="D4746" s="52" t="s">
        <v>86</v>
      </c>
      <c r="E4746" s="52" t="s">
        <v>92</v>
      </c>
      <c r="F4746" s="52" t="s">
        <v>66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">
        <v>339</v>
      </c>
      <c r="B4747" s="52" t="s">
        <v>325</v>
      </c>
      <c r="C4747" s="52" t="s">
        <v>243</v>
      </c>
      <c r="D4747" s="52" t="s">
        <v>86</v>
      </c>
      <c r="E4747" s="52" t="s">
        <v>92</v>
      </c>
      <c r="F4747" s="52" t="s">
        <v>67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">
        <v>339</v>
      </c>
      <c r="B4748" s="52" t="s">
        <v>321</v>
      </c>
      <c r="C4748" s="52" t="s">
        <v>243</v>
      </c>
      <c r="D4748" s="52" t="s">
        <v>86</v>
      </c>
      <c r="E4748" s="52" t="s">
        <v>92</v>
      </c>
      <c r="F4748" s="52" t="s">
        <v>68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">
        <v>339</v>
      </c>
      <c r="B4749" s="52" t="s">
        <v>321</v>
      </c>
      <c r="C4749" s="52" t="s">
        <v>243</v>
      </c>
      <c r="D4749" s="52" t="s">
        <v>86</v>
      </c>
      <c r="E4749" s="52" t="s">
        <v>92</v>
      </c>
      <c r="F4749" s="52" t="s">
        <v>69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">
        <v>339</v>
      </c>
      <c r="B4750" s="52" t="s">
        <v>321</v>
      </c>
      <c r="C4750" s="52" t="s">
        <v>243</v>
      </c>
      <c r="D4750" s="52" t="s">
        <v>86</v>
      </c>
      <c r="E4750" s="52" t="s">
        <v>92</v>
      </c>
      <c r="F4750" s="52" t="s">
        <v>70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">
        <v>339</v>
      </c>
      <c r="B4751" s="52" t="s">
        <v>326</v>
      </c>
      <c r="C4751" s="52" t="s">
        <v>243</v>
      </c>
      <c r="D4751" s="52" t="s">
        <v>86</v>
      </c>
      <c r="E4751" s="52" t="s">
        <v>92</v>
      </c>
      <c r="F4751" s="52" t="s">
        <v>71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">
        <v>339</v>
      </c>
      <c r="B4752" s="52" t="s">
        <v>326</v>
      </c>
      <c r="C4752" s="52" t="s">
        <v>243</v>
      </c>
      <c r="D4752" s="52" t="s">
        <v>86</v>
      </c>
      <c r="E4752" s="52" t="s">
        <v>92</v>
      </c>
      <c r="F4752" s="52" t="s">
        <v>72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">
        <v>339</v>
      </c>
      <c r="B4753" s="52" t="s">
        <v>327</v>
      </c>
      <c r="C4753" s="52" t="s">
        <v>243</v>
      </c>
      <c r="D4753" s="52" t="s">
        <v>86</v>
      </c>
      <c r="E4753" s="52" t="s">
        <v>92</v>
      </c>
      <c r="F4753" s="52" t="s">
        <v>73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">
        <v>334</v>
      </c>
      <c r="B4754" s="52" t="s">
        <v>321</v>
      </c>
      <c r="C4754" s="52" t="s">
        <v>54</v>
      </c>
      <c r="D4754" s="52" t="s">
        <v>86</v>
      </c>
      <c r="E4754" s="52" t="s">
        <v>87</v>
      </c>
      <c r="F4754" s="52" t="s">
        <v>63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">
        <v>334</v>
      </c>
      <c r="B4755" s="52" t="s">
        <v>322</v>
      </c>
      <c r="C4755" s="52" t="s">
        <v>54</v>
      </c>
      <c r="D4755" s="52" t="s">
        <v>86</v>
      </c>
      <c r="E4755" s="52" t="s">
        <v>87</v>
      </c>
      <c r="F4755" s="52" t="s">
        <v>64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">
        <v>334</v>
      </c>
      <c r="B4756" s="52" t="s">
        <v>323</v>
      </c>
      <c r="C4756" s="52" t="s">
        <v>54</v>
      </c>
      <c r="D4756" s="52" t="s">
        <v>86</v>
      </c>
      <c r="E4756" s="52" t="s">
        <v>87</v>
      </c>
      <c r="F4756" s="52" t="s">
        <v>65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">
        <v>334</v>
      </c>
      <c r="B4757" s="52" t="s">
        <v>324</v>
      </c>
      <c r="C4757" s="52" t="s">
        <v>54</v>
      </c>
      <c r="D4757" s="52" t="s">
        <v>86</v>
      </c>
      <c r="E4757" s="52" t="s">
        <v>87</v>
      </c>
      <c r="F4757" s="52" t="s">
        <v>66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">
        <v>334</v>
      </c>
      <c r="B4758" s="52" t="s">
        <v>325</v>
      </c>
      <c r="C4758" s="52" t="s">
        <v>54</v>
      </c>
      <c r="D4758" s="52" t="s">
        <v>86</v>
      </c>
      <c r="E4758" s="52" t="s">
        <v>87</v>
      </c>
      <c r="F4758" s="52" t="s">
        <v>67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">
        <v>334</v>
      </c>
      <c r="B4759" s="52" t="s">
        <v>321</v>
      </c>
      <c r="C4759" s="52" t="s">
        <v>54</v>
      </c>
      <c r="D4759" s="52" t="s">
        <v>86</v>
      </c>
      <c r="E4759" s="52" t="s">
        <v>87</v>
      </c>
      <c r="F4759" s="52" t="s">
        <v>68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">
        <v>334</v>
      </c>
      <c r="B4760" s="52" t="s">
        <v>321</v>
      </c>
      <c r="C4760" s="52" t="s">
        <v>54</v>
      </c>
      <c r="D4760" s="52" t="s">
        <v>86</v>
      </c>
      <c r="E4760" s="52" t="s">
        <v>87</v>
      </c>
      <c r="F4760" s="52" t="s">
        <v>69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">
        <v>334</v>
      </c>
      <c r="B4761" s="52" t="s">
        <v>321</v>
      </c>
      <c r="C4761" s="52" t="s">
        <v>54</v>
      </c>
      <c r="D4761" s="52" t="s">
        <v>86</v>
      </c>
      <c r="E4761" s="52" t="s">
        <v>87</v>
      </c>
      <c r="F4761" s="52" t="s">
        <v>70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">
        <v>334</v>
      </c>
      <c r="B4762" s="52" t="s">
        <v>326</v>
      </c>
      <c r="C4762" s="52" t="s">
        <v>54</v>
      </c>
      <c r="D4762" s="52" t="s">
        <v>86</v>
      </c>
      <c r="E4762" s="52" t="s">
        <v>87</v>
      </c>
      <c r="F4762" s="52" t="s">
        <v>71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">
        <v>334</v>
      </c>
      <c r="B4763" s="52" t="s">
        <v>326</v>
      </c>
      <c r="C4763" s="52" t="s">
        <v>54</v>
      </c>
      <c r="D4763" s="52" t="s">
        <v>86</v>
      </c>
      <c r="E4763" s="52" t="s">
        <v>87</v>
      </c>
      <c r="F4763" s="52" t="s">
        <v>72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">
        <v>334</v>
      </c>
      <c r="B4764" s="52" t="s">
        <v>327</v>
      </c>
      <c r="C4764" s="52" t="s">
        <v>54</v>
      </c>
      <c r="D4764" s="52" t="s">
        <v>86</v>
      </c>
      <c r="E4764" s="52" t="s">
        <v>87</v>
      </c>
      <c r="F4764" s="52" t="s">
        <v>73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">
        <v>335</v>
      </c>
      <c r="B4765" s="52" t="s">
        <v>321</v>
      </c>
      <c r="C4765" s="52" t="s">
        <v>54</v>
      </c>
      <c r="D4765" s="52" t="s">
        <v>86</v>
      </c>
      <c r="E4765" s="52" t="s">
        <v>88</v>
      </c>
      <c r="F4765" s="52" t="s">
        <v>63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">
        <v>335</v>
      </c>
      <c r="B4766" s="52" t="s">
        <v>322</v>
      </c>
      <c r="C4766" s="52" t="s">
        <v>54</v>
      </c>
      <c r="D4766" s="52" t="s">
        <v>86</v>
      </c>
      <c r="E4766" s="52" t="s">
        <v>88</v>
      </c>
      <c r="F4766" s="52" t="s">
        <v>64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">
        <v>335</v>
      </c>
      <c r="B4767" s="52" t="s">
        <v>323</v>
      </c>
      <c r="C4767" s="52" t="s">
        <v>54</v>
      </c>
      <c r="D4767" s="52" t="s">
        <v>86</v>
      </c>
      <c r="E4767" s="52" t="s">
        <v>88</v>
      </c>
      <c r="F4767" s="52" t="s">
        <v>65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">
        <v>335</v>
      </c>
      <c r="B4768" s="52" t="s">
        <v>324</v>
      </c>
      <c r="C4768" s="52" t="s">
        <v>54</v>
      </c>
      <c r="D4768" s="52" t="s">
        <v>86</v>
      </c>
      <c r="E4768" s="52" t="s">
        <v>88</v>
      </c>
      <c r="F4768" s="52" t="s">
        <v>66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">
        <v>335</v>
      </c>
      <c r="B4769" s="52" t="s">
        <v>325</v>
      </c>
      <c r="C4769" s="52" t="s">
        <v>54</v>
      </c>
      <c r="D4769" s="52" t="s">
        <v>86</v>
      </c>
      <c r="E4769" s="52" t="s">
        <v>88</v>
      </c>
      <c r="F4769" s="52" t="s">
        <v>67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">
        <v>335</v>
      </c>
      <c r="B4770" s="52" t="s">
        <v>321</v>
      </c>
      <c r="C4770" s="52" t="s">
        <v>54</v>
      </c>
      <c r="D4770" s="52" t="s">
        <v>86</v>
      </c>
      <c r="E4770" s="52" t="s">
        <v>88</v>
      </c>
      <c r="F4770" s="52" t="s">
        <v>68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">
        <v>335</v>
      </c>
      <c r="B4771" s="52" t="s">
        <v>321</v>
      </c>
      <c r="C4771" s="52" t="s">
        <v>54</v>
      </c>
      <c r="D4771" s="52" t="s">
        <v>86</v>
      </c>
      <c r="E4771" s="52" t="s">
        <v>88</v>
      </c>
      <c r="F4771" s="52" t="s">
        <v>69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">
        <v>335</v>
      </c>
      <c r="B4772" s="52" t="s">
        <v>321</v>
      </c>
      <c r="C4772" s="52" t="s">
        <v>54</v>
      </c>
      <c r="D4772" s="52" t="s">
        <v>86</v>
      </c>
      <c r="E4772" s="52" t="s">
        <v>88</v>
      </c>
      <c r="F4772" s="52" t="s">
        <v>70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">
        <v>335</v>
      </c>
      <c r="B4773" s="52" t="s">
        <v>326</v>
      </c>
      <c r="C4773" s="52" t="s">
        <v>54</v>
      </c>
      <c r="D4773" s="52" t="s">
        <v>86</v>
      </c>
      <c r="E4773" s="52" t="s">
        <v>88</v>
      </c>
      <c r="F4773" s="52" t="s">
        <v>71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">
        <v>335</v>
      </c>
      <c r="B4774" s="52" t="s">
        <v>326</v>
      </c>
      <c r="C4774" s="52" t="s">
        <v>54</v>
      </c>
      <c r="D4774" s="52" t="s">
        <v>86</v>
      </c>
      <c r="E4774" s="52" t="s">
        <v>88</v>
      </c>
      <c r="F4774" s="52" t="s">
        <v>72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">
        <v>335</v>
      </c>
      <c r="B4775" s="52" t="s">
        <v>327</v>
      </c>
      <c r="C4775" s="52" t="s">
        <v>54</v>
      </c>
      <c r="D4775" s="52" t="s">
        <v>86</v>
      </c>
      <c r="E4775" s="52" t="s">
        <v>88</v>
      </c>
      <c r="F4775" s="52" t="s">
        <v>73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">
        <v>336</v>
      </c>
      <c r="B4776" s="52" t="s">
        <v>321</v>
      </c>
      <c r="C4776" s="52" t="s">
        <v>54</v>
      </c>
      <c r="D4776" s="52" t="s">
        <v>86</v>
      </c>
      <c r="E4776" s="52" t="s">
        <v>89</v>
      </c>
      <c r="F4776" s="52" t="s">
        <v>63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">
        <v>336</v>
      </c>
      <c r="B4777" s="52" t="s">
        <v>322</v>
      </c>
      <c r="C4777" s="52" t="s">
        <v>54</v>
      </c>
      <c r="D4777" s="52" t="s">
        <v>86</v>
      </c>
      <c r="E4777" s="52" t="s">
        <v>89</v>
      </c>
      <c r="F4777" s="52" t="s">
        <v>64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">
        <v>336</v>
      </c>
      <c r="B4778" s="52" t="s">
        <v>323</v>
      </c>
      <c r="C4778" s="52" t="s">
        <v>54</v>
      </c>
      <c r="D4778" s="52" t="s">
        <v>86</v>
      </c>
      <c r="E4778" s="52" t="s">
        <v>89</v>
      </c>
      <c r="F4778" s="52" t="s">
        <v>65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">
        <v>336</v>
      </c>
      <c r="B4779" s="52" t="s">
        <v>324</v>
      </c>
      <c r="C4779" s="52" t="s">
        <v>54</v>
      </c>
      <c r="D4779" s="52" t="s">
        <v>86</v>
      </c>
      <c r="E4779" s="52" t="s">
        <v>89</v>
      </c>
      <c r="F4779" s="52" t="s">
        <v>66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">
        <v>336</v>
      </c>
      <c r="B4780" s="52" t="s">
        <v>325</v>
      </c>
      <c r="C4780" s="52" t="s">
        <v>54</v>
      </c>
      <c r="D4780" s="52" t="s">
        <v>86</v>
      </c>
      <c r="E4780" s="52" t="s">
        <v>89</v>
      </c>
      <c r="F4780" s="52" t="s">
        <v>67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">
        <v>336</v>
      </c>
      <c r="B4781" s="52" t="s">
        <v>321</v>
      </c>
      <c r="C4781" s="52" t="s">
        <v>54</v>
      </c>
      <c r="D4781" s="52" t="s">
        <v>86</v>
      </c>
      <c r="E4781" s="52" t="s">
        <v>89</v>
      </c>
      <c r="F4781" s="52" t="s">
        <v>68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">
        <v>336</v>
      </c>
      <c r="B4782" s="52" t="s">
        <v>321</v>
      </c>
      <c r="C4782" s="52" t="s">
        <v>54</v>
      </c>
      <c r="D4782" s="52" t="s">
        <v>86</v>
      </c>
      <c r="E4782" s="52" t="s">
        <v>89</v>
      </c>
      <c r="F4782" s="52" t="s">
        <v>69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">
        <v>336</v>
      </c>
      <c r="B4783" s="52" t="s">
        <v>321</v>
      </c>
      <c r="C4783" s="52" t="s">
        <v>54</v>
      </c>
      <c r="D4783" s="52" t="s">
        <v>86</v>
      </c>
      <c r="E4783" s="52" t="s">
        <v>89</v>
      </c>
      <c r="F4783" s="52" t="s">
        <v>70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">
        <v>336</v>
      </c>
      <c r="B4784" s="52" t="s">
        <v>326</v>
      </c>
      <c r="C4784" s="52" t="s">
        <v>54</v>
      </c>
      <c r="D4784" s="52" t="s">
        <v>86</v>
      </c>
      <c r="E4784" s="52" t="s">
        <v>89</v>
      </c>
      <c r="F4784" s="52" t="s">
        <v>71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">
        <v>336</v>
      </c>
      <c r="B4785" s="52" t="s">
        <v>326</v>
      </c>
      <c r="C4785" s="52" t="s">
        <v>54</v>
      </c>
      <c r="D4785" s="52" t="s">
        <v>86</v>
      </c>
      <c r="E4785" s="52" t="s">
        <v>89</v>
      </c>
      <c r="F4785" s="52" t="s">
        <v>72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">
        <v>336</v>
      </c>
      <c r="B4786" s="52" t="s">
        <v>327</v>
      </c>
      <c r="C4786" s="52" t="s">
        <v>54</v>
      </c>
      <c r="D4786" s="52" t="s">
        <v>86</v>
      </c>
      <c r="E4786" s="52" t="s">
        <v>89</v>
      </c>
      <c r="F4786" s="52" t="s">
        <v>73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">
        <v>337</v>
      </c>
      <c r="B4787" s="52" t="s">
        <v>321</v>
      </c>
      <c r="C4787" s="52" t="s">
        <v>54</v>
      </c>
      <c r="D4787" s="52" t="s">
        <v>86</v>
      </c>
      <c r="E4787" s="52" t="s">
        <v>90</v>
      </c>
      <c r="F4787" s="52" t="s">
        <v>63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">
        <v>337</v>
      </c>
      <c r="B4788" s="52" t="s">
        <v>322</v>
      </c>
      <c r="C4788" s="52" t="s">
        <v>54</v>
      </c>
      <c r="D4788" s="52" t="s">
        <v>86</v>
      </c>
      <c r="E4788" s="52" t="s">
        <v>90</v>
      </c>
      <c r="F4788" s="52" t="s">
        <v>64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">
        <v>337</v>
      </c>
      <c r="B4789" s="52" t="s">
        <v>323</v>
      </c>
      <c r="C4789" s="52" t="s">
        <v>54</v>
      </c>
      <c r="D4789" s="52" t="s">
        <v>86</v>
      </c>
      <c r="E4789" s="52" t="s">
        <v>90</v>
      </c>
      <c r="F4789" s="52" t="s">
        <v>65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">
        <v>337</v>
      </c>
      <c r="B4790" s="52" t="s">
        <v>324</v>
      </c>
      <c r="C4790" s="52" t="s">
        <v>54</v>
      </c>
      <c r="D4790" s="52" t="s">
        <v>86</v>
      </c>
      <c r="E4790" s="52" t="s">
        <v>90</v>
      </c>
      <c r="F4790" s="52" t="s">
        <v>66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">
        <v>337</v>
      </c>
      <c r="B4791" s="52" t="s">
        <v>325</v>
      </c>
      <c r="C4791" s="52" t="s">
        <v>54</v>
      </c>
      <c r="D4791" s="52" t="s">
        <v>86</v>
      </c>
      <c r="E4791" s="52" t="s">
        <v>90</v>
      </c>
      <c r="F4791" s="52" t="s">
        <v>67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">
        <v>337</v>
      </c>
      <c r="B4792" s="52" t="s">
        <v>321</v>
      </c>
      <c r="C4792" s="52" t="s">
        <v>54</v>
      </c>
      <c r="D4792" s="52" t="s">
        <v>86</v>
      </c>
      <c r="E4792" s="52" t="s">
        <v>90</v>
      </c>
      <c r="F4792" s="52" t="s">
        <v>68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">
        <v>337</v>
      </c>
      <c r="B4793" s="52" t="s">
        <v>321</v>
      </c>
      <c r="C4793" s="52" t="s">
        <v>54</v>
      </c>
      <c r="D4793" s="52" t="s">
        <v>86</v>
      </c>
      <c r="E4793" s="52" t="s">
        <v>90</v>
      </c>
      <c r="F4793" s="52" t="s">
        <v>69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">
        <v>337</v>
      </c>
      <c r="B4794" s="52" t="s">
        <v>321</v>
      </c>
      <c r="C4794" s="52" t="s">
        <v>54</v>
      </c>
      <c r="D4794" s="52" t="s">
        <v>86</v>
      </c>
      <c r="E4794" s="52" t="s">
        <v>90</v>
      </c>
      <c r="F4794" s="52" t="s">
        <v>70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">
        <v>337</v>
      </c>
      <c r="B4795" s="52" t="s">
        <v>326</v>
      </c>
      <c r="C4795" s="52" t="s">
        <v>54</v>
      </c>
      <c r="D4795" s="52" t="s">
        <v>86</v>
      </c>
      <c r="E4795" s="52" t="s">
        <v>90</v>
      </c>
      <c r="F4795" s="52" t="s">
        <v>71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">
        <v>337</v>
      </c>
      <c r="B4796" s="52" t="s">
        <v>326</v>
      </c>
      <c r="C4796" s="52" t="s">
        <v>54</v>
      </c>
      <c r="D4796" s="52" t="s">
        <v>86</v>
      </c>
      <c r="E4796" s="52" t="s">
        <v>90</v>
      </c>
      <c r="F4796" s="52" t="s">
        <v>72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">
        <v>337</v>
      </c>
      <c r="B4797" s="52" t="s">
        <v>327</v>
      </c>
      <c r="C4797" s="52" t="s">
        <v>54</v>
      </c>
      <c r="D4797" s="52" t="s">
        <v>86</v>
      </c>
      <c r="E4797" s="52" t="s">
        <v>90</v>
      </c>
      <c r="F4797" s="52" t="s">
        <v>73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">
        <v>338</v>
      </c>
      <c r="B4798" s="52" t="s">
        <v>321</v>
      </c>
      <c r="C4798" s="52" t="s">
        <v>54</v>
      </c>
      <c r="D4798" s="52" t="s">
        <v>86</v>
      </c>
      <c r="E4798" s="52" t="s">
        <v>91</v>
      </c>
      <c r="F4798" s="52" t="s">
        <v>63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">
        <v>338</v>
      </c>
      <c r="B4799" s="52" t="s">
        <v>322</v>
      </c>
      <c r="C4799" s="52" t="s">
        <v>54</v>
      </c>
      <c r="D4799" s="52" t="s">
        <v>86</v>
      </c>
      <c r="E4799" s="52" t="s">
        <v>91</v>
      </c>
      <c r="F4799" s="52" t="s">
        <v>64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">
        <v>338</v>
      </c>
      <c r="B4800" s="52" t="s">
        <v>323</v>
      </c>
      <c r="C4800" s="52" t="s">
        <v>54</v>
      </c>
      <c r="D4800" s="52" t="s">
        <v>86</v>
      </c>
      <c r="E4800" s="52" t="s">
        <v>91</v>
      </c>
      <c r="F4800" s="52" t="s">
        <v>65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">
        <v>338</v>
      </c>
      <c r="B4801" s="52" t="s">
        <v>324</v>
      </c>
      <c r="C4801" s="52" t="s">
        <v>54</v>
      </c>
      <c r="D4801" s="52" t="s">
        <v>86</v>
      </c>
      <c r="E4801" s="52" t="s">
        <v>91</v>
      </c>
      <c r="F4801" s="52" t="s">
        <v>66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">
        <v>338</v>
      </c>
      <c r="B4802" s="52" t="s">
        <v>325</v>
      </c>
      <c r="C4802" s="52" t="s">
        <v>54</v>
      </c>
      <c r="D4802" s="52" t="s">
        <v>86</v>
      </c>
      <c r="E4802" s="52" t="s">
        <v>91</v>
      </c>
      <c r="F4802" s="52" t="s">
        <v>67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">
        <v>338</v>
      </c>
      <c r="B4803" s="52" t="s">
        <v>321</v>
      </c>
      <c r="C4803" s="52" t="s">
        <v>54</v>
      </c>
      <c r="D4803" s="52" t="s">
        <v>86</v>
      </c>
      <c r="E4803" s="52" t="s">
        <v>91</v>
      </c>
      <c r="F4803" s="52" t="s">
        <v>68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">
        <v>338</v>
      </c>
      <c r="B4804" s="52" t="s">
        <v>321</v>
      </c>
      <c r="C4804" s="52" t="s">
        <v>54</v>
      </c>
      <c r="D4804" s="52" t="s">
        <v>86</v>
      </c>
      <c r="E4804" s="52" t="s">
        <v>91</v>
      </c>
      <c r="F4804" s="52" t="s">
        <v>69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">
        <v>338</v>
      </c>
      <c r="B4805" s="52" t="s">
        <v>321</v>
      </c>
      <c r="C4805" s="52" t="s">
        <v>54</v>
      </c>
      <c r="D4805" s="52" t="s">
        <v>86</v>
      </c>
      <c r="E4805" s="52" t="s">
        <v>91</v>
      </c>
      <c r="F4805" s="52" t="s">
        <v>70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">
        <v>338</v>
      </c>
      <c r="B4806" s="52" t="s">
        <v>326</v>
      </c>
      <c r="C4806" s="52" t="s">
        <v>54</v>
      </c>
      <c r="D4806" s="52" t="s">
        <v>86</v>
      </c>
      <c r="E4806" s="52" t="s">
        <v>91</v>
      </c>
      <c r="F4806" s="52" t="s">
        <v>71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">
        <v>338</v>
      </c>
      <c r="B4807" s="52" t="s">
        <v>326</v>
      </c>
      <c r="C4807" s="52" t="s">
        <v>54</v>
      </c>
      <c r="D4807" s="52" t="s">
        <v>86</v>
      </c>
      <c r="E4807" s="52" t="s">
        <v>91</v>
      </c>
      <c r="F4807" s="52" t="s">
        <v>72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">
        <v>338</v>
      </c>
      <c r="B4808" s="52" t="s">
        <v>327</v>
      </c>
      <c r="C4808" s="52" t="s">
        <v>54</v>
      </c>
      <c r="D4808" s="52" t="s">
        <v>86</v>
      </c>
      <c r="E4808" s="52" t="s">
        <v>91</v>
      </c>
      <c r="F4808" s="52" t="s">
        <v>73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">
        <v>339</v>
      </c>
      <c r="B4809" s="52" t="s">
        <v>321</v>
      </c>
      <c r="C4809" s="52" t="s">
        <v>54</v>
      </c>
      <c r="D4809" s="52" t="s">
        <v>86</v>
      </c>
      <c r="E4809" s="52" t="s">
        <v>92</v>
      </c>
      <c r="F4809" s="52" t="s">
        <v>63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">
        <v>339</v>
      </c>
      <c r="B4810" s="52" t="s">
        <v>322</v>
      </c>
      <c r="C4810" s="52" t="s">
        <v>54</v>
      </c>
      <c r="D4810" s="52" t="s">
        <v>86</v>
      </c>
      <c r="E4810" s="52" t="s">
        <v>92</v>
      </c>
      <c r="F4810" s="52" t="s">
        <v>64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">
        <v>339</v>
      </c>
      <c r="B4811" s="52" t="s">
        <v>323</v>
      </c>
      <c r="C4811" s="52" t="s">
        <v>54</v>
      </c>
      <c r="D4811" s="52" t="s">
        <v>86</v>
      </c>
      <c r="E4811" s="52" t="s">
        <v>92</v>
      </c>
      <c r="F4811" s="52" t="s">
        <v>65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">
        <v>339</v>
      </c>
      <c r="B4812" s="52" t="s">
        <v>324</v>
      </c>
      <c r="C4812" s="52" t="s">
        <v>54</v>
      </c>
      <c r="D4812" s="52" t="s">
        <v>86</v>
      </c>
      <c r="E4812" s="52" t="s">
        <v>92</v>
      </c>
      <c r="F4812" s="52" t="s">
        <v>66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">
        <v>339</v>
      </c>
      <c r="B4813" s="52" t="s">
        <v>325</v>
      </c>
      <c r="C4813" s="52" t="s">
        <v>54</v>
      </c>
      <c r="D4813" s="52" t="s">
        <v>86</v>
      </c>
      <c r="E4813" s="52" t="s">
        <v>92</v>
      </c>
      <c r="F4813" s="52" t="s">
        <v>67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">
        <v>339</v>
      </c>
      <c r="B4814" s="52" t="s">
        <v>321</v>
      </c>
      <c r="C4814" s="52" t="s">
        <v>54</v>
      </c>
      <c r="D4814" s="52" t="s">
        <v>86</v>
      </c>
      <c r="E4814" s="52" t="s">
        <v>92</v>
      </c>
      <c r="F4814" s="52" t="s">
        <v>68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">
        <v>339</v>
      </c>
      <c r="B4815" s="52" t="s">
        <v>321</v>
      </c>
      <c r="C4815" s="52" t="s">
        <v>54</v>
      </c>
      <c r="D4815" s="52" t="s">
        <v>86</v>
      </c>
      <c r="E4815" s="52" t="s">
        <v>92</v>
      </c>
      <c r="F4815" s="52" t="s">
        <v>69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">
        <v>339</v>
      </c>
      <c r="B4816" s="52" t="s">
        <v>321</v>
      </c>
      <c r="C4816" s="52" t="s">
        <v>54</v>
      </c>
      <c r="D4816" s="52" t="s">
        <v>86</v>
      </c>
      <c r="E4816" s="52" t="s">
        <v>92</v>
      </c>
      <c r="F4816" s="52" t="s">
        <v>70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">
        <v>339</v>
      </c>
      <c r="B4817" s="52" t="s">
        <v>326</v>
      </c>
      <c r="C4817" s="52" t="s">
        <v>54</v>
      </c>
      <c r="D4817" s="52" t="s">
        <v>86</v>
      </c>
      <c r="E4817" s="52" t="s">
        <v>92</v>
      </c>
      <c r="F4817" s="52" t="s">
        <v>71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">
        <v>339</v>
      </c>
      <c r="B4818" s="52" t="s">
        <v>326</v>
      </c>
      <c r="C4818" s="52" t="s">
        <v>54</v>
      </c>
      <c r="D4818" s="52" t="s">
        <v>86</v>
      </c>
      <c r="E4818" s="52" t="s">
        <v>92</v>
      </c>
      <c r="F4818" s="52" t="s">
        <v>72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">
        <v>339</v>
      </c>
      <c r="B4819" s="52" t="s">
        <v>327</v>
      </c>
      <c r="C4819" s="52" t="s">
        <v>54</v>
      </c>
      <c r="D4819" s="52" t="s">
        <v>86</v>
      </c>
      <c r="E4819" s="52" t="s">
        <v>92</v>
      </c>
      <c r="F4819" s="52" t="s">
        <v>73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">
        <v>334</v>
      </c>
      <c r="B4820" s="52" t="s">
        <v>321</v>
      </c>
      <c r="C4820" s="52" t="s">
        <v>244</v>
      </c>
      <c r="D4820" s="52" t="s">
        <v>86</v>
      </c>
      <c r="E4820" s="52" t="s">
        <v>87</v>
      </c>
      <c r="F4820" s="52" t="s">
        <v>63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">
        <v>334</v>
      </c>
      <c r="B4821" s="52" t="s">
        <v>322</v>
      </c>
      <c r="C4821" s="52" t="s">
        <v>244</v>
      </c>
      <c r="D4821" s="52" t="s">
        <v>86</v>
      </c>
      <c r="E4821" s="52" t="s">
        <v>87</v>
      </c>
      <c r="F4821" s="52" t="s">
        <v>64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">
        <v>334</v>
      </c>
      <c r="B4822" s="52" t="s">
        <v>323</v>
      </c>
      <c r="C4822" s="52" t="s">
        <v>244</v>
      </c>
      <c r="D4822" s="52" t="s">
        <v>86</v>
      </c>
      <c r="E4822" s="52" t="s">
        <v>87</v>
      </c>
      <c r="F4822" s="52" t="s">
        <v>65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">
        <v>334</v>
      </c>
      <c r="B4823" s="52" t="s">
        <v>324</v>
      </c>
      <c r="C4823" s="52" t="s">
        <v>244</v>
      </c>
      <c r="D4823" s="52" t="s">
        <v>86</v>
      </c>
      <c r="E4823" s="52" t="s">
        <v>87</v>
      </c>
      <c r="F4823" s="52" t="s">
        <v>66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">
        <v>334</v>
      </c>
      <c r="B4824" s="52" t="s">
        <v>325</v>
      </c>
      <c r="C4824" s="52" t="s">
        <v>244</v>
      </c>
      <c r="D4824" s="52" t="s">
        <v>86</v>
      </c>
      <c r="E4824" s="52" t="s">
        <v>87</v>
      </c>
      <c r="F4824" s="52" t="s">
        <v>67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">
        <v>334</v>
      </c>
      <c r="B4825" s="52" t="s">
        <v>321</v>
      </c>
      <c r="C4825" s="52" t="s">
        <v>244</v>
      </c>
      <c r="D4825" s="52" t="s">
        <v>86</v>
      </c>
      <c r="E4825" s="52" t="s">
        <v>87</v>
      </c>
      <c r="F4825" s="52" t="s">
        <v>68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">
        <v>334</v>
      </c>
      <c r="B4826" s="52" t="s">
        <v>321</v>
      </c>
      <c r="C4826" s="52" t="s">
        <v>244</v>
      </c>
      <c r="D4826" s="52" t="s">
        <v>86</v>
      </c>
      <c r="E4826" s="52" t="s">
        <v>87</v>
      </c>
      <c r="F4826" s="52" t="s">
        <v>69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">
        <v>334</v>
      </c>
      <c r="B4827" s="52" t="s">
        <v>321</v>
      </c>
      <c r="C4827" s="52" t="s">
        <v>244</v>
      </c>
      <c r="D4827" s="52" t="s">
        <v>86</v>
      </c>
      <c r="E4827" s="52" t="s">
        <v>87</v>
      </c>
      <c r="F4827" s="52" t="s">
        <v>70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">
        <v>334</v>
      </c>
      <c r="B4828" s="52" t="s">
        <v>326</v>
      </c>
      <c r="C4828" s="52" t="s">
        <v>244</v>
      </c>
      <c r="D4828" s="52" t="s">
        <v>86</v>
      </c>
      <c r="E4828" s="52" t="s">
        <v>87</v>
      </c>
      <c r="F4828" s="52" t="s">
        <v>71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">
        <v>334</v>
      </c>
      <c r="B4829" s="52" t="s">
        <v>326</v>
      </c>
      <c r="C4829" s="52" t="s">
        <v>244</v>
      </c>
      <c r="D4829" s="52" t="s">
        <v>86</v>
      </c>
      <c r="E4829" s="52" t="s">
        <v>87</v>
      </c>
      <c r="F4829" s="52" t="s">
        <v>72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">
        <v>334</v>
      </c>
      <c r="B4830" s="52" t="s">
        <v>327</v>
      </c>
      <c r="C4830" s="52" t="s">
        <v>244</v>
      </c>
      <c r="D4830" s="52" t="s">
        <v>86</v>
      </c>
      <c r="E4830" s="52" t="s">
        <v>87</v>
      </c>
      <c r="F4830" s="52" t="s">
        <v>73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">
        <v>335</v>
      </c>
      <c r="B4831" s="52" t="s">
        <v>321</v>
      </c>
      <c r="C4831" s="52" t="s">
        <v>244</v>
      </c>
      <c r="D4831" s="52" t="s">
        <v>86</v>
      </c>
      <c r="E4831" s="52" t="s">
        <v>88</v>
      </c>
      <c r="F4831" s="52" t="s">
        <v>63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">
        <v>335</v>
      </c>
      <c r="B4832" s="52" t="s">
        <v>322</v>
      </c>
      <c r="C4832" s="52" t="s">
        <v>244</v>
      </c>
      <c r="D4832" s="52" t="s">
        <v>86</v>
      </c>
      <c r="E4832" s="52" t="s">
        <v>88</v>
      </c>
      <c r="F4832" s="52" t="s">
        <v>64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">
        <v>335</v>
      </c>
      <c r="B4833" s="52" t="s">
        <v>323</v>
      </c>
      <c r="C4833" s="52" t="s">
        <v>244</v>
      </c>
      <c r="D4833" s="52" t="s">
        <v>86</v>
      </c>
      <c r="E4833" s="52" t="s">
        <v>88</v>
      </c>
      <c r="F4833" s="52" t="s">
        <v>65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">
        <v>335</v>
      </c>
      <c r="B4834" s="52" t="s">
        <v>324</v>
      </c>
      <c r="C4834" s="52" t="s">
        <v>244</v>
      </c>
      <c r="D4834" s="52" t="s">
        <v>86</v>
      </c>
      <c r="E4834" s="52" t="s">
        <v>88</v>
      </c>
      <c r="F4834" s="52" t="s">
        <v>66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">
        <v>335</v>
      </c>
      <c r="B4835" s="52" t="s">
        <v>325</v>
      </c>
      <c r="C4835" s="52" t="s">
        <v>244</v>
      </c>
      <c r="D4835" s="52" t="s">
        <v>86</v>
      </c>
      <c r="E4835" s="52" t="s">
        <v>88</v>
      </c>
      <c r="F4835" s="52" t="s">
        <v>67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">
        <v>335</v>
      </c>
      <c r="B4836" s="52" t="s">
        <v>321</v>
      </c>
      <c r="C4836" s="52" t="s">
        <v>244</v>
      </c>
      <c r="D4836" s="52" t="s">
        <v>86</v>
      </c>
      <c r="E4836" s="52" t="s">
        <v>88</v>
      </c>
      <c r="F4836" s="52" t="s">
        <v>68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">
        <v>335</v>
      </c>
      <c r="B4837" s="52" t="s">
        <v>321</v>
      </c>
      <c r="C4837" s="52" t="s">
        <v>244</v>
      </c>
      <c r="D4837" s="52" t="s">
        <v>86</v>
      </c>
      <c r="E4837" s="52" t="s">
        <v>88</v>
      </c>
      <c r="F4837" s="52" t="s">
        <v>69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">
        <v>335</v>
      </c>
      <c r="B4838" s="52" t="s">
        <v>321</v>
      </c>
      <c r="C4838" s="52" t="s">
        <v>244</v>
      </c>
      <c r="D4838" s="52" t="s">
        <v>86</v>
      </c>
      <c r="E4838" s="52" t="s">
        <v>88</v>
      </c>
      <c r="F4838" s="52" t="s">
        <v>70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">
        <v>335</v>
      </c>
      <c r="B4839" s="52" t="s">
        <v>326</v>
      </c>
      <c r="C4839" s="52" t="s">
        <v>244</v>
      </c>
      <c r="D4839" s="52" t="s">
        <v>86</v>
      </c>
      <c r="E4839" s="52" t="s">
        <v>88</v>
      </c>
      <c r="F4839" s="52" t="s">
        <v>71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">
        <v>335</v>
      </c>
      <c r="B4840" s="52" t="s">
        <v>326</v>
      </c>
      <c r="C4840" s="52" t="s">
        <v>244</v>
      </c>
      <c r="D4840" s="52" t="s">
        <v>86</v>
      </c>
      <c r="E4840" s="52" t="s">
        <v>88</v>
      </c>
      <c r="F4840" s="52" t="s">
        <v>72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">
        <v>335</v>
      </c>
      <c r="B4841" s="52" t="s">
        <v>327</v>
      </c>
      <c r="C4841" s="52" t="s">
        <v>244</v>
      </c>
      <c r="D4841" s="52" t="s">
        <v>86</v>
      </c>
      <c r="E4841" s="52" t="s">
        <v>88</v>
      </c>
      <c r="F4841" s="52" t="s">
        <v>73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">
        <v>336</v>
      </c>
      <c r="B4842" s="52" t="s">
        <v>321</v>
      </c>
      <c r="C4842" s="52" t="s">
        <v>244</v>
      </c>
      <c r="D4842" s="52" t="s">
        <v>86</v>
      </c>
      <c r="E4842" s="52" t="s">
        <v>89</v>
      </c>
      <c r="F4842" s="52" t="s">
        <v>63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">
        <v>336</v>
      </c>
      <c r="B4843" s="52" t="s">
        <v>322</v>
      </c>
      <c r="C4843" s="52" t="s">
        <v>244</v>
      </c>
      <c r="D4843" s="52" t="s">
        <v>86</v>
      </c>
      <c r="E4843" s="52" t="s">
        <v>89</v>
      </c>
      <c r="F4843" s="52" t="s">
        <v>64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">
        <v>336</v>
      </c>
      <c r="B4844" s="52" t="s">
        <v>323</v>
      </c>
      <c r="C4844" s="52" t="s">
        <v>244</v>
      </c>
      <c r="D4844" s="52" t="s">
        <v>86</v>
      </c>
      <c r="E4844" s="52" t="s">
        <v>89</v>
      </c>
      <c r="F4844" s="52" t="s">
        <v>65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">
        <v>336</v>
      </c>
      <c r="B4845" s="52" t="s">
        <v>324</v>
      </c>
      <c r="C4845" s="52" t="s">
        <v>244</v>
      </c>
      <c r="D4845" s="52" t="s">
        <v>86</v>
      </c>
      <c r="E4845" s="52" t="s">
        <v>89</v>
      </c>
      <c r="F4845" s="52" t="s">
        <v>66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">
        <v>336</v>
      </c>
      <c r="B4846" s="52" t="s">
        <v>325</v>
      </c>
      <c r="C4846" s="52" t="s">
        <v>244</v>
      </c>
      <c r="D4846" s="52" t="s">
        <v>86</v>
      </c>
      <c r="E4846" s="52" t="s">
        <v>89</v>
      </c>
      <c r="F4846" s="52" t="s">
        <v>67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">
        <v>336</v>
      </c>
      <c r="B4847" s="52" t="s">
        <v>321</v>
      </c>
      <c r="C4847" s="52" t="s">
        <v>244</v>
      </c>
      <c r="D4847" s="52" t="s">
        <v>86</v>
      </c>
      <c r="E4847" s="52" t="s">
        <v>89</v>
      </c>
      <c r="F4847" s="52" t="s">
        <v>68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">
        <v>336</v>
      </c>
      <c r="B4848" s="52" t="s">
        <v>321</v>
      </c>
      <c r="C4848" s="52" t="s">
        <v>244</v>
      </c>
      <c r="D4848" s="52" t="s">
        <v>86</v>
      </c>
      <c r="E4848" s="52" t="s">
        <v>89</v>
      </c>
      <c r="F4848" s="52" t="s">
        <v>69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">
        <v>336</v>
      </c>
      <c r="B4849" s="52" t="s">
        <v>321</v>
      </c>
      <c r="C4849" s="52" t="s">
        <v>244</v>
      </c>
      <c r="D4849" s="52" t="s">
        <v>86</v>
      </c>
      <c r="E4849" s="52" t="s">
        <v>89</v>
      </c>
      <c r="F4849" s="52" t="s">
        <v>70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">
        <v>336</v>
      </c>
      <c r="B4850" s="52" t="s">
        <v>326</v>
      </c>
      <c r="C4850" s="52" t="s">
        <v>244</v>
      </c>
      <c r="D4850" s="52" t="s">
        <v>86</v>
      </c>
      <c r="E4850" s="52" t="s">
        <v>89</v>
      </c>
      <c r="F4850" s="52" t="s">
        <v>71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">
        <v>336</v>
      </c>
      <c r="B4851" s="52" t="s">
        <v>326</v>
      </c>
      <c r="C4851" s="52" t="s">
        <v>244</v>
      </c>
      <c r="D4851" s="52" t="s">
        <v>86</v>
      </c>
      <c r="E4851" s="52" t="s">
        <v>89</v>
      </c>
      <c r="F4851" s="52" t="s">
        <v>72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">
        <v>336</v>
      </c>
      <c r="B4852" s="52" t="s">
        <v>327</v>
      </c>
      <c r="C4852" s="52" t="s">
        <v>244</v>
      </c>
      <c r="D4852" s="52" t="s">
        <v>86</v>
      </c>
      <c r="E4852" s="52" t="s">
        <v>89</v>
      </c>
      <c r="F4852" s="52" t="s">
        <v>73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">
        <v>337</v>
      </c>
      <c r="B4853" s="52" t="s">
        <v>321</v>
      </c>
      <c r="C4853" s="52" t="s">
        <v>244</v>
      </c>
      <c r="D4853" s="52" t="s">
        <v>86</v>
      </c>
      <c r="E4853" s="52" t="s">
        <v>90</v>
      </c>
      <c r="F4853" s="52" t="s">
        <v>63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">
        <v>337</v>
      </c>
      <c r="B4854" s="52" t="s">
        <v>322</v>
      </c>
      <c r="C4854" s="52" t="s">
        <v>244</v>
      </c>
      <c r="D4854" s="52" t="s">
        <v>86</v>
      </c>
      <c r="E4854" s="52" t="s">
        <v>90</v>
      </c>
      <c r="F4854" s="52" t="s">
        <v>64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">
        <v>337</v>
      </c>
      <c r="B4855" s="52" t="s">
        <v>323</v>
      </c>
      <c r="C4855" s="52" t="s">
        <v>244</v>
      </c>
      <c r="D4855" s="52" t="s">
        <v>86</v>
      </c>
      <c r="E4855" s="52" t="s">
        <v>90</v>
      </c>
      <c r="F4855" s="52" t="s">
        <v>65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">
        <v>337</v>
      </c>
      <c r="B4856" s="52" t="s">
        <v>324</v>
      </c>
      <c r="C4856" s="52" t="s">
        <v>244</v>
      </c>
      <c r="D4856" s="52" t="s">
        <v>86</v>
      </c>
      <c r="E4856" s="52" t="s">
        <v>90</v>
      </c>
      <c r="F4856" s="52" t="s">
        <v>66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">
        <v>337</v>
      </c>
      <c r="B4857" s="52" t="s">
        <v>325</v>
      </c>
      <c r="C4857" s="52" t="s">
        <v>244</v>
      </c>
      <c r="D4857" s="52" t="s">
        <v>86</v>
      </c>
      <c r="E4857" s="52" t="s">
        <v>90</v>
      </c>
      <c r="F4857" s="52" t="s">
        <v>67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">
        <v>337</v>
      </c>
      <c r="B4858" s="52" t="s">
        <v>321</v>
      </c>
      <c r="C4858" s="52" t="s">
        <v>244</v>
      </c>
      <c r="D4858" s="52" t="s">
        <v>86</v>
      </c>
      <c r="E4858" s="52" t="s">
        <v>90</v>
      </c>
      <c r="F4858" s="52" t="s">
        <v>68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">
        <v>337</v>
      </c>
      <c r="B4859" s="52" t="s">
        <v>321</v>
      </c>
      <c r="C4859" s="52" t="s">
        <v>244</v>
      </c>
      <c r="D4859" s="52" t="s">
        <v>86</v>
      </c>
      <c r="E4859" s="52" t="s">
        <v>90</v>
      </c>
      <c r="F4859" s="52" t="s">
        <v>69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">
        <v>337</v>
      </c>
      <c r="B4860" s="52" t="s">
        <v>321</v>
      </c>
      <c r="C4860" s="52" t="s">
        <v>244</v>
      </c>
      <c r="D4860" s="52" t="s">
        <v>86</v>
      </c>
      <c r="E4860" s="52" t="s">
        <v>90</v>
      </c>
      <c r="F4860" s="52" t="s">
        <v>70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">
        <v>337</v>
      </c>
      <c r="B4861" s="52" t="s">
        <v>326</v>
      </c>
      <c r="C4861" s="52" t="s">
        <v>244</v>
      </c>
      <c r="D4861" s="52" t="s">
        <v>86</v>
      </c>
      <c r="E4861" s="52" t="s">
        <v>90</v>
      </c>
      <c r="F4861" s="52" t="s">
        <v>71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">
        <v>337</v>
      </c>
      <c r="B4862" s="52" t="s">
        <v>326</v>
      </c>
      <c r="C4862" s="52" t="s">
        <v>244</v>
      </c>
      <c r="D4862" s="52" t="s">
        <v>86</v>
      </c>
      <c r="E4862" s="52" t="s">
        <v>90</v>
      </c>
      <c r="F4862" s="52" t="s">
        <v>72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">
        <v>337</v>
      </c>
      <c r="B4863" s="52" t="s">
        <v>327</v>
      </c>
      <c r="C4863" s="52" t="s">
        <v>244</v>
      </c>
      <c r="D4863" s="52" t="s">
        <v>86</v>
      </c>
      <c r="E4863" s="52" t="s">
        <v>90</v>
      </c>
      <c r="F4863" s="52" t="s">
        <v>73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">
        <v>338</v>
      </c>
      <c r="B4864" s="52" t="s">
        <v>321</v>
      </c>
      <c r="C4864" s="52" t="s">
        <v>244</v>
      </c>
      <c r="D4864" s="52" t="s">
        <v>86</v>
      </c>
      <c r="E4864" s="52" t="s">
        <v>91</v>
      </c>
      <c r="F4864" s="52" t="s">
        <v>63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">
        <v>338</v>
      </c>
      <c r="B4865" s="52" t="s">
        <v>322</v>
      </c>
      <c r="C4865" s="52" t="s">
        <v>244</v>
      </c>
      <c r="D4865" s="52" t="s">
        <v>86</v>
      </c>
      <c r="E4865" s="52" t="s">
        <v>91</v>
      </c>
      <c r="F4865" s="52" t="s">
        <v>64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">
        <v>338</v>
      </c>
      <c r="B4866" s="52" t="s">
        <v>323</v>
      </c>
      <c r="C4866" s="52" t="s">
        <v>244</v>
      </c>
      <c r="D4866" s="52" t="s">
        <v>86</v>
      </c>
      <c r="E4866" s="52" t="s">
        <v>91</v>
      </c>
      <c r="F4866" s="52" t="s">
        <v>65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">
        <v>338</v>
      </c>
      <c r="B4867" s="52" t="s">
        <v>324</v>
      </c>
      <c r="C4867" s="52" t="s">
        <v>244</v>
      </c>
      <c r="D4867" s="52" t="s">
        <v>86</v>
      </c>
      <c r="E4867" s="52" t="s">
        <v>91</v>
      </c>
      <c r="F4867" s="52" t="s">
        <v>66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">
        <v>338</v>
      </c>
      <c r="B4868" s="52" t="s">
        <v>325</v>
      </c>
      <c r="C4868" s="52" t="s">
        <v>244</v>
      </c>
      <c r="D4868" s="52" t="s">
        <v>86</v>
      </c>
      <c r="E4868" s="52" t="s">
        <v>91</v>
      </c>
      <c r="F4868" s="52" t="s">
        <v>67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">
        <v>338</v>
      </c>
      <c r="B4869" s="52" t="s">
        <v>321</v>
      </c>
      <c r="C4869" s="52" t="s">
        <v>244</v>
      </c>
      <c r="D4869" s="52" t="s">
        <v>86</v>
      </c>
      <c r="E4869" s="52" t="s">
        <v>91</v>
      </c>
      <c r="F4869" s="52" t="s">
        <v>68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">
        <v>338</v>
      </c>
      <c r="B4870" s="52" t="s">
        <v>321</v>
      </c>
      <c r="C4870" s="52" t="s">
        <v>244</v>
      </c>
      <c r="D4870" s="52" t="s">
        <v>86</v>
      </c>
      <c r="E4870" s="52" t="s">
        <v>91</v>
      </c>
      <c r="F4870" s="52" t="s">
        <v>69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">
        <v>338</v>
      </c>
      <c r="B4871" s="52" t="s">
        <v>321</v>
      </c>
      <c r="C4871" s="52" t="s">
        <v>244</v>
      </c>
      <c r="D4871" s="52" t="s">
        <v>86</v>
      </c>
      <c r="E4871" s="52" t="s">
        <v>91</v>
      </c>
      <c r="F4871" s="52" t="s">
        <v>70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">
        <v>338</v>
      </c>
      <c r="B4872" s="52" t="s">
        <v>326</v>
      </c>
      <c r="C4872" s="52" t="s">
        <v>244</v>
      </c>
      <c r="D4872" s="52" t="s">
        <v>86</v>
      </c>
      <c r="E4872" s="52" t="s">
        <v>91</v>
      </c>
      <c r="F4872" s="52" t="s">
        <v>71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">
        <v>338</v>
      </c>
      <c r="B4873" s="52" t="s">
        <v>326</v>
      </c>
      <c r="C4873" s="52" t="s">
        <v>244</v>
      </c>
      <c r="D4873" s="52" t="s">
        <v>86</v>
      </c>
      <c r="E4873" s="52" t="s">
        <v>91</v>
      </c>
      <c r="F4873" s="52" t="s">
        <v>72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">
        <v>338</v>
      </c>
      <c r="B4874" s="52" t="s">
        <v>327</v>
      </c>
      <c r="C4874" s="52" t="s">
        <v>244</v>
      </c>
      <c r="D4874" s="52" t="s">
        <v>86</v>
      </c>
      <c r="E4874" s="52" t="s">
        <v>91</v>
      </c>
      <c r="F4874" s="52" t="s">
        <v>73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">
        <v>339</v>
      </c>
      <c r="B4875" s="52" t="s">
        <v>321</v>
      </c>
      <c r="C4875" s="52" t="s">
        <v>244</v>
      </c>
      <c r="D4875" s="52" t="s">
        <v>86</v>
      </c>
      <c r="E4875" s="52" t="s">
        <v>92</v>
      </c>
      <c r="F4875" s="52" t="s">
        <v>63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">
        <v>339</v>
      </c>
      <c r="B4876" s="52" t="s">
        <v>322</v>
      </c>
      <c r="C4876" s="52" t="s">
        <v>244</v>
      </c>
      <c r="D4876" s="52" t="s">
        <v>86</v>
      </c>
      <c r="E4876" s="52" t="s">
        <v>92</v>
      </c>
      <c r="F4876" s="52" t="s">
        <v>64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">
        <v>339</v>
      </c>
      <c r="B4877" s="52" t="s">
        <v>323</v>
      </c>
      <c r="C4877" s="52" t="s">
        <v>244</v>
      </c>
      <c r="D4877" s="52" t="s">
        <v>86</v>
      </c>
      <c r="E4877" s="52" t="s">
        <v>92</v>
      </c>
      <c r="F4877" s="52" t="s">
        <v>65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">
        <v>339</v>
      </c>
      <c r="B4878" s="52" t="s">
        <v>324</v>
      </c>
      <c r="C4878" s="52" t="s">
        <v>244</v>
      </c>
      <c r="D4878" s="52" t="s">
        <v>86</v>
      </c>
      <c r="E4878" s="52" t="s">
        <v>92</v>
      </c>
      <c r="F4878" s="52" t="s">
        <v>66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">
        <v>339</v>
      </c>
      <c r="B4879" s="52" t="s">
        <v>325</v>
      </c>
      <c r="C4879" s="52" t="s">
        <v>244</v>
      </c>
      <c r="D4879" s="52" t="s">
        <v>86</v>
      </c>
      <c r="E4879" s="52" t="s">
        <v>92</v>
      </c>
      <c r="F4879" s="52" t="s">
        <v>67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">
        <v>339</v>
      </c>
      <c r="B4880" s="52" t="s">
        <v>321</v>
      </c>
      <c r="C4880" s="52" t="s">
        <v>244</v>
      </c>
      <c r="D4880" s="52" t="s">
        <v>86</v>
      </c>
      <c r="E4880" s="52" t="s">
        <v>92</v>
      </c>
      <c r="F4880" s="52" t="s">
        <v>68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">
        <v>339</v>
      </c>
      <c r="B4881" s="52" t="s">
        <v>321</v>
      </c>
      <c r="C4881" s="52" t="s">
        <v>244</v>
      </c>
      <c r="D4881" s="52" t="s">
        <v>86</v>
      </c>
      <c r="E4881" s="52" t="s">
        <v>92</v>
      </c>
      <c r="F4881" s="52" t="s">
        <v>69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">
        <v>339</v>
      </c>
      <c r="B4882" s="52" t="s">
        <v>321</v>
      </c>
      <c r="C4882" s="52" t="s">
        <v>244</v>
      </c>
      <c r="D4882" s="52" t="s">
        <v>86</v>
      </c>
      <c r="E4882" s="52" t="s">
        <v>92</v>
      </c>
      <c r="F4882" s="52" t="s">
        <v>70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">
        <v>339</v>
      </c>
      <c r="B4883" s="52" t="s">
        <v>326</v>
      </c>
      <c r="C4883" s="52" t="s">
        <v>244</v>
      </c>
      <c r="D4883" s="52" t="s">
        <v>86</v>
      </c>
      <c r="E4883" s="52" t="s">
        <v>92</v>
      </c>
      <c r="F4883" s="52" t="s">
        <v>71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">
        <v>339</v>
      </c>
      <c r="B4884" s="52" t="s">
        <v>326</v>
      </c>
      <c r="C4884" s="52" t="s">
        <v>244</v>
      </c>
      <c r="D4884" s="52" t="s">
        <v>86</v>
      </c>
      <c r="E4884" s="52" t="s">
        <v>92</v>
      </c>
      <c r="F4884" s="52" t="s">
        <v>72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">
        <v>339</v>
      </c>
      <c r="B4885" s="52" t="s">
        <v>327</v>
      </c>
      <c r="C4885" s="52" t="s">
        <v>244</v>
      </c>
      <c r="D4885" s="52" t="s">
        <v>86</v>
      </c>
      <c r="E4885" s="52" t="s">
        <v>92</v>
      </c>
      <c r="F4885" s="52" t="s">
        <v>73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">
        <v>334</v>
      </c>
      <c r="B4886" s="52" t="s">
        <v>321</v>
      </c>
      <c r="C4886" s="52" t="s">
        <v>245</v>
      </c>
      <c r="D4886" s="52" t="s">
        <v>86</v>
      </c>
      <c r="E4886" s="52" t="s">
        <v>87</v>
      </c>
      <c r="F4886" s="52" t="s">
        <v>63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">
        <v>334</v>
      </c>
      <c r="B4887" s="52" t="s">
        <v>322</v>
      </c>
      <c r="C4887" s="52" t="s">
        <v>245</v>
      </c>
      <c r="D4887" s="52" t="s">
        <v>86</v>
      </c>
      <c r="E4887" s="52" t="s">
        <v>87</v>
      </c>
      <c r="F4887" s="52" t="s">
        <v>64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">
        <v>334</v>
      </c>
      <c r="B4888" s="52" t="s">
        <v>323</v>
      </c>
      <c r="C4888" s="52" t="s">
        <v>245</v>
      </c>
      <c r="D4888" s="52" t="s">
        <v>86</v>
      </c>
      <c r="E4888" s="52" t="s">
        <v>87</v>
      </c>
      <c r="F4888" s="52" t="s">
        <v>65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">
        <v>334</v>
      </c>
      <c r="B4889" s="52" t="s">
        <v>324</v>
      </c>
      <c r="C4889" s="52" t="s">
        <v>245</v>
      </c>
      <c r="D4889" s="52" t="s">
        <v>86</v>
      </c>
      <c r="E4889" s="52" t="s">
        <v>87</v>
      </c>
      <c r="F4889" s="52" t="s">
        <v>66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">
        <v>334</v>
      </c>
      <c r="B4890" s="52" t="s">
        <v>325</v>
      </c>
      <c r="C4890" s="52" t="s">
        <v>245</v>
      </c>
      <c r="D4890" s="52" t="s">
        <v>86</v>
      </c>
      <c r="E4890" s="52" t="s">
        <v>87</v>
      </c>
      <c r="F4890" s="52" t="s">
        <v>67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">
        <v>334</v>
      </c>
      <c r="B4891" s="52" t="s">
        <v>321</v>
      </c>
      <c r="C4891" s="52" t="s">
        <v>245</v>
      </c>
      <c r="D4891" s="52" t="s">
        <v>86</v>
      </c>
      <c r="E4891" s="52" t="s">
        <v>87</v>
      </c>
      <c r="F4891" s="52" t="s">
        <v>68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">
        <v>334</v>
      </c>
      <c r="B4892" s="52" t="s">
        <v>321</v>
      </c>
      <c r="C4892" s="52" t="s">
        <v>245</v>
      </c>
      <c r="D4892" s="52" t="s">
        <v>86</v>
      </c>
      <c r="E4892" s="52" t="s">
        <v>87</v>
      </c>
      <c r="F4892" s="52" t="s">
        <v>69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">
        <v>334</v>
      </c>
      <c r="B4893" s="52" t="s">
        <v>321</v>
      </c>
      <c r="C4893" s="52" t="s">
        <v>245</v>
      </c>
      <c r="D4893" s="52" t="s">
        <v>86</v>
      </c>
      <c r="E4893" s="52" t="s">
        <v>87</v>
      </c>
      <c r="F4893" s="52" t="s">
        <v>70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">
        <v>334</v>
      </c>
      <c r="B4894" s="52" t="s">
        <v>326</v>
      </c>
      <c r="C4894" s="52" t="s">
        <v>245</v>
      </c>
      <c r="D4894" s="52" t="s">
        <v>86</v>
      </c>
      <c r="E4894" s="52" t="s">
        <v>87</v>
      </c>
      <c r="F4894" s="52" t="s">
        <v>71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">
        <v>334</v>
      </c>
      <c r="B4895" s="52" t="s">
        <v>326</v>
      </c>
      <c r="C4895" s="52" t="s">
        <v>245</v>
      </c>
      <c r="D4895" s="52" t="s">
        <v>86</v>
      </c>
      <c r="E4895" s="52" t="s">
        <v>87</v>
      </c>
      <c r="F4895" s="52" t="s">
        <v>72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">
        <v>334</v>
      </c>
      <c r="B4896" s="52" t="s">
        <v>327</v>
      </c>
      <c r="C4896" s="52" t="s">
        <v>245</v>
      </c>
      <c r="D4896" s="52" t="s">
        <v>86</v>
      </c>
      <c r="E4896" s="52" t="s">
        <v>87</v>
      </c>
      <c r="F4896" s="52" t="s">
        <v>73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">
        <v>335</v>
      </c>
      <c r="B4897" s="52" t="s">
        <v>321</v>
      </c>
      <c r="C4897" s="52" t="s">
        <v>245</v>
      </c>
      <c r="D4897" s="52" t="s">
        <v>86</v>
      </c>
      <c r="E4897" s="52" t="s">
        <v>88</v>
      </c>
      <c r="F4897" s="52" t="s">
        <v>63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">
        <v>335</v>
      </c>
      <c r="B4898" s="52" t="s">
        <v>322</v>
      </c>
      <c r="C4898" s="52" t="s">
        <v>245</v>
      </c>
      <c r="D4898" s="52" t="s">
        <v>86</v>
      </c>
      <c r="E4898" s="52" t="s">
        <v>88</v>
      </c>
      <c r="F4898" s="52" t="s">
        <v>64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">
        <v>335</v>
      </c>
      <c r="B4899" s="52" t="s">
        <v>323</v>
      </c>
      <c r="C4899" s="52" t="s">
        <v>245</v>
      </c>
      <c r="D4899" s="52" t="s">
        <v>86</v>
      </c>
      <c r="E4899" s="52" t="s">
        <v>88</v>
      </c>
      <c r="F4899" s="52" t="s">
        <v>65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">
        <v>335</v>
      </c>
      <c r="B4900" s="52" t="s">
        <v>324</v>
      </c>
      <c r="C4900" s="52" t="s">
        <v>245</v>
      </c>
      <c r="D4900" s="52" t="s">
        <v>86</v>
      </c>
      <c r="E4900" s="52" t="s">
        <v>88</v>
      </c>
      <c r="F4900" s="52" t="s">
        <v>66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">
        <v>335</v>
      </c>
      <c r="B4901" s="52" t="s">
        <v>325</v>
      </c>
      <c r="C4901" s="52" t="s">
        <v>245</v>
      </c>
      <c r="D4901" s="52" t="s">
        <v>86</v>
      </c>
      <c r="E4901" s="52" t="s">
        <v>88</v>
      </c>
      <c r="F4901" s="52" t="s">
        <v>67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">
        <v>335</v>
      </c>
      <c r="B4902" s="52" t="s">
        <v>321</v>
      </c>
      <c r="C4902" s="52" t="s">
        <v>245</v>
      </c>
      <c r="D4902" s="52" t="s">
        <v>86</v>
      </c>
      <c r="E4902" s="52" t="s">
        <v>88</v>
      </c>
      <c r="F4902" s="52" t="s">
        <v>68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">
        <v>335</v>
      </c>
      <c r="B4903" s="52" t="s">
        <v>321</v>
      </c>
      <c r="C4903" s="52" t="s">
        <v>245</v>
      </c>
      <c r="D4903" s="52" t="s">
        <v>86</v>
      </c>
      <c r="E4903" s="52" t="s">
        <v>88</v>
      </c>
      <c r="F4903" s="52" t="s">
        <v>69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">
        <v>335</v>
      </c>
      <c r="B4904" s="52" t="s">
        <v>321</v>
      </c>
      <c r="C4904" s="52" t="s">
        <v>245</v>
      </c>
      <c r="D4904" s="52" t="s">
        <v>86</v>
      </c>
      <c r="E4904" s="52" t="s">
        <v>88</v>
      </c>
      <c r="F4904" s="52" t="s">
        <v>70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">
        <v>335</v>
      </c>
      <c r="B4905" s="52" t="s">
        <v>326</v>
      </c>
      <c r="C4905" s="52" t="s">
        <v>245</v>
      </c>
      <c r="D4905" s="52" t="s">
        <v>86</v>
      </c>
      <c r="E4905" s="52" t="s">
        <v>88</v>
      </c>
      <c r="F4905" s="52" t="s">
        <v>71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">
        <v>335</v>
      </c>
      <c r="B4906" s="52" t="s">
        <v>326</v>
      </c>
      <c r="C4906" s="52" t="s">
        <v>245</v>
      </c>
      <c r="D4906" s="52" t="s">
        <v>86</v>
      </c>
      <c r="E4906" s="52" t="s">
        <v>88</v>
      </c>
      <c r="F4906" s="52" t="s">
        <v>72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">
        <v>335</v>
      </c>
      <c r="B4907" s="52" t="s">
        <v>327</v>
      </c>
      <c r="C4907" s="52" t="s">
        <v>245</v>
      </c>
      <c r="D4907" s="52" t="s">
        <v>86</v>
      </c>
      <c r="E4907" s="52" t="s">
        <v>88</v>
      </c>
      <c r="F4907" s="52" t="s">
        <v>73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">
        <v>336</v>
      </c>
      <c r="B4908" s="52" t="s">
        <v>321</v>
      </c>
      <c r="C4908" s="52" t="s">
        <v>245</v>
      </c>
      <c r="D4908" s="52" t="s">
        <v>86</v>
      </c>
      <c r="E4908" s="52" t="s">
        <v>89</v>
      </c>
      <c r="F4908" s="52" t="s">
        <v>63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">
        <v>336</v>
      </c>
      <c r="B4909" s="52" t="s">
        <v>322</v>
      </c>
      <c r="C4909" s="52" t="s">
        <v>245</v>
      </c>
      <c r="D4909" s="52" t="s">
        <v>86</v>
      </c>
      <c r="E4909" s="52" t="s">
        <v>89</v>
      </c>
      <c r="F4909" s="52" t="s">
        <v>64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">
        <v>336</v>
      </c>
      <c r="B4910" s="52" t="s">
        <v>323</v>
      </c>
      <c r="C4910" s="52" t="s">
        <v>245</v>
      </c>
      <c r="D4910" s="52" t="s">
        <v>86</v>
      </c>
      <c r="E4910" s="52" t="s">
        <v>89</v>
      </c>
      <c r="F4910" s="52" t="s">
        <v>65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">
        <v>336</v>
      </c>
      <c r="B4911" s="52" t="s">
        <v>324</v>
      </c>
      <c r="C4911" s="52" t="s">
        <v>245</v>
      </c>
      <c r="D4911" s="52" t="s">
        <v>86</v>
      </c>
      <c r="E4911" s="52" t="s">
        <v>89</v>
      </c>
      <c r="F4911" s="52" t="s">
        <v>66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">
        <v>336</v>
      </c>
      <c r="B4912" s="52" t="s">
        <v>325</v>
      </c>
      <c r="C4912" s="52" t="s">
        <v>245</v>
      </c>
      <c r="D4912" s="52" t="s">
        <v>86</v>
      </c>
      <c r="E4912" s="52" t="s">
        <v>89</v>
      </c>
      <c r="F4912" s="52" t="s">
        <v>67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">
        <v>336</v>
      </c>
      <c r="B4913" s="52" t="s">
        <v>321</v>
      </c>
      <c r="C4913" s="52" t="s">
        <v>245</v>
      </c>
      <c r="D4913" s="52" t="s">
        <v>86</v>
      </c>
      <c r="E4913" s="52" t="s">
        <v>89</v>
      </c>
      <c r="F4913" s="52" t="s">
        <v>68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">
        <v>336</v>
      </c>
      <c r="B4914" s="52" t="s">
        <v>321</v>
      </c>
      <c r="C4914" s="52" t="s">
        <v>245</v>
      </c>
      <c r="D4914" s="52" t="s">
        <v>86</v>
      </c>
      <c r="E4914" s="52" t="s">
        <v>89</v>
      </c>
      <c r="F4914" s="52" t="s">
        <v>69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">
        <v>336</v>
      </c>
      <c r="B4915" s="52" t="s">
        <v>321</v>
      </c>
      <c r="C4915" s="52" t="s">
        <v>245</v>
      </c>
      <c r="D4915" s="52" t="s">
        <v>86</v>
      </c>
      <c r="E4915" s="52" t="s">
        <v>89</v>
      </c>
      <c r="F4915" s="52" t="s">
        <v>70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">
        <v>336</v>
      </c>
      <c r="B4916" s="52" t="s">
        <v>326</v>
      </c>
      <c r="C4916" s="52" t="s">
        <v>245</v>
      </c>
      <c r="D4916" s="52" t="s">
        <v>86</v>
      </c>
      <c r="E4916" s="52" t="s">
        <v>89</v>
      </c>
      <c r="F4916" s="52" t="s">
        <v>71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">
        <v>336</v>
      </c>
      <c r="B4917" s="52" t="s">
        <v>326</v>
      </c>
      <c r="C4917" s="52" t="s">
        <v>245</v>
      </c>
      <c r="D4917" s="52" t="s">
        <v>86</v>
      </c>
      <c r="E4917" s="52" t="s">
        <v>89</v>
      </c>
      <c r="F4917" s="52" t="s">
        <v>72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">
        <v>336</v>
      </c>
      <c r="B4918" s="52" t="s">
        <v>327</v>
      </c>
      <c r="C4918" s="52" t="s">
        <v>245</v>
      </c>
      <c r="D4918" s="52" t="s">
        <v>86</v>
      </c>
      <c r="E4918" s="52" t="s">
        <v>89</v>
      </c>
      <c r="F4918" s="52" t="s">
        <v>73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">
        <v>337</v>
      </c>
      <c r="B4919" s="52" t="s">
        <v>321</v>
      </c>
      <c r="C4919" s="52" t="s">
        <v>245</v>
      </c>
      <c r="D4919" s="52" t="s">
        <v>86</v>
      </c>
      <c r="E4919" s="52" t="s">
        <v>90</v>
      </c>
      <c r="F4919" s="52" t="s">
        <v>63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">
        <v>337</v>
      </c>
      <c r="B4920" s="52" t="s">
        <v>322</v>
      </c>
      <c r="C4920" s="52" t="s">
        <v>245</v>
      </c>
      <c r="D4920" s="52" t="s">
        <v>86</v>
      </c>
      <c r="E4920" s="52" t="s">
        <v>90</v>
      </c>
      <c r="F4920" s="52" t="s">
        <v>64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">
        <v>337</v>
      </c>
      <c r="B4921" s="52" t="s">
        <v>323</v>
      </c>
      <c r="C4921" s="52" t="s">
        <v>245</v>
      </c>
      <c r="D4921" s="52" t="s">
        <v>86</v>
      </c>
      <c r="E4921" s="52" t="s">
        <v>90</v>
      </c>
      <c r="F4921" s="52" t="s">
        <v>65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">
        <v>337</v>
      </c>
      <c r="B4922" s="52" t="s">
        <v>324</v>
      </c>
      <c r="C4922" s="52" t="s">
        <v>245</v>
      </c>
      <c r="D4922" s="52" t="s">
        <v>86</v>
      </c>
      <c r="E4922" s="52" t="s">
        <v>90</v>
      </c>
      <c r="F4922" s="52" t="s">
        <v>66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">
        <v>337</v>
      </c>
      <c r="B4923" s="52" t="s">
        <v>325</v>
      </c>
      <c r="C4923" s="52" t="s">
        <v>245</v>
      </c>
      <c r="D4923" s="52" t="s">
        <v>86</v>
      </c>
      <c r="E4923" s="52" t="s">
        <v>90</v>
      </c>
      <c r="F4923" s="52" t="s">
        <v>67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">
        <v>337</v>
      </c>
      <c r="B4924" s="52" t="s">
        <v>321</v>
      </c>
      <c r="C4924" s="52" t="s">
        <v>245</v>
      </c>
      <c r="D4924" s="52" t="s">
        <v>86</v>
      </c>
      <c r="E4924" s="52" t="s">
        <v>90</v>
      </c>
      <c r="F4924" s="52" t="s">
        <v>68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">
        <v>337</v>
      </c>
      <c r="B4925" s="52" t="s">
        <v>321</v>
      </c>
      <c r="C4925" s="52" t="s">
        <v>245</v>
      </c>
      <c r="D4925" s="52" t="s">
        <v>86</v>
      </c>
      <c r="E4925" s="52" t="s">
        <v>90</v>
      </c>
      <c r="F4925" s="52" t="s">
        <v>69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">
        <v>337</v>
      </c>
      <c r="B4926" s="52" t="s">
        <v>321</v>
      </c>
      <c r="C4926" s="52" t="s">
        <v>245</v>
      </c>
      <c r="D4926" s="52" t="s">
        <v>86</v>
      </c>
      <c r="E4926" s="52" t="s">
        <v>90</v>
      </c>
      <c r="F4926" s="52" t="s">
        <v>70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">
        <v>337</v>
      </c>
      <c r="B4927" s="52" t="s">
        <v>326</v>
      </c>
      <c r="C4927" s="52" t="s">
        <v>245</v>
      </c>
      <c r="D4927" s="52" t="s">
        <v>86</v>
      </c>
      <c r="E4927" s="52" t="s">
        <v>90</v>
      </c>
      <c r="F4927" s="52" t="s">
        <v>71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">
        <v>337</v>
      </c>
      <c r="B4928" s="52" t="s">
        <v>326</v>
      </c>
      <c r="C4928" s="52" t="s">
        <v>245</v>
      </c>
      <c r="D4928" s="52" t="s">
        <v>86</v>
      </c>
      <c r="E4928" s="52" t="s">
        <v>90</v>
      </c>
      <c r="F4928" s="52" t="s">
        <v>72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">
        <v>337</v>
      </c>
      <c r="B4929" s="52" t="s">
        <v>327</v>
      </c>
      <c r="C4929" s="52" t="s">
        <v>245</v>
      </c>
      <c r="D4929" s="52" t="s">
        <v>86</v>
      </c>
      <c r="E4929" s="52" t="s">
        <v>90</v>
      </c>
      <c r="F4929" s="52" t="s">
        <v>73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">
        <v>338</v>
      </c>
      <c r="B4930" s="52" t="s">
        <v>321</v>
      </c>
      <c r="C4930" s="52" t="s">
        <v>245</v>
      </c>
      <c r="D4930" s="52" t="s">
        <v>86</v>
      </c>
      <c r="E4930" s="52" t="s">
        <v>91</v>
      </c>
      <c r="F4930" s="52" t="s">
        <v>63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">
        <v>338</v>
      </c>
      <c r="B4931" s="52" t="s">
        <v>322</v>
      </c>
      <c r="C4931" s="52" t="s">
        <v>245</v>
      </c>
      <c r="D4931" s="52" t="s">
        <v>86</v>
      </c>
      <c r="E4931" s="52" t="s">
        <v>91</v>
      </c>
      <c r="F4931" s="52" t="s">
        <v>64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">
        <v>338</v>
      </c>
      <c r="B4932" s="52" t="s">
        <v>323</v>
      </c>
      <c r="C4932" s="52" t="s">
        <v>245</v>
      </c>
      <c r="D4932" s="52" t="s">
        <v>86</v>
      </c>
      <c r="E4932" s="52" t="s">
        <v>91</v>
      </c>
      <c r="F4932" s="52" t="s">
        <v>65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">
        <v>338</v>
      </c>
      <c r="B4933" s="52" t="s">
        <v>324</v>
      </c>
      <c r="C4933" s="52" t="s">
        <v>245</v>
      </c>
      <c r="D4933" s="52" t="s">
        <v>86</v>
      </c>
      <c r="E4933" s="52" t="s">
        <v>91</v>
      </c>
      <c r="F4933" s="52" t="s">
        <v>66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">
        <v>338</v>
      </c>
      <c r="B4934" s="52" t="s">
        <v>325</v>
      </c>
      <c r="C4934" s="52" t="s">
        <v>245</v>
      </c>
      <c r="D4934" s="52" t="s">
        <v>86</v>
      </c>
      <c r="E4934" s="52" t="s">
        <v>91</v>
      </c>
      <c r="F4934" s="52" t="s">
        <v>67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">
        <v>338</v>
      </c>
      <c r="B4935" s="52" t="s">
        <v>321</v>
      </c>
      <c r="C4935" s="52" t="s">
        <v>245</v>
      </c>
      <c r="D4935" s="52" t="s">
        <v>86</v>
      </c>
      <c r="E4935" s="52" t="s">
        <v>91</v>
      </c>
      <c r="F4935" s="52" t="s">
        <v>68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">
        <v>338</v>
      </c>
      <c r="B4936" s="52" t="s">
        <v>321</v>
      </c>
      <c r="C4936" s="52" t="s">
        <v>245</v>
      </c>
      <c r="D4936" s="52" t="s">
        <v>86</v>
      </c>
      <c r="E4936" s="52" t="s">
        <v>91</v>
      </c>
      <c r="F4936" s="52" t="s">
        <v>69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">
        <v>338</v>
      </c>
      <c r="B4937" s="52" t="s">
        <v>321</v>
      </c>
      <c r="C4937" s="52" t="s">
        <v>245</v>
      </c>
      <c r="D4937" s="52" t="s">
        <v>86</v>
      </c>
      <c r="E4937" s="52" t="s">
        <v>91</v>
      </c>
      <c r="F4937" s="52" t="s">
        <v>70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">
        <v>338</v>
      </c>
      <c r="B4938" s="52" t="s">
        <v>326</v>
      </c>
      <c r="C4938" s="52" t="s">
        <v>245</v>
      </c>
      <c r="D4938" s="52" t="s">
        <v>86</v>
      </c>
      <c r="E4938" s="52" t="s">
        <v>91</v>
      </c>
      <c r="F4938" s="52" t="s">
        <v>71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">
        <v>338</v>
      </c>
      <c r="B4939" s="52" t="s">
        <v>326</v>
      </c>
      <c r="C4939" s="52" t="s">
        <v>245</v>
      </c>
      <c r="D4939" s="52" t="s">
        <v>86</v>
      </c>
      <c r="E4939" s="52" t="s">
        <v>91</v>
      </c>
      <c r="F4939" s="52" t="s">
        <v>72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">
        <v>338</v>
      </c>
      <c r="B4940" s="52" t="s">
        <v>327</v>
      </c>
      <c r="C4940" s="52" t="s">
        <v>245</v>
      </c>
      <c r="D4940" s="52" t="s">
        <v>86</v>
      </c>
      <c r="E4940" s="52" t="s">
        <v>91</v>
      </c>
      <c r="F4940" s="52" t="s">
        <v>73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">
        <v>339</v>
      </c>
      <c r="B4941" s="52" t="s">
        <v>321</v>
      </c>
      <c r="C4941" s="52" t="s">
        <v>245</v>
      </c>
      <c r="D4941" s="52" t="s">
        <v>86</v>
      </c>
      <c r="E4941" s="52" t="s">
        <v>92</v>
      </c>
      <c r="F4941" s="52" t="s">
        <v>63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">
        <v>339</v>
      </c>
      <c r="B4942" s="52" t="s">
        <v>322</v>
      </c>
      <c r="C4942" s="52" t="s">
        <v>245</v>
      </c>
      <c r="D4942" s="52" t="s">
        <v>86</v>
      </c>
      <c r="E4942" s="52" t="s">
        <v>92</v>
      </c>
      <c r="F4942" s="52" t="s">
        <v>64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">
        <v>339</v>
      </c>
      <c r="B4943" s="52" t="s">
        <v>323</v>
      </c>
      <c r="C4943" s="52" t="s">
        <v>245</v>
      </c>
      <c r="D4943" s="52" t="s">
        <v>86</v>
      </c>
      <c r="E4943" s="52" t="s">
        <v>92</v>
      </c>
      <c r="F4943" s="52" t="s">
        <v>65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">
        <v>339</v>
      </c>
      <c r="B4944" s="52" t="s">
        <v>324</v>
      </c>
      <c r="C4944" s="52" t="s">
        <v>245</v>
      </c>
      <c r="D4944" s="52" t="s">
        <v>86</v>
      </c>
      <c r="E4944" s="52" t="s">
        <v>92</v>
      </c>
      <c r="F4944" s="52" t="s">
        <v>66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">
        <v>339</v>
      </c>
      <c r="B4945" s="52" t="s">
        <v>325</v>
      </c>
      <c r="C4945" s="52" t="s">
        <v>245</v>
      </c>
      <c r="D4945" s="52" t="s">
        <v>86</v>
      </c>
      <c r="E4945" s="52" t="s">
        <v>92</v>
      </c>
      <c r="F4945" s="52" t="s">
        <v>67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">
        <v>339</v>
      </c>
      <c r="B4946" s="52" t="s">
        <v>321</v>
      </c>
      <c r="C4946" s="52" t="s">
        <v>245</v>
      </c>
      <c r="D4946" s="52" t="s">
        <v>86</v>
      </c>
      <c r="E4946" s="52" t="s">
        <v>92</v>
      </c>
      <c r="F4946" s="52" t="s">
        <v>68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">
        <v>339</v>
      </c>
      <c r="B4947" s="52" t="s">
        <v>321</v>
      </c>
      <c r="C4947" s="52" t="s">
        <v>245</v>
      </c>
      <c r="D4947" s="52" t="s">
        <v>86</v>
      </c>
      <c r="E4947" s="52" t="s">
        <v>92</v>
      </c>
      <c r="F4947" s="52" t="s">
        <v>69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">
        <v>339</v>
      </c>
      <c r="B4948" s="52" t="s">
        <v>321</v>
      </c>
      <c r="C4948" s="52" t="s">
        <v>245</v>
      </c>
      <c r="D4948" s="52" t="s">
        <v>86</v>
      </c>
      <c r="E4948" s="52" t="s">
        <v>92</v>
      </c>
      <c r="F4948" s="52" t="s">
        <v>70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">
        <v>339</v>
      </c>
      <c r="B4949" s="52" t="s">
        <v>326</v>
      </c>
      <c r="C4949" s="52" t="s">
        <v>245</v>
      </c>
      <c r="D4949" s="52" t="s">
        <v>86</v>
      </c>
      <c r="E4949" s="52" t="s">
        <v>92</v>
      </c>
      <c r="F4949" s="52" t="s">
        <v>71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">
        <v>339</v>
      </c>
      <c r="B4950" s="52" t="s">
        <v>326</v>
      </c>
      <c r="C4950" s="52" t="s">
        <v>245</v>
      </c>
      <c r="D4950" s="52" t="s">
        <v>86</v>
      </c>
      <c r="E4950" s="52" t="s">
        <v>92</v>
      </c>
      <c r="F4950" s="52" t="s">
        <v>72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">
        <v>339</v>
      </c>
      <c r="B4951" s="52" t="s">
        <v>327</v>
      </c>
      <c r="C4951" s="52" t="s">
        <v>245</v>
      </c>
      <c r="D4951" s="52" t="s">
        <v>86</v>
      </c>
      <c r="E4951" s="52" t="s">
        <v>92</v>
      </c>
      <c r="F4951" s="52" t="s">
        <v>73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">
        <v>334</v>
      </c>
      <c r="B4952" s="52" t="s">
        <v>321</v>
      </c>
      <c r="C4952" s="52" t="s">
        <v>246</v>
      </c>
      <c r="D4952" s="52" t="s">
        <v>86</v>
      </c>
      <c r="E4952" s="52" t="s">
        <v>87</v>
      </c>
      <c r="F4952" s="52" t="s">
        <v>63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">
        <v>334</v>
      </c>
      <c r="B4953" s="52" t="s">
        <v>322</v>
      </c>
      <c r="C4953" s="52" t="s">
        <v>246</v>
      </c>
      <c r="D4953" s="52" t="s">
        <v>86</v>
      </c>
      <c r="E4953" s="52" t="s">
        <v>87</v>
      </c>
      <c r="F4953" s="52" t="s">
        <v>64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">
        <v>334</v>
      </c>
      <c r="B4954" s="52" t="s">
        <v>323</v>
      </c>
      <c r="C4954" s="52" t="s">
        <v>246</v>
      </c>
      <c r="D4954" s="52" t="s">
        <v>86</v>
      </c>
      <c r="E4954" s="52" t="s">
        <v>87</v>
      </c>
      <c r="F4954" s="52" t="s">
        <v>65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">
        <v>334</v>
      </c>
      <c r="B4955" s="52" t="s">
        <v>324</v>
      </c>
      <c r="C4955" s="52" t="s">
        <v>246</v>
      </c>
      <c r="D4955" s="52" t="s">
        <v>86</v>
      </c>
      <c r="E4955" s="52" t="s">
        <v>87</v>
      </c>
      <c r="F4955" s="52" t="s">
        <v>66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">
        <v>334</v>
      </c>
      <c r="B4956" s="52" t="s">
        <v>325</v>
      </c>
      <c r="C4956" s="52" t="s">
        <v>246</v>
      </c>
      <c r="D4956" s="52" t="s">
        <v>86</v>
      </c>
      <c r="E4956" s="52" t="s">
        <v>87</v>
      </c>
      <c r="F4956" s="52" t="s">
        <v>67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">
        <v>334</v>
      </c>
      <c r="B4957" s="52" t="s">
        <v>321</v>
      </c>
      <c r="C4957" s="52" t="s">
        <v>246</v>
      </c>
      <c r="D4957" s="52" t="s">
        <v>86</v>
      </c>
      <c r="E4957" s="52" t="s">
        <v>87</v>
      </c>
      <c r="F4957" s="52" t="s">
        <v>68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">
        <v>334</v>
      </c>
      <c r="B4958" s="52" t="s">
        <v>321</v>
      </c>
      <c r="C4958" s="52" t="s">
        <v>246</v>
      </c>
      <c r="D4958" s="52" t="s">
        <v>86</v>
      </c>
      <c r="E4958" s="52" t="s">
        <v>87</v>
      </c>
      <c r="F4958" s="52" t="s">
        <v>69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">
        <v>334</v>
      </c>
      <c r="B4959" s="52" t="s">
        <v>321</v>
      </c>
      <c r="C4959" s="52" t="s">
        <v>246</v>
      </c>
      <c r="D4959" s="52" t="s">
        <v>86</v>
      </c>
      <c r="E4959" s="52" t="s">
        <v>87</v>
      </c>
      <c r="F4959" s="52" t="s">
        <v>70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">
        <v>334</v>
      </c>
      <c r="B4960" s="52" t="s">
        <v>326</v>
      </c>
      <c r="C4960" s="52" t="s">
        <v>246</v>
      </c>
      <c r="D4960" s="52" t="s">
        <v>86</v>
      </c>
      <c r="E4960" s="52" t="s">
        <v>87</v>
      </c>
      <c r="F4960" s="52" t="s">
        <v>71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">
        <v>334</v>
      </c>
      <c r="B4961" s="52" t="s">
        <v>326</v>
      </c>
      <c r="C4961" s="52" t="s">
        <v>246</v>
      </c>
      <c r="D4961" s="52" t="s">
        <v>86</v>
      </c>
      <c r="E4961" s="52" t="s">
        <v>87</v>
      </c>
      <c r="F4961" s="52" t="s">
        <v>72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">
        <v>334</v>
      </c>
      <c r="B4962" s="52" t="s">
        <v>327</v>
      </c>
      <c r="C4962" s="52" t="s">
        <v>246</v>
      </c>
      <c r="D4962" s="52" t="s">
        <v>86</v>
      </c>
      <c r="E4962" s="52" t="s">
        <v>87</v>
      </c>
      <c r="F4962" s="52" t="s">
        <v>73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">
        <v>335</v>
      </c>
      <c r="B4963" s="52" t="s">
        <v>321</v>
      </c>
      <c r="C4963" s="52" t="s">
        <v>246</v>
      </c>
      <c r="D4963" s="52" t="s">
        <v>86</v>
      </c>
      <c r="E4963" s="52" t="s">
        <v>88</v>
      </c>
      <c r="F4963" s="52" t="s">
        <v>63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">
        <v>335</v>
      </c>
      <c r="B4964" s="52" t="s">
        <v>322</v>
      </c>
      <c r="C4964" s="52" t="s">
        <v>246</v>
      </c>
      <c r="D4964" s="52" t="s">
        <v>86</v>
      </c>
      <c r="E4964" s="52" t="s">
        <v>88</v>
      </c>
      <c r="F4964" s="52" t="s">
        <v>64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">
        <v>335</v>
      </c>
      <c r="B4965" s="52" t="s">
        <v>323</v>
      </c>
      <c r="C4965" s="52" t="s">
        <v>246</v>
      </c>
      <c r="D4965" s="52" t="s">
        <v>86</v>
      </c>
      <c r="E4965" s="52" t="s">
        <v>88</v>
      </c>
      <c r="F4965" s="52" t="s">
        <v>65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">
        <v>335</v>
      </c>
      <c r="B4966" s="52" t="s">
        <v>324</v>
      </c>
      <c r="C4966" s="52" t="s">
        <v>246</v>
      </c>
      <c r="D4966" s="52" t="s">
        <v>86</v>
      </c>
      <c r="E4966" s="52" t="s">
        <v>88</v>
      </c>
      <c r="F4966" s="52" t="s">
        <v>66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">
        <v>335</v>
      </c>
      <c r="B4967" s="52" t="s">
        <v>325</v>
      </c>
      <c r="C4967" s="52" t="s">
        <v>246</v>
      </c>
      <c r="D4967" s="52" t="s">
        <v>86</v>
      </c>
      <c r="E4967" s="52" t="s">
        <v>88</v>
      </c>
      <c r="F4967" s="52" t="s">
        <v>67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">
        <v>335</v>
      </c>
      <c r="B4968" s="52" t="s">
        <v>321</v>
      </c>
      <c r="C4968" s="52" t="s">
        <v>246</v>
      </c>
      <c r="D4968" s="52" t="s">
        <v>86</v>
      </c>
      <c r="E4968" s="52" t="s">
        <v>88</v>
      </c>
      <c r="F4968" s="52" t="s">
        <v>68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">
        <v>335</v>
      </c>
      <c r="B4969" s="52" t="s">
        <v>321</v>
      </c>
      <c r="C4969" s="52" t="s">
        <v>246</v>
      </c>
      <c r="D4969" s="52" t="s">
        <v>86</v>
      </c>
      <c r="E4969" s="52" t="s">
        <v>88</v>
      </c>
      <c r="F4969" s="52" t="s">
        <v>69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">
        <v>335</v>
      </c>
      <c r="B4970" s="52" t="s">
        <v>321</v>
      </c>
      <c r="C4970" s="52" t="s">
        <v>246</v>
      </c>
      <c r="D4970" s="52" t="s">
        <v>86</v>
      </c>
      <c r="E4970" s="52" t="s">
        <v>88</v>
      </c>
      <c r="F4970" s="52" t="s">
        <v>70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">
        <v>335</v>
      </c>
      <c r="B4971" s="52" t="s">
        <v>326</v>
      </c>
      <c r="C4971" s="52" t="s">
        <v>246</v>
      </c>
      <c r="D4971" s="52" t="s">
        <v>86</v>
      </c>
      <c r="E4971" s="52" t="s">
        <v>88</v>
      </c>
      <c r="F4971" s="52" t="s">
        <v>71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">
        <v>335</v>
      </c>
      <c r="B4972" s="52" t="s">
        <v>326</v>
      </c>
      <c r="C4972" s="52" t="s">
        <v>246</v>
      </c>
      <c r="D4972" s="52" t="s">
        <v>86</v>
      </c>
      <c r="E4972" s="52" t="s">
        <v>88</v>
      </c>
      <c r="F4972" s="52" t="s">
        <v>72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">
        <v>335</v>
      </c>
      <c r="B4973" s="52" t="s">
        <v>327</v>
      </c>
      <c r="C4973" s="52" t="s">
        <v>246</v>
      </c>
      <c r="D4973" s="52" t="s">
        <v>86</v>
      </c>
      <c r="E4973" s="52" t="s">
        <v>88</v>
      </c>
      <c r="F4973" s="52" t="s">
        <v>73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">
        <v>336</v>
      </c>
      <c r="B4974" s="52" t="s">
        <v>321</v>
      </c>
      <c r="C4974" s="52" t="s">
        <v>246</v>
      </c>
      <c r="D4974" s="52" t="s">
        <v>86</v>
      </c>
      <c r="E4974" s="52" t="s">
        <v>89</v>
      </c>
      <c r="F4974" s="52" t="s">
        <v>63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">
        <v>336</v>
      </c>
      <c r="B4975" s="52" t="s">
        <v>322</v>
      </c>
      <c r="C4975" s="52" t="s">
        <v>246</v>
      </c>
      <c r="D4975" s="52" t="s">
        <v>86</v>
      </c>
      <c r="E4975" s="52" t="s">
        <v>89</v>
      </c>
      <c r="F4975" s="52" t="s">
        <v>64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">
        <v>336</v>
      </c>
      <c r="B4976" s="52" t="s">
        <v>323</v>
      </c>
      <c r="C4976" s="52" t="s">
        <v>246</v>
      </c>
      <c r="D4976" s="52" t="s">
        <v>86</v>
      </c>
      <c r="E4976" s="52" t="s">
        <v>89</v>
      </c>
      <c r="F4976" s="52" t="s">
        <v>65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">
        <v>336</v>
      </c>
      <c r="B4977" s="52" t="s">
        <v>324</v>
      </c>
      <c r="C4977" s="52" t="s">
        <v>246</v>
      </c>
      <c r="D4977" s="52" t="s">
        <v>86</v>
      </c>
      <c r="E4977" s="52" t="s">
        <v>89</v>
      </c>
      <c r="F4977" s="52" t="s">
        <v>66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">
        <v>336</v>
      </c>
      <c r="B4978" s="52" t="s">
        <v>325</v>
      </c>
      <c r="C4978" s="52" t="s">
        <v>246</v>
      </c>
      <c r="D4978" s="52" t="s">
        <v>86</v>
      </c>
      <c r="E4978" s="52" t="s">
        <v>89</v>
      </c>
      <c r="F4978" s="52" t="s">
        <v>67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">
        <v>336</v>
      </c>
      <c r="B4979" s="52" t="s">
        <v>321</v>
      </c>
      <c r="C4979" s="52" t="s">
        <v>246</v>
      </c>
      <c r="D4979" s="52" t="s">
        <v>86</v>
      </c>
      <c r="E4979" s="52" t="s">
        <v>89</v>
      </c>
      <c r="F4979" s="52" t="s">
        <v>68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">
        <v>336</v>
      </c>
      <c r="B4980" s="52" t="s">
        <v>321</v>
      </c>
      <c r="C4980" s="52" t="s">
        <v>246</v>
      </c>
      <c r="D4980" s="52" t="s">
        <v>86</v>
      </c>
      <c r="E4980" s="52" t="s">
        <v>89</v>
      </c>
      <c r="F4980" s="52" t="s">
        <v>69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">
        <v>336</v>
      </c>
      <c r="B4981" s="52" t="s">
        <v>321</v>
      </c>
      <c r="C4981" s="52" t="s">
        <v>246</v>
      </c>
      <c r="D4981" s="52" t="s">
        <v>86</v>
      </c>
      <c r="E4981" s="52" t="s">
        <v>89</v>
      </c>
      <c r="F4981" s="52" t="s">
        <v>70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">
        <v>336</v>
      </c>
      <c r="B4982" s="52" t="s">
        <v>326</v>
      </c>
      <c r="C4982" s="52" t="s">
        <v>246</v>
      </c>
      <c r="D4982" s="52" t="s">
        <v>86</v>
      </c>
      <c r="E4982" s="52" t="s">
        <v>89</v>
      </c>
      <c r="F4982" s="52" t="s">
        <v>71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">
        <v>336</v>
      </c>
      <c r="B4983" s="52" t="s">
        <v>326</v>
      </c>
      <c r="C4983" s="52" t="s">
        <v>246</v>
      </c>
      <c r="D4983" s="52" t="s">
        <v>86</v>
      </c>
      <c r="E4983" s="52" t="s">
        <v>89</v>
      </c>
      <c r="F4983" s="52" t="s">
        <v>72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">
        <v>336</v>
      </c>
      <c r="B4984" s="52" t="s">
        <v>327</v>
      </c>
      <c r="C4984" s="52" t="s">
        <v>246</v>
      </c>
      <c r="D4984" s="52" t="s">
        <v>86</v>
      </c>
      <c r="E4984" s="52" t="s">
        <v>89</v>
      </c>
      <c r="F4984" s="52" t="s">
        <v>73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">
        <v>337</v>
      </c>
      <c r="B4985" s="52" t="s">
        <v>321</v>
      </c>
      <c r="C4985" s="52" t="s">
        <v>246</v>
      </c>
      <c r="D4985" s="52" t="s">
        <v>86</v>
      </c>
      <c r="E4985" s="52" t="s">
        <v>90</v>
      </c>
      <c r="F4985" s="52" t="s">
        <v>63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">
        <v>337</v>
      </c>
      <c r="B4986" s="52" t="s">
        <v>322</v>
      </c>
      <c r="C4986" s="52" t="s">
        <v>246</v>
      </c>
      <c r="D4986" s="52" t="s">
        <v>86</v>
      </c>
      <c r="E4986" s="52" t="s">
        <v>90</v>
      </c>
      <c r="F4986" s="52" t="s">
        <v>64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">
        <v>337</v>
      </c>
      <c r="B4987" s="52" t="s">
        <v>323</v>
      </c>
      <c r="C4987" s="52" t="s">
        <v>246</v>
      </c>
      <c r="D4987" s="52" t="s">
        <v>86</v>
      </c>
      <c r="E4987" s="52" t="s">
        <v>90</v>
      </c>
      <c r="F4987" s="52" t="s">
        <v>65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">
        <v>337</v>
      </c>
      <c r="B4988" s="52" t="s">
        <v>324</v>
      </c>
      <c r="C4988" s="52" t="s">
        <v>246</v>
      </c>
      <c r="D4988" s="52" t="s">
        <v>86</v>
      </c>
      <c r="E4988" s="52" t="s">
        <v>90</v>
      </c>
      <c r="F4988" s="52" t="s">
        <v>66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">
        <v>337</v>
      </c>
      <c r="B4989" s="52" t="s">
        <v>325</v>
      </c>
      <c r="C4989" s="52" t="s">
        <v>246</v>
      </c>
      <c r="D4989" s="52" t="s">
        <v>86</v>
      </c>
      <c r="E4989" s="52" t="s">
        <v>90</v>
      </c>
      <c r="F4989" s="52" t="s">
        <v>67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">
        <v>337</v>
      </c>
      <c r="B4990" s="52" t="s">
        <v>321</v>
      </c>
      <c r="C4990" s="52" t="s">
        <v>246</v>
      </c>
      <c r="D4990" s="52" t="s">
        <v>86</v>
      </c>
      <c r="E4990" s="52" t="s">
        <v>90</v>
      </c>
      <c r="F4990" s="52" t="s">
        <v>68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">
        <v>337</v>
      </c>
      <c r="B4991" s="52" t="s">
        <v>321</v>
      </c>
      <c r="C4991" s="52" t="s">
        <v>246</v>
      </c>
      <c r="D4991" s="52" t="s">
        <v>86</v>
      </c>
      <c r="E4991" s="52" t="s">
        <v>90</v>
      </c>
      <c r="F4991" s="52" t="s">
        <v>69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">
        <v>337</v>
      </c>
      <c r="B4992" s="52" t="s">
        <v>321</v>
      </c>
      <c r="C4992" s="52" t="s">
        <v>246</v>
      </c>
      <c r="D4992" s="52" t="s">
        <v>86</v>
      </c>
      <c r="E4992" s="52" t="s">
        <v>90</v>
      </c>
      <c r="F4992" s="52" t="s">
        <v>70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">
        <v>337</v>
      </c>
      <c r="B4993" s="52" t="s">
        <v>326</v>
      </c>
      <c r="C4993" s="52" t="s">
        <v>246</v>
      </c>
      <c r="D4993" s="52" t="s">
        <v>86</v>
      </c>
      <c r="E4993" s="52" t="s">
        <v>90</v>
      </c>
      <c r="F4993" s="52" t="s">
        <v>71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">
        <v>337</v>
      </c>
      <c r="B4994" s="52" t="s">
        <v>326</v>
      </c>
      <c r="C4994" s="52" t="s">
        <v>246</v>
      </c>
      <c r="D4994" s="52" t="s">
        <v>86</v>
      </c>
      <c r="E4994" s="52" t="s">
        <v>90</v>
      </c>
      <c r="F4994" s="52" t="s">
        <v>72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">
        <v>337</v>
      </c>
      <c r="B4995" s="52" t="s">
        <v>327</v>
      </c>
      <c r="C4995" s="52" t="s">
        <v>246</v>
      </c>
      <c r="D4995" s="52" t="s">
        <v>86</v>
      </c>
      <c r="E4995" s="52" t="s">
        <v>90</v>
      </c>
      <c r="F4995" s="52" t="s">
        <v>73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">
        <v>338</v>
      </c>
      <c r="B4996" s="52" t="s">
        <v>321</v>
      </c>
      <c r="C4996" s="52" t="s">
        <v>246</v>
      </c>
      <c r="D4996" s="52" t="s">
        <v>86</v>
      </c>
      <c r="E4996" s="52" t="s">
        <v>91</v>
      </c>
      <c r="F4996" s="52" t="s">
        <v>63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">
        <v>338</v>
      </c>
      <c r="B4997" s="52" t="s">
        <v>322</v>
      </c>
      <c r="C4997" s="52" t="s">
        <v>246</v>
      </c>
      <c r="D4997" s="52" t="s">
        <v>86</v>
      </c>
      <c r="E4997" s="52" t="s">
        <v>91</v>
      </c>
      <c r="F4997" s="52" t="s">
        <v>64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">
        <v>338</v>
      </c>
      <c r="B4998" s="52" t="s">
        <v>323</v>
      </c>
      <c r="C4998" s="52" t="s">
        <v>246</v>
      </c>
      <c r="D4998" s="52" t="s">
        <v>86</v>
      </c>
      <c r="E4998" s="52" t="s">
        <v>91</v>
      </c>
      <c r="F4998" s="52" t="s">
        <v>65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">
        <v>338</v>
      </c>
      <c r="B4999" s="52" t="s">
        <v>324</v>
      </c>
      <c r="C4999" s="52" t="s">
        <v>246</v>
      </c>
      <c r="D4999" s="52" t="s">
        <v>86</v>
      </c>
      <c r="E4999" s="52" t="s">
        <v>91</v>
      </c>
      <c r="F4999" s="52" t="s">
        <v>66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">
        <v>338</v>
      </c>
      <c r="B5000" s="52" t="s">
        <v>325</v>
      </c>
      <c r="C5000" s="52" t="s">
        <v>246</v>
      </c>
      <c r="D5000" s="52" t="s">
        <v>86</v>
      </c>
      <c r="E5000" s="52" t="s">
        <v>91</v>
      </c>
      <c r="F5000" s="52" t="s">
        <v>67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">
        <v>338</v>
      </c>
      <c r="B5001" s="52" t="s">
        <v>321</v>
      </c>
      <c r="C5001" s="52" t="s">
        <v>246</v>
      </c>
      <c r="D5001" s="52" t="s">
        <v>86</v>
      </c>
      <c r="E5001" s="52" t="s">
        <v>91</v>
      </c>
      <c r="F5001" s="52" t="s">
        <v>68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">
        <v>338</v>
      </c>
      <c r="B5002" s="52" t="s">
        <v>321</v>
      </c>
      <c r="C5002" s="52" t="s">
        <v>246</v>
      </c>
      <c r="D5002" s="52" t="s">
        <v>86</v>
      </c>
      <c r="E5002" s="52" t="s">
        <v>91</v>
      </c>
      <c r="F5002" s="52" t="s">
        <v>69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">
        <v>338</v>
      </c>
      <c r="B5003" s="52" t="s">
        <v>321</v>
      </c>
      <c r="C5003" s="52" t="s">
        <v>246</v>
      </c>
      <c r="D5003" s="52" t="s">
        <v>86</v>
      </c>
      <c r="E5003" s="52" t="s">
        <v>91</v>
      </c>
      <c r="F5003" s="52" t="s">
        <v>70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">
        <v>338</v>
      </c>
      <c r="B5004" s="52" t="s">
        <v>326</v>
      </c>
      <c r="C5004" s="52" t="s">
        <v>246</v>
      </c>
      <c r="D5004" s="52" t="s">
        <v>86</v>
      </c>
      <c r="E5004" s="52" t="s">
        <v>91</v>
      </c>
      <c r="F5004" s="52" t="s">
        <v>71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">
        <v>338</v>
      </c>
      <c r="B5005" s="52" t="s">
        <v>326</v>
      </c>
      <c r="C5005" s="52" t="s">
        <v>246</v>
      </c>
      <c r="D5005" s="52" t="s">
        <v>86</v>
      </c>
      <c r="E5005" s="52" t="s">
        <v>91</v>
      </c>
      <c r="F5005" s="52" t="s">
        <v>72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">
        <v>338</v>
      </c>
      <c r="B5006" s="52" t="s">
        <v>327</v>
      </c>
      <c r="C5006" s="52" t="s">
        <v>246</v>
      </c>
      <c r="D5006" s="52" t="s">
        <v>86</v>
      </c>
      <c r="E5006" s="52" t="s">
        <v>91</v>
      </c>
      <c r="F5006" s="52" t="s">
        <v>73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">
        <v>339</v>
      </c>
      <c r="B5007" s="52" t="s">
        <v>321</v>
      </c>
      <c r="C5007" s="52" t="s">
        <v>246</v>
      </c>
      <c r="D5007" s="52" t="s">
        <v>86</v>
      </c>
      <c r="E5007" s="52" t="s">
        <v>92</v>
      </c>
      <c r="F5007" s="52" t="s">
        <v>63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">
        <v>339</v>
      </c>
      <c r="B5008" s="52" t="s">
        <v>322</v>
      </c>
      <c r="C5008" s="52" t="s">
        <v>246</v>
      </c>
      <c r="D5008" s="52" t="s">
        <v>86</v>
      </c>
      <c r="E5008" s="52" t="s">
        <v>92</v>
      </c>
      <c r="F5008" s="52" t="s">
        <v>64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">
        <v>339</v>
      </c>
      <c r="B5009" s="52" t="s">
        <v>323</v>
      </c>
      <c r="C5009" s="52" t="s">
        <v>246</v>
      </c>
      <c r="D5009" s="52" t="s">
        <v>86</v>
      </c>
      <c r="E5009" s="52" t="s">
        <v>92</v>
      </c>
      <c r="F5009" s="52" t="s">
        <v>65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">
        <v>339</v>
      </c>
      <c r="B5010" s="52" t="s">
        <v>324</v>
      </c>
      <c r="C5010" s="52" t="s">
        <v>246</v>
      </c>
      <c r="D5010" s="52" t="s">
        <v>86</v>
      </c>
      <c r="E5010" s="52" t="s">
        <v>92</v>
      </c>
      <c r="F5010" s="52" t="s">
        <v>66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">
        <v>339</v>
      </c>
      <c r="B5011" s="52" t="s">
        <v>325</v>
      </c>
      <c r="C5011" s="52" t="s">
        <v>246</v>
      </c>
      <c r="D5011" s="52" t="s">
        <v>86</v>
      </c>
      <c r="E5011" s="52" t="s">
        <v>92</v>
      </c>
      <c r="F5011" s="52" t="s">
        <v>67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">
        <v>339</v>
      </c>
      <c r="B5012" s="52" t="s">
        <v>321</v>
      </c>
      <c r="C5012" s="52" t="s">
        <v>246</v>
      </c>
      <c r="D5012" s="52" t="s">
        <v>86</v>
      </c>
      <c r="E5012" s="52" t="s">
        <v>92</v>
      </c>
      <c r="F5012" s="52" t="s">
        <v>68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">
        <v>339</v>
      </c>
      <c r="B5013" s="52" t="s">
        <v>321</v>
      </c>
      <c r="C5013" s="52" t="s">
        <v>246</v>
      </c>
      <c r="D5013" s="52" t="s">
        <v>86</v>
      </c>
      <c r="E5013" s="52" t="s">
        <v>92</v>
      </c>
      <c r="F5013" s="52" t="s">
        <v>69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">
        <v>339</v>
      </c>
      <c r="B5014" s="52" t="s">
        <v>321</v>
      </c>
      <c r="C5014" s="52" t="s">
        <v>246</v>
      </c>
      <c r="D5014" s="52" t="s">
        <v>86</v>
      </c>
      <c r="E5014" s="52" t="s">
        <v>92</v>
      </c>
      <c r="F5014" s="52" t="s">
        <v>70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">
        <v>339</v>
      </c>
      <c r="B5015" s="52" t="s">
        <v>326</v>
      </c>
      <c r="C5015" s="52" t="s">
        <v>246</v>
      </c>
      <c r="D5015" s="52" t="s">
        <v>86</v>
      </c>
      <c r="E5015" s="52" t="s">
        <v>92</v>
      </c>
      <c r="F5015" s="52" t="s">
        <v>71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">
        <v>339</v>
      </c>
      <c r="B5016" s="52" t="s">
        <v>326</v>
      </c>
      <c r="C5016" s="52" t="s">
        <v>246</v>
      </c>
      <c r="D5016" s="52" t="s">
        <v>86</v>
      </c>
      <c r="E5016" s="52" t="s">
        <v>92</v>
      </c>
      <c r="F5016" s="52" t="s">
        <v>72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">
        <v>339</v>
      </c>
      <c r="B5017" s="52" t="s">
        <v>327</v>
      </c>
      <c r="C5017" s="52" t="s">
        <v>246</v>
      </c>
      <c r="D5017" s="52" t="s">
        <v>86</v>
      </c>
      <c r="E5017" s="52" t="s">
        <v>92</v>
      </c>
      <c r="F5017" s="52" t="s">
        <v>73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">
        <v>334</v>
      </c>
      <c r="B5018" s="52" t="s">
        <v>321</v>
      </c>
      <c r="C5018" s="52" t="s">
        <v>247</v>
      </c>
      <c r="D5018" s="52" t="s">
        <v>86</v>
      </c>
      <c r="E5018" s="52" t="s">
        <v>87</v>
      </c>
      <c r="F5018" s="52" t="s">
        <v>63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">
        <v>334</v>
      </c>
      <c r="B5019" s="52" t="s">
        <v>322</v>
      </c>
      <c r="C5019" s="52" t="s">
        <v>247</v>
      </c>
      <c r="D5019" s="52" t="s">
        <v>86</v>
      </c>
      <c r="E5019" s="52" t="s">
        <v>87</v>
      </c>
      <c r="F5019" s="52" t="s">
        <v>64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">
        <v>334</v>
      </c>
      <c r="B5020" s="52" t="s">
        <v>323</v>
      </c>
      <c r="C5020" s="52" t="s">
        <v>247</v>
      </c>
      <c r="D5020" s="52" t="s">
        <v>86</v>
      </c>
      <c r="E5020" s="52" t="s">
        <v>87</v>
      </c>
      <c r="F5020" s="52" t="s">
        <v>65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">
        <v>334</v>
      </c>
      <c r="B5021" s="52" t="s">
        <v>324</v>
      </c>
      <c r="C5021" s="52" t="s">
        <v>247</v>
      </c>
      <c r="D5021" s="52" t="s">
        <v>86</v>
      </c>
      <c r="E5021" s="52" t="s">
        <v>87</v>
      </c>
      <c r="F5021" s="52" t="s">
        <v>66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">
        <v>334</v>
      </c>
      <c r="B5022" s="52" t="s">
        <v>325</v>
      </c>
      <c r="C5022" s="52" t="s">
        <v>247</v>
      </c>
      <c r="D5022" s="52" t="s">
        <v>86</v>
      </c>
      <c r="E5022" s="52" t="s">
        <v>87</v>
      </c>
      <c r="F5022" s="52" t="s">
        <v>67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">
        <v>334</v>
      </c>
      <c r="B5023" s="52" t="s">
        <v>321</v>
      </c>
      <c r="C5023" s="52" t="s">
        <v>247</v>
      </c>
      <c r="D5023" s="52" t="s">
        <v>86</v>
      </c>
      <c r="E5023" s="52" t="s">
        <v>87</v>
      </c>
      <c r="F5023" s="52" t="s">
        <v>68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">
        <v>334</v>
      </c>
      <c r="B5024" s="52" t="s">
        <v>321</v>
      </c>
      <c r="C5024" s="52" t="s">
        <v>247</v>
      </c>
      <c r="D5024" s="52" t="s">
        <v>86</v>
      </c>
      <c r="E5024" s="52" t="s">
        <v>87</v>
      </c>
      <c r="F5024" s="52" t="s">
        <v>69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">
        <v>334</v>
      </c>
      <c r="B5025" s="52" t="s">
        <v>321</v>
      </c>
      <c r="C5025" s="52" t="s">
        <v>247</v>
      </c>
      <c r="D5025" s="52" t="s">
        <v>86</v>
      </c>
      <c r="E5025" s="52" t="s">
        <v>87</v>
      </c>
      <c r="F5025" s="52" t="s">
        <v>70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">
        <v>334</v>
      </c>
      <c r="B5026" s="52" t="s">
        <v>326</v>
      </c>
      <c r="C5026" s="52" t="s">
        <v>247</v>
      </c>
      <c r="D5026" s="52" t="s">
        <v>86</v>
      </c>
      <c r="E5026" s="52" t="s">
        <v>87</v>
      </c>
      <c r="F5026" s="52" t="s">
        <v>71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">
        <v>334</v>
      </c>
      <c r="B5027" s="52" t="s">
        <v>326</v>
      </c>
      <c r="C5027" s="52" t="s">
        <v>247</v>
      </c>
      <c r="D5027" s="52" t="s">
        <v>86</v>
      </c>
      <c r="E5027" s="52" t="s">
        <v>87</v>
      </c>
      <c r="F5027" s="52" t="s">
        <v>72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">
        <v>334</v>
      </c>
      <c r="B5028" s="52" t="s">
        <v>327</v>
      </c>
      <c r="C5028" s="52" t="s">
        <v>247</v>
      </c>
      <c r="D5028" s="52" t="s">
        <v>86</v>
      </c>
      <c r="E5028" s="52" t="s">
        <v>87</v>
      </c>
      <c r="F5028" s="52" t="s">
        <v>73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">
        <v>335</v>
      </c>
      <c r="B5029" s="52" t="s">
        <v>321</v>
      </c>
      <c r="C5029" s="52" t="s">
        <v>247</v>
      </c>
      <c r="D5029" s="52" t="s">
        <v>86</v>
      </c>
      <c r="E5029" s="52" t="s">
        <v>88</v>
      </c>
      <c r="F5029" s="52" t="s">
        <v>63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">
        <v>335</v>
      </c>
      <c r="B5030" s="52" t="s">
        <v>322</v>
      </c>
      <c r="C5030" s="52" t="s">
        <v>247</v>
      </c>
      <c r="D5030" s="52" t="s">
        <v>86</v>
      </c>
      <c r="E5030" s="52" t="s">
        <v>88</v>
      </c>
      <c r="F5030" s="52" t="s">
        <v>64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">
        <v>335</v>
      </c>
      <c r="B5031" s="52" t="s">
        <v>323</v>
      </c>
      <c r="C5031" s="52" t="s">
        <v>247</v>
      </c>
      <c r="D5031" s="52" t="s">
        <v>86</v>
      </c>
      <c r="E5031" s="52" t="s">
        <v>88</v>
      </c>
      <c r="F5031" s="52" t="s">
        <v>65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">
        <v>335</v>
      </c>
      <c r="B5032" s="52" t="s">
        <v>324</v>
      </c>
      <c r="C5032" s="52" t="s">
        <v>247</v>
      </c>
      <c r="D5032" s="52" t="s">
        <v>86</v>
      </c>
      <c r="E5032" s="52" t="s">
        <v>88</v>
      </c>
      <c r="F5032" s="52" t="s">
        <v>66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">
        <v>335</v>
      </c>
      <c r="B5033" s="52" t="s">
        <v>325</v>
      </c>
      <c r="C5033" s="52" t="s">
        <v>247</v>
      </c>
      <c r="D5033" s="52" t="s">
        <v>86</v>
      </c>
      <c r="E5033" s="52" t="s">
        <v>88</v>
      </c>
      <c r="F5033" s="52" t="s">
        <v>67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">
        <v>335</v>
      </c>
      <c r="B5034" s="52" t="s">
        <v>321</v>
      </c>
      <c r="C5034" s="52" t="s">
        <v>247</v>
      </c>
      <c r="D5034" s="52" t="s">
        <v>86</v>
      </c>
      <c r="E5034" s="52" t="s">
        <v>88</v>
      </c>
      <c r="F5034" s="52" t="s">
        <v>68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">
        <v>335</v>
      </c>
      <c r="B5035" s="52" t="s">
        <v>321</v>
      </c>
      <c r="C5035" s="52" t="s">
        <v>247</v>
      </c>
      <c r="D5035" s="52" t="s">
        <v>86</v>
      </c>
      <c r="E5035" s="52" t="s">
        <v>88</v>
      </c>
      <c r="F5035" s="52" t="s">
        <v>69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">
        <v>335</v>
      </c>
      <c r="B5036" s="52" t="s">
        <v>321</v>
      </c>
      <c r="C5036" s="52" t="s">
        <v>247</v>
      </c>
      <c r="D5036" s="52" t="s">
        <v>86</v>
      </c>
      <c r="E5036" s="52" t="s">
        <v>88</v>
      </c>
      <c r="F5036" s="52" t="s">
        <v>70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">
        <v>335</v>
      </c>
      <c r="B5037" s="52" t="s">
        <v>326</v>
      </c>
      <c r="C5037" s="52" t="s">
        <v>247</v>
      </c>
      <c r="D5037" s="52" t="s">
        <v>86</v>
      </c>
      <c r="E5037" s="52" t="s">
        <v>88</v>
      </c>
      <c r="F5037" s="52" t="s">
        <v>71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">
        <v>335</v>
      </c>
      <c r="B5038" s="52" t="s">
        <v>326</v>
      </c>
      <c r="C5038" s="52" t="s">
        <v>247</v>
      </c>
      <c r="D5038" s="52" t="s">
        <v>86</v>
      </c>
      <c r="E5038" s="52" t="s">
        <v>88</v>
      </c>
      <c r="F5038" s="52" t="s">
        <v>72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">
        <v>335</v>
      </c>
      <c r="B5039" s="52" t="s">
        <v>327</v>
      </c>
      <c r="C5039" s="52" t="s">
        <v>247</v>
      </c>
      <c r="D5039" s="52" t="s">
        <v>86</v>
      </c>
      <c r="E5039" s="52" t="s">
        <v>88</v>
      </c>
      <c r="F5039" s="52" t="s">
        <v>73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">
        <v>336</v>
      </c>
      <c r="B5040" s="52" t="s">
        <v>321</v>
      </c>
      <c r="C5040" s="52" t="s">
        <v>247</v>
      </c>
      <c r="D5040" s="52" t="s">
        <v>86</v>
      </c>
      <c r="E5040" s="52" t="s">
        <v>89</v>
      </c>
      <c r="F5040" s="52" t="s">
        <v>63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">
        <v>336</v>
      </c>
      <c r="B5041" s="52" t="s">
        <v>322</v>
      </c>
      <c r="C5041" s="52" t="s">
        <v>247</v>
      </c>
      <c r="D5041" s="52" t="s">
        <v>86</v>
      </c>
      <c r="E5041" s="52" t="s">
        <v>89</v>
      </c>
      <c r="F5041" s="52" t="s">
        <v>64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">
        <v>336</v>
      </c>
      <c r="B5042" s="52" t="s">
        <v>323</v>
      </c>
      <c r="C5042" s="52" t="s">
        <v>247</v>
      </c>
      <c r="D5042" s="52" t="s">
        <v>86</v>
      </c>
      <c r="E5042" s="52" t="s">
        <v>89</v>
      </c>
      <c r="F5042" s="52" t="s">
        <v>65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">
        <v>336</v>
      </c>
      <c r="B5043" s="52" t="s">
        <v>324</v>
      </c>
      <c r="C5043" s="52" t="s">
        <v>247</v>
      </c>
      <c r="D5043" s="52" t="s">
        <v>86</v>
      </c>
      <c r="E5043" s="52" t="s">
        <v>89</v>
      </c>
      <c r="F5043" s="52" t="s">
        <v>66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">
        <v>336</v>
      </c>
      <c r="B5044" s="52" t="s">
        <v>325</v>
      </c>
      <c r="C5044" s="52" t="s">
        <v>247</v>
      </c>
      <c r="D5044" s="52" t="s">
        <v>86</v>
      </c>
      <c r="E5044" s="52" t="s">
        <v>89</v>
      </c>
      <c r="F5044" s="52" t="s">
        <v>67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">
        <v>336</v>
      </c>
      <c r="B5045" s="52" t="s">
        <v>321</v>
      </c>
      <c r="C5045" s="52" t="s">
        <v>247</v>
      </c>
      <c r="D5045" s="52" t="s">
        <v>86</v>
      </c>
      <c r="E5045" s="52" t="s">
        <v>89</v>
      </c>
      <c r="F5045" s="52" t="s">
        <v>68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">
        <v>336</v>
      </c>
      <c r="B5046" s="52" t="s">
        <v>321</v>
      </c>
      <c r="C5046" s="52" t="s">
        <v>247</v>
      </c>
      <c r="D5046" s="52" t="s">
        <v>86</v>
      </c>
      <c r="E5046" s="52" t="s">
        <v>89</v>
      </c>
      <c r="F5046" s="52" t="s">
        <v>69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">
        <v>336</v>
      </c>
      <c r="B5047" s="52" t="s">
        <v>321</v>
      </c>
      <c r="C5047" s="52" t="s">
        <v>247</v>
      </c>
      <c r="D5047" s="52" t="s">
        <v>86</v>
      </c>
      <c r="E5047" s="52" t="s">
        <v>89</v>
      </c>
      <c r="F5047" s="52" t="s">
        <v>70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">
        <v>336</v>
      </c>
      <c r="B5048" s="52" t="s">
        <v>326</v>
      </c>
      <c r="C5048" s="52" t="s">
        <v>247</v>
      </c>
      <c r="D5048" s="52" t="s">
        <v>86</v>
      </c>
      <c r="E5048" s="52" t="s">
        <v>89</v>
      </c>
      <c r="F5048" s="52" t="s">
        <v>71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">
        <v>336</v>
      </c>
      <c r="B5049" s="52" t="s">
        <v>326</v>
      </c>
      <c r="C5049" s="52" t="s">
        <v>247</v>
      </c>
      <c r="D5049" s="52" t="s">
        <v>86</v>
      </c>
      <c r="E5049" s="52" t="s">
        <v>89</v>
      </c>
      <c r="F5049" s="52" t="s">
        <v>72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">
        <v>336</v>
      </c>
      <c r="B5050" s="52" t="s">
        <v>327</v>
      </c>
      <c r="C5050" s="52" t="s">
        <v>247</v>
      </c>
      <c r="D5050" s="52" t="s">
        <v>86</v>
      </c>
      <c r="E5050" s="52" t="s">
        <v>89</v>
      </c>
      <c r="F5050" s="52" t="s">
        <v>73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">
        <v>337</v>
      </c>
      <c r="B5051" s="52" t="s">
        <v>321</v>
      </c>
      <c r="C5051" s="52" t="s">
        <v>247</v>
      </c>
      <c r="D5051" s="52" t="s">
        <v>86</v>
      </c>
      <c r="E5051" s="52" t="s">
        <v>90</v>
      </c>
      <c r="F5051" s="52" t="s">
        <v>63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">
        <v>337</v>
      </c>
      <c r="B5052" s="52" t="s">
        <v>322</v>
      </c>
      <c r="C5052" s="52" t="s">
        <v>247</v>
      </c>
      <c r="D5052" s="52" t="s">
        <v>86</v>
      </c>
      <c r="E5052" s="52" t="s">
        <v>90</v>
      </c>
      <c r="F5052" s="52" t="s">
        <v>64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">
        <v>337</v>
      </c>
      <c r="B5053" s="52" t="s">
        <v>323</v>
      </c>
      <c r="C5053" s="52" t="s">
        <v>247</v>
      </c>
      <c r="D5053" s="52" t="s">
        <v>86</v>
      </c>
      <c r="E5053" s="52" t="s">
        <v>90</v>
      </c>
      <c r="F5053" s="52" t="s">
        <v>65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">
        <v>337</v>
      </c>
      <c r="B5054" s="52" t="s">
        <v>324</v>
      </c>
      <c r="C5054" s="52" t="s">
        <v>247</v>
      </c>
      <c r="D5054" s="52" t="s">
        <v>86</v>
      </c>
      <c r="E5054" s="52" t="s">
        <v>90</v>
      </c>
      <c r="F5054" s="52" t="s">
        <v>66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">
        <v>337</v>
      </c>
      <c r="B5055" s="52" t="s">
        <v>325</v>
      </c>
      <c r="C5055" s="52" t="s">
        <v>247</v>
      </c>
      <c r="D5055" s="52" t="s">
        <v>86</v>
      </c>
      <c r="E5055" s="52" t="s">
        <v>90</v>
      </c>
      <c r="F5055" s="52" t="s">
        <v>67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">
        <v>337</v>
      </c>
      <c r="B5056" s="52" t="s">
        <v>321</v>
      </c>
      <c r="C5056" s="52" t="s">
        <v>247</v>
      </c>
      <c r="D5056" s="52" t="s">
        <v>86</v>
      </c>
      <c r="E5056" s="52" t="s">
        <v>90</v>
      </c>
      <c r="F5056" s="52" t="s">
        <v>68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">
        <v>337</v>
      </c>
      <c r="B5057" s="52" t="s">
        <v>321</v>
      </c>
      <c r="C5057" s="52" t="s">
        <v>247</v>
      </c>
      <c r="D5057" s="52" t="s">
        <v>86</v>
      </c>
      <c r="E5057" s="52" t="s">
        <v>90</v>
      </c>
      <c r="F5057" s="52" t="s">
        <v>69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">
        <v>337</v>
      </c>
      <c r="B5058" s="52" t="s">
        <v>321</v>
      </c>
      <c r="C5058" s="52" t="s">
        <v>247</v>
      </c>
      <c r="D5058" s="52" t="s">
        <v>86</v>
      </c>
      <c r="E5058" s="52" t="s">
        <v>90</v>
      </c>
      <c r="F5058" s="52" t="s">
        <v>70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">
        <v>337</v>
      </c>
      <c r="B5059" s="52" t="s">
        <v>326</v>
      </c>
      <c r="C5059" s="52" t="s">
        <v>247</v>
      </c>
      <c r="D5059" s="52" t="s">
        <v>86</v>
      </c>
      <c r="E5059" s="52" t="s">
        <v>90</v>
      </c>
      <c r="F5059" s="52" t="s">
        <v>71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">
        <v>337</v>
      </c>
      <c r="B5060" s="52" t="s">
        <v>326</v>
      </c>
      <c r="C5060" s="52" t="s">
        <v>247</v>
      </c>
      <c r="D5060" s="52" t="s">
        <v>86</v>
      </c>
      <c r="E5060" s="52" t="s">
        <v>90</v>
      </c>
      <c r="F5060" s="52" t="s">
        <v>72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">
        <v>337</v>
      </c>
      <c r="B5061" s="52" t="s">
        <v>327</v>
      </c>
      <c r="C5061" s="52" t="s">
        <v>247</v>
      </c>
      <c r="D5061" s="52" t="s">
        <v>86</v>
      </c>
      <c r="E5061" s="52" t="s">
        <v>90</v>
      </c>
      <c r="F5061" s="52" t="s">
        <v>73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">
        <v>338</v>
      </c>
      <c r="B5062" s="52" t="s">
        <v>321</v>
      </c>
      <c r="C5062" s="52" t="s">
        <v>247</v>
      </c>
      <c r="D5062" s="52" t="s">
        <v>86</v>
      </c>
      <c r="E5062" s="52" t="s">
        <v>91</v>
      </c>
      <c r="F5062" s="52" t="s">
        <v>63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">
        <v>338</v>
      </c>
      <c r="B5063" s="52" t="s">
        <v>322</v>
      </c>
      <c r="C5063" s="52" t="s">
        <v>247</v>
      </c>
      <c r="D5063" s="52" t="s">
        <v>86</v>
      </c>
      <c r="E5063" s="52" t="s">
        <v>91</v>
      </c>
      <c r="F5063" s="52" t="s">
        <v>64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">
        <v>338</v>
      </c>
      <c r="B5064" s="52" t="s">
        <v>323</v>
      </c>
      <c r="C5064" s="52" t="s">
        <v>247</v>
      </c>
      <c r="D5064" s="52" t="s">
        <v>86</v>
      </c>
      <c r="E5064" s="52" t="s">
        <v>91</v>
      </c>
      <c r="F5064" s="52" t="s">
        <v>65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">
        <v>338</v>
      </c>
      <c r="B5065" s="52" t="s">
        <v>324</v>
      </c>
      <c r="C5065" s="52" t="s">
        <v>247</v>
      </c>
      <c r="D5065" s="52" t="s">
        <v>86</v>
      </c>
      <c r="E5065" s="52" t="s">
        <v>91</v>
      </c>
      <c r="F5065" s="52" t="s">
        <v>66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">
        <v>338</v>
      </c>
      <c r="B5066" s="52" t="s">
        <v>325</v>
      </c>
      <c r="C5066" s="52" t="s">
        <v>247</v>
      </c>
      <c r="D5066" s="52" t="s">
        <v>86</v>
      </c>
      <c r="E5066" s="52" t="s">
        <v>91</v>
      </c>
      <c r="F5066" s="52" t="s">
        <v>67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">
        <v>338</v>
      </c>
      <c r="B5067" s="52" t="s">
        <v>321</v>
      </c>
      <c r="C5067" s="52" t="s">
        <v>247</v>
      </c>
      <c r="D5067" s="52" t="s">
        <v>86</v>
      </c>
      <c r="E5067" s="52" t="s">
        <v>91</v>
      </c>
      <c r="F5067" s="52" t="s">
        <v>68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">
        <v>338</v>
      </c>
      <c r="B5068" s="52" t="s">
        <v>321</v>
      </c>
      <c r="C5068" s="52" t="s">
        <v>247</v>
      </c>
      <c r="D5068" s="52" t="s">
        <v>86</v>
      </c>
      <c r="E5068" s="52" t="s">
        <v>91</v>
      </c>
      <c r="F5068" s="52" t="s">
        <v>69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">
        <v>338</v>
      </c>
      <c r="B5069" s="52" t="s">
        <v>321</v>
      </c>
      <c r="C5069" s="52" t="s">
        <v>247</v>
      </c>
      <c r="D5069" s="52" t="s">
        <v>86</v>
      </c>
      <c r="E5069" s="52" t="s">
        <v>91</v>
      </c>
      <c r="F5069" s="52" t="s">
        <v>70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">
        <v>338</v>
      </c>
      <c r="B5070" s="52" t="s">
        <v>326</v>
      </c>
      <c r="C5070" s="52" t="s">
        <v>247</v>
      </c>
      <c r="D5070" s="52" t="s">
        <v>86</v>
      </c>
      <c r="E5070" s="52" t="s">
        <v>91</v>
      </c>
      <c r="F5070" s="52" t="s">
        <v>71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">
        <v>338</v>
      </c>
      <c r="B5071" s="52" t="s">
        <v>326</v>
      </c>
      <c r="C5071" s="52" t="s">
        <v>247</v>
      </c>
      <c r="D5071" s="52" t="s">
        <v>86</v>
      </c>
      <c r="E5071" s="52" t="s">
        <v>91</v>
      </c>
      <c r="F5071" s="52" t="s">
        <v>72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">
        <v>338</v>
      </c>
      <c r="B5072" s="52" t="s">
        <v>327</v>
      </c>
      <c r="C5072" s="52" t="s">
        <v>247</v>
      </c>
      <c r="D5072" s="52" t="s">
        <v>86</v>
      </c>
      <c r="E5072" s="52" t="s">
        <v>91</v>
      </c>
      <c r="F5072" s="52" t="s">
        <v>73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">
        <v>339</v>
      </c>
      <c r="B5073" s="52" t="s">
        <v>321</v>
      </c>
      <c r="C5073" s="52" t="s">
        <v>247</v>
      </c>
      <c r="D5073" s="52" t="s">
        <v>86</v>
      </c>
      <c r="E5073" s="52" t="s">
        <v>92</v>
      </c>
      <c r="F5073" s="52" t="s">
        <v>63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">
        <v>339</v>
      </c>
      <c r="B5074" s="52" t="s">
        <v>322</v>
      </c>
      <c r="C5074" s="52" t="s">
        <v>247</v>
      </c>
      <c r="D5074" s="52" t="s">
        <v>86</v>
      </c>
      <c r="E5074" s="52" t="s">
        <v>92</v>
      </c>
      <c r="F5074" s="52" t="s">
        <v>64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">
        <v>339</v>
      </c>
      <c r="B5075" s="52" t="s">
        <v>323</v>
      </c>
      <c r="C5075" s="52" t="s">
        <v>247</v>
      </c>
      <c r="D5075" s="52" t="s">
        <v>86</v>
      </c>
      <c r="E5075" s="52" t="s">
        <v>92</v>
      </c>
      <c r="F5075" s="52" t="s">
        <v>65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">
        <v>339</v>
      </c>
      <c r="B5076" s="52" t="s">
        <v>324</v>
      </c>
      <c r="C5076" s="52" t="s">
        <v>247</v>
      </c>
      <c r="D5076" s="52" t="s">
        <v>86</v>
      </c>
      <c r="E5076" s="52" t="s">
        <v>92</v>
      </c>
      <c r="F5076" s="52" t="s">
        <v>66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">
        <v>339</v>
      </c>
      <c r="B5077" s="52" t="s">
        <v>325</v>
      </c>
      <c r="C5077" s="52" t="s">
        <v>247</v>
      </c>
      <c r="D5077" s="52" t="s">
        <v>86</v>
      </c>
      <c r="E5077" s="52" t="s">
        <v>92</v>
      </c>
      <c r="F5077" s="52" t="s">
        <v>67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">
        <v>339</v>
      </c>
      <c r="B5078" s="52" t="s">
        <v>321</v>
      </c>
      <c r="C5078" s="52" t="s">
        <v>247</v>
      </c>
      <c r="D5078" s="52" t="s">
        <v>86</v>
      </c>
      <c r="E5078" s="52" t="s">
        <v>92</v>
      </c>
      <c r="F5078" s="52" t="s">
        <v>68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">
        <v>339</v>
      </c>
      <c r="B5079" s="52" t="s">
        <v>321</v>
      </c>
      <c r="C5079" s="52" t="s">
        <v>247</v>
      </c>
      <c r="D5079" s="52" t="s">
        <v>86</v>
      </c>
      <c r="E5079" s="52" t="s">
        <v>92</v>
      </c>
      <c r="F5079" s="52" t="s">
        <v>69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">
        <v>339</v>
      </c>
      <c r="B5080" s="52" t="s">
        <v>321</v>
      </c>
      <c r="C5080" s="52" t="s">
        <v>247</v>
      </c>
      <c r="D5080" s="52" t="s">
        <v>86</v>
      </c>
      <c r="E5080" s="52" t="s">
        <v>92</v>
      </c>
      <c r="F5080" s="52" t="s">
        <v>70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">
        <v>339</v>
      </c>
      <c r="B5081" s="52" t="s">
        <v>326</v>
      </c>
      <c r="C5081" s="52" t="s">
        <v>247</v>
      </c>
      <c r="D5081" s="52" t="s">
        <v>86</v>
      </c>
      <c r="E5081" s="52" t="s">
        <v>92</v>
      </c>
      <c r="F5081" s="52" t="s">
        <v>71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">
        <v>339</v>
      </c>
      <c r="B5082" s="52" t="s">
        <v>326</v>
      </c>
      <c r="C5082" s="52" t="s">
        <v>247</v>
      </c>
      <c r="D5082" s="52" t="s">
        <v>86</v>
      </c>
      <c r="E5082" s="52" t="s">
        <v>92</v>
      </c>
      <c r="F5082" s="52" t="s">
        <v>72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">
        <v>339</v>
      </c>
      <c r="B5083" s="52" t="s">
        <v>327</v>
      </c>
      <c r="C5083" s="52" t="s">
        <v>247</v>
      </c>
      <c r="D5083" s="52" t="s">
        <v>86</v>
      </c>
      <c r="E5083" s="52" t="s">
        <v>92</v>
      </c>
      <c r="F5083" s="52" t="s">
        <v>73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">
        <v>334</v>
      </c>
      <c r="B5084" s="52" t="s">
        <v>321</v>
      </c>
      <c r="C5084" s="52" t="s">
        <v>248</v>
      </c>
      <c r="D5084" s="52" t="s">
        <v>86</v>
      </c>
      <c r="E5084" s="52" t="s">
        <v>87</v>
      </c>
      <c r="F5084" s="52" t="s">
        <v>63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">
        <v>334</v>
      </c>
      <c r="B5085" s="52" t="s">
        <v>322</v>
      </c>
      <c r="C5085" s="52" t="s">
        <v>248</v>
      </c>
      <c r="D5085" s="52" t="s">
        <v>86</v>
      </c>
      <c r="E5085" s="52" t="s">
        <v>87</v>
      </c>
      <c r="F5085" s="52" t="s">
        <v>64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">
        <v>334</v>
      </c>
      <c r="B5086" s="52" t="s">
        <v>323</v>
      </c>
      <c r="C5086" s="52" t="s">
        <v>248</v>
      </c>
      <c r="D5086" s="52" t="s">
        <v>86</v>
      </c>
      <c r="E5086" s="52" t="s">
        <v>87</v>
      </c>
      <c r="F5086" s="52" t="s">
        <v>65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">
        <v>334</v>
      </c>
      <c r="B5087" s="52" t="s">
        <v>324</v>
      </c>
      <c r="C5087" s="52" t="s">
        <v>248</v>
      </c>
      <c r="D5087" s="52" t="s">
        <v>86</v>
      </c>
      <c r="E5087" s="52" t="s">
        <v>87</v>
      </c>
      <c r="F5087" s="52" t="s">
        <v>66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">
        <v>334</v>
      </c>
      <c r="B5088" s="52" t="s">
        <v>325</v>
      </c>
      <c r="C5088" s="52" t="s">
        <v>248</v>
      </c>
      <c r="D5088" s="52" t="s">
        <v>86</v>
      </c>
      <c r="E5088" s="52" t="s">
        <v>87</v>
      </c>
      <c r="F5088" s="52" t="s">
        <v>67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">
        <v>334</v>
      </c>
      <c r="B5089" s="52" t="s">
        <v>321</v>
      </c>
      <c r="C5089" s="52" t="s">
        <v>248</v>
      </c>
      <c r="D5089" s="52" t="s">
        <v>86</v>
      </c>
      <c r="E5089" s="52" t="s">
        <v>87</v>
      </c>
      <c r="F5089" s="52" t="s">
        <v>68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">
        <v>334</v>
      </c>
      <c r="B5090" s="52" t="s">
        <v>321</v>
      </c>
      <c r="C5090" s="52" t="s">
        <v>248</v>
      </c>
      <c r="D5090" s="52" t="s">
        <v>86</v>
      </c>
      <c r="E5090" s="52" t="s">
        <v>87</v>
      </c>
      <c r="F5090" s="52" t="s">
        <v>69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">
        <v>334</v>
      </c>
      <c r="B5091" s="52" t="s">
        <v>321</v>
      </c>
      <c r="C5091" s="52" t="s">
        <v>248</v>
      </c>
      <c r="D5091" s="52" t="s">
        <v>86</v>
      </c>
      <c r="E5091" s="52" t="s">
        <v>87</v>
      </c>
      <c r="F5091" s="52" t="s">
        <v>70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">
        <v>334</v>
      </c>
      <c r="B5092" s="52" t="s">
        <v>326</v>
      </c>
      <c r="C5092" s="52" t="s">
        <v>248</v>
      </c>
      <c r="D5092" s="52" t="s">
        <v>86</v>
      </c>
      <c r="E5092" s="52" t="s">
        <v>87</v>
      </c>
      <c r="F5092" s="52" t="s">
        <v>71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">
        <v>334</v>
      </c>
      <c r="B5093" s="52" t="s">
        <v>326</v>
      </c>
      <c r="C5093" s="52" t="s">
        <v>248</v>
      </c>
      <c r="D5093" s="52" t="s">
        <v>86</v>
      </c>
      <c r="E5093" s="52" t="s">
        <v>87</v>
      </c>
      <c r="F5093" s="52" t="s">
        <v>72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">
        <v>334</v>
      </c>
      <c r="B5094" s="52" t="s">
        <v>327</v>
      </c>
      <c r="C5094" s="52" t="s">
        <v>248</v>
      </c>
      <c r="D5094" s="52" t="s">
        <v>86</v>
      </c>
      <c r="E5094" s="52" t="s">
        <v>87</v>
      </c>
      <c r="F5094" s="52" t="s">
        <v>73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">
        <v>335</v>
      </c>
      <c r="B5095" s="52" t="s">
        <v>321</v>
      </c>
      <c r="C5095" s="52" t="s">
        <v>248</v>
      </c>
      <c r="D5095" s="52" t="s">
        <v>86</v>
      </c>
      <c r="E5095" s="52" t="s">
        <v>88</v>
      </c>
      <c r="F5095" s="52" t="s">
        <v>63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">
        <v>335</v>
      </c>
      <c r="B5096" s="52" t="s">
        <v>322</v>
      </c>
      <c r="C5096" s="52" t="s">
        <v>248</v>
      </c>
      <c r="D5096" s="52" t="s">
        <v>86</v>
      </c>
      <c r="E5096" s="52" t="s">
        <v>88</v>
      </c>
      <c r="F5096" s="52" t="s">
        <v>64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">
        <v>335</v>
      </c>
      <c r="B5097" s="52" t="s">
        <v>323</v>
      </c>
      <c r="C5097" s="52" t="s">
        <v>248</v>
      </c>
      <c r="D5097" s="52" t="s">
        <v>86</v>
      </c>
      <c r="E5097" s="52" t="s">
        <v>88</v>
      </c>
      <c r="F5097" s="52" t="s">
        <v>65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">
        <v>335</v>
      </c>
      <c r="B5098" s="52" t="s">
        <v>324</v>
      </c>
      <c r="C5098" s="52" t="s">
        <v>248</v>
      </c>
      <c r="D5098" s="52" t="s">
        <v>86</v>
      </c>
      <c r="E5098" s="52" t="s">
        <v>88</v>
      </c>
      <c r="F5098" s="52" t="s">
        <v>66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">
        <v>335</v>
      </c>
      <c r="B5099" s="52" t="s">
        <v>325</v>
      </c>
      <c r="C5099" s="52" t="s">
        <v>248</v>
      </c>
      <c r="D5099" s="52" t="s">
        <v>86</v>
      </c>
      <c r="E5099" s="52" t="s">
        <v>88</v>
      </c>
      <c r="F5099" s="52" t="s">
        <v>67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">
        <v>335</v>
      </c>
      <c r="B5100" s="52" t="s">
        <v>321</v>
      </c>
      <c r="C5100" s="52" t="s">
        <v>248</v>
      </c>
      <c r="D5100" s="52" t="s">
        <v>86</v>
      </c>
      <c r="E5100" s="52" t="s">
        <v>88</v>
      </c>
      <c r="F5100" s="52" t="s">
        <v>68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">
        <v>335</v>
      </c>
      <c r="B5101" s="52" t="s">
        <v>321</v>
      </c>
      <c r="C5101" s="52" t="s">
        <v>248</v>
      </c>
      <c r="D5101" s="52" t="s">
        <v>86</v>
      </c>
      <c r="E5101" s="52" t="s">
        <v>88</v>
      </c>
      <c r="F5101" s="52" t="s">
        <v>69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">
        <v>335</v>
      </c>
      <c r="B5102" s="52" t="s">
        <v>321</v>
      </c>
      <c r="C5102" s="52" t="s">
        <v>248</v>
      </c>
      <c r="D5102" s="52" t="s">
        <v>86</v>
      </c>
      <c r="E5102" s="52" t="s">
        <v>88</v>
      </c>
      <c r="F5102" s="52" t="s">
        <v>70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">
        <v>335</v>
      </c>
      <c r="B5103" s="52" t="s">
        <v>326</v>
      </c>
      <c r="C5103" s="52" t="s">
        <v>248</v>
      </c>
      <c r="D5103" s="52" t="s">
        <v>86</v>
      </c>
      <c r="E5103" s="52" t="s">
        <v>88</v>
      </c>
      <c r="F5103" s="52" t="s">
        <v>71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">
        <v>335</v>
      </c>
      <c r="B5104" s="52" t="s">
        <v>326</v>
      </c>
      <c r="C5104" s="52" t="s">
        <v>248</v>
      </c>
      <c r="D5104" s="52" t="s">
        <v>86</v>
      </c>
      <c r="E5104" s="52" t="s">
        <v>88</v>
      </c>
      <c r="F5104" s="52" t="s">
        <v>72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">
        <v>335</v>
      </c>
      <c r="B5105" s="52" t="s">
        <v>327</v>
      </c>
      <c r="C5105" s="52" t="s">
        <v>248</v>
      </c>
      <c r="D5105" s="52" t="s">
        <v>86</v>
      </c>
      <c r="E5105" s="52" t="s">
        <v>88</v>
      </c>
      <c r="F5105" s="52" t="s">
        <v>73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">
        <v>336</v>
      </c>
      <c r="B5106" s="52" t="s">
        <v>321</v>
      </c>
      <c r="C5106" s="52" t="s">
        <v>248</v>
      </c>
      <c r="D5106" s="52" t="s">
        <v>86</v>
      </c>
      <c r="E5106" s="52" t="s">
        <v>89</v>
      </c>
      <c r="F5106" s="52" t="s">
        <v>63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">
        <v>336</v>
      </c>
      <c r="B5107" s="52" t="s">
        <v>322</v>
      </c>
      <c r="C5107" s="52" t="s">
        <v>248</v>
      </c>
      <c r="D5107" s="52" t="s">
        <v>86</v>
      </c>
      <c r="E5107" s="52" t="s">
        <v>89</v>
      </c>
      <c r="F5107" s="52" t="s">
        <v>64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">
        <v>336</v>
      </c>
      <c r="B5108" s="52" t="s">
        <v>323</v>
      </c>
      <c r="C5108" s="52" t="s">
        <v>248</v>
      </c>
      <c r="D5108" s="52" t="s">
        <v>86</v>
      </c>
      <c r="E5108" s="52" t="s">
        <v>89</v>
      </c>
      <c r="F5108" s="52" t="s">
        <v>65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">
        <v>336</v>
      </c>
      <c r="B5109" s="52" t="s">
        <v>324</v>
      </c>
      <c r="C5109" s="52" t="s">
        <v>248</v>
      </c>
      <c r="D5109" s="52" t="s">
        <v>86</v>
      </c>
      <c r="E5109" s="52" t="s">
        <v>89</v>
      </c>
      <c r="F5109" s="52" t="s">
        <v>66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">
        <v>336</v>
      </c>
      <c r="B5110" s="52" t="s">
        <v>325</v>
      </c>
      <c r="C5110" s="52" t="s">
        <v>248</v>
      </c>
      <c r="D5110" s="52" t="s">
        <v>86</v>
      </c>
      <c r="E5110" s="52" t="s">
        <v>89</v>
      </c>
      <c r="F5110" s="52" t="s">
        <v>67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">
        <v>336</v>
      </c>
      <c r="B5111" s="52" t="s">
        <v>321</v>
      </c>
      <c r="C5111" s="52" t="s">
        <v>248</v>
      </c>
      <c r="D5111" s="52" t="s">
        <v>86</v>
      </c>
      <c r="E5111" s="52" t="s">
        <v>89</v>
      </c>
      <c r="F5111" s="52" t="s">
        <v>68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">
        <v>336</v>
      </c>
      <c r="B5112" s="52" t="s">
        <v>321</v>
      </c>
      <c r="C5112" s="52" t="s">
        <v>248</v>
      </c>
      <c r="D5112" s="52" t="s">
        <v>86</v>
      </c>
      <c r="E5112" s="52" t="s">
        <v>89</v>
      </c>
      <c r="F5112" s="52" t="s">
        <v>69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">
        <v>336</v>
      </c>
      <c r="B5113" s="52" t="s">
        <v>321</v>
      </c>
      <c r="C5113" s="52" t="s">
        <v>248</v>
      </c>
      <c r="D5113" s="52" t="s">
        <v>86</v>
      </c>
      <c r="E5113" s="52" t="s">
        <v>89</v>
      </c>
      <c r="F5113" s="52" t="s">
        <v>70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">
        <v>336</v>
      </c>
      <c r="B5114" s="52" t="s">
        <v>326</v>
      </c>
      <c r="C5114" s="52" t="s">
        <v>248</v>
      </c>
      <c r="D5114" s="52" t="s">
        <v>86</v>
      </c>
      <c r="E5114" s="52" t="s">
        <v>89</v>
      </c>
      <c r="F5114" s="52" t="s">
        <v>71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">
        <v>336</v>
      </c>
      <c r="B5115" s="52" t="s">
        <v>326</v>
      </c>
      <c r="C5115" s="52" t="s">
        <v>248</v>
      </c>
      <c r="D5115" s="52" t="s">
        <v>86</v>
      </c>
      <c r="E5115" s="52" t="s">
        <v>89</v>
      </c>
      <c r="F5115" s="52" t="s">
        <v>72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">
        <v>336</v>
      </c>
      <c r="B5116" s="52" t="s">
        <v>327</v>
      </c>
      <c r="C5116" s="52" t="s">
        <v>248</v>
      </c>
      <c r="D5116" s="52" t="s">
        <v>86</v>
      </c>
      <c r="E5116" s="52" t="s">
        <v>89</v>
      </c>
      <c r="F5116" s="52" t="s">
        <v>73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">
        <v>337</v>
      </c>
      <c r="B5117" s="52" t="s">
        <v>321</v>
      </c>
      <c r="C5117" s="52" t="s">
        <v>248</v>
      </c>
      <c r="D5117" s="52" t="s">
        <v>86</v>
      </c>
      <c r="E5117" s="52" t="s">
        <v>90</v>
      </c>
      <c r="F5117" s="52" t="s">
        <v>63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">
        <v>337</v>
      </c>
      <c r="B5118" s="52" t="s">
        <v>322</v>
      </c>
      <c r="C5118" s="52" t="s">
        <v>248</v>
      </c>
      <c r="D5118" s="52" t="s">
        <v>86</v>
      </c>
      <c r="E5118" s="52" t="s">
        <v>90</v>
      </c>
      <c r="F5118" s="52" t="s">
        <v>64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">
        <v>337</v>
      </c>
      <c r="B5119" s="52" t="s">
        <v>323</v>
      </c>
      <c r="C5119" s="52" t="s">
        <v>248</v>
      </c>
      <c r="D5119" s="52" t="s">
        <v>86</v>
      </c>
      <c r="E5119" s="52" t="s">
        <v>90</v>
      </c>
      <c r="F5119" s="52" t="s">
        <v>65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">
        <v>337</v>
      </c>
      <c r="B5120" s="52" t="s">
        <v>324</v>
      </c>
      <c r="C5120" s="52" t="s">
        <v>248</v>
      </c>
      <c r="D5120" s="52" t="s">
        <v>86</v>
      </c>
      <c r="E5120" s="52" t="s">
        <v>90</v>
      </c>
      <c r="F5120" s="52" t="s">
        <v>66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">
        <v>337</v>
      </c>
      <c r="B5121" s="52" t="s">
        <v>325</v>
      </c>
      <c r="C5121" s="52" t="s">
        <v>248</v>
      </c>
      <c r="D5121" s="52" t="s">
        <v>86</v>
      </c>
      <c r="E5121" s="52" t="s">
        <v>90</v>
      </c>
      <c r="F5121" s="52" t="s">
        <v>67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">
        <v>337</v>
      </c>
      <c r="B5122" s="52" t="s">
        <v>321</v>
      </c>
      <c r="C5122" s="52" t="s">
        <v>248</v>
      </c>
      <c r="D5122" s="52" t="s">
        <v>86</v>
      </c>
      <c r="E5122" s="52" t="s">
        <v>90</v>
      </c>
      <c r="F5122" s="52" t="s">
        <v>68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">
        <v>337</v>
      </c>
      <c r="B5123" s="52" t="s">
        <v>321</v>
      </c>
      <c r="C5123" s="52" t="s">
        <v>248</v>
      </c>
      <c r="D5123" s="52" t="s">
        <v>86</v>
      </c>
      <c r="E5123" s="52" t="s">
        <v>90</v>
      </c>
      <c r="F5123" s="52" t="s">
        <v>69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">
        <v>337</v>
      </c>
      <c r="B5124" s="52" t="s">
        <v>321</v>
      </c>
      <c r="C5124" s="52" t="s">
        <v>248</v>
      </c>
      <c r="D5124" s="52" t="s">
        <v>86</v>
      </c>
      <c r="E5124" s="52" t="s">
        <v>90</v>
      </c>
      <c r="F5124" s="52" t="s">
        <v>70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">
        <v>337</v>
      </c>
      <c r="B5125" s="52" t="s">
        <v>326</v>
      </c>
      <c r="C5125" s="52" t="s">
        <v>248</v>
      </c>
      <c r="D5125" s="52" t="s">
        <v>86</v>
      </c>
      <c r="E5125" s="52" t="s">
        <v>90</v>
      </c>
      <c r="F5125" s="52" t="s">
        <v>71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">
        <v>337</v>
      </c>
      <c r="B5126" s="52" t="s">
        <v>326</v>
      </c>
      <c r="C5126" s="52" t="s">
        <v>248</v>
      </c>
      <c r="D5126" s="52" t="s">
        <v>86</v>
      </c>
      <c r="E5126" s="52" t="s">
        <v>90</v>
      </c>
      <c r="F5126" s="52" t="s">
        <v>72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">
        <v>337</v>
      </c>
      <c r="B5127" s="52" t="s">
        <v>327</v>
      </c>
      <c r="C5127" s="52" t="s">
        <v>248</v>
      </c>
      <c r="D5127" s="52" t="s">
        <v>86</v>
      </c>
      <c r="E5127" s="52" t="s">
        <v>90</v>
      </c>
      <c r="F5127" s="52" t="s">
        <v>73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">
        <v>338</v>
      </c>
      <c r="B5128" s="52" t="s">
        <v>321</v>
      </c>
      <c r="C5128" s="52" t="s">
        <v>248</v>
      </c>
      <c r="D5128" s="52" t="s">
        <v>86</v>
      </c>
      <c r="E5128" s="52" t="s">
        <v>91</v>
      </c>
      <c r="F5128" s="52" t="s">
        <v>63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">
        <v>338</v>
      </c>
      <c r="B5129" s="52" t="s">
        <v>322</v>
      </c>
      <c r="C5129" s="52" t="s">
        <v>248</v>
      </c>
      <c r="D5129" s="52" t="s">
        <v>86</v>
      </c>
      <c r="E5129" s="52" t="s">
        <v>91</v>
      </c>
      <c r="F5129" s="52" t="s">
        <v>64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">
        <v>338</v>
      </c>
      <c r="B5130" s="52" t="s">
        <v>323</v>
      </c>
      <c r="C5130" s="52" t="s">
        <v>248</v>
      </c>
      <c r="D5130" s="52" t="s">
        <v>86</v>
      </c>
      <c r="E5130" s="52" t="s">
        <v>91</v>
      </c>
      <c r="F5130" s="52" t="s">
        <v>65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">
        <v>338</v>
      </c>
      <c r="B5131" s="52" t="s">
        <v>324</v>
      </c>
      <c r="C5131" s="52" t="s">
        <v>248</v>
      </c>
      <c r="D5131" s="52" t="s">
        <v>86</v>
      </c>
      <c r="E5131" s="52" t="s">
        <v>91</v>
      </c>
      <c r="F5131" s="52" t="s">
        <v>66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">
        <v>338</v>
      </c>
      <c r="B5132" s="52" t="s">
        <v>325</v>
      </c>
      <c r="C5132" s="52" t="s">
        <v>248</v>
      </c>
      <c r="D5132" s="52" t="s">
        <v>86</v>
      </c>
      <c r="E5132" s="52" t="s">
        <v>91</v>
      </c>
      <c r="F5132" s="52" t="s">
        <v>67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">
        <v>338</v>
      </c>
      <c r="B5133" s="52" t="s">
        <v>321</v>
      </c>
      <c r="C5133" s="52" t="s">
        <v>248</v>
      </c>
      <c r="D5133" s="52" t="s">
        <v>86</v>
      </c>
      <c r="E5133" s="52" t="s">
        <v>91</v>
      </c>
      <c r="F5133" s="52" t="s">
        <v>68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">
        <v>338</v>
      </c>
      <c r="B5134" s="52" t="s">
        <v>321</v>
      </c>
      <c r="C5134" s="52" t="s">
        <v>248</v>
      </c>
      <c r="D5134" s="52" t="s">
        <v>86</v>
      </c>
      <c r="E5134" s="52" t="s">
        <v>91</v>
      </c>
      <c r="F5134" s="52" t="s">
        <v>69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">
        <v>338</v>
      </c>
      <c r="B5135" s="52" t="s">
        <v>321</v>
      </c>
      <c r="C5135" s="52" t="s">
        <v>248</v>
      </c>
      <c r="D5135" s="52" t="s">
        <v>86</v>
      </c>
      <c r="E5135" s="52" t="s">
        <v>91</v>
      </c>
      <c r="F5135" s="52" t="s">
        <v>70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">
        <v>338</v>
      </c>
      <c r="B5136" s="52" t="s">
        <v>326</v>
      </c>
      <c r="C5136" s="52" t="s">
        <v>248</v>
      </c>
      <c r="D5136" s="52" t="s">
        <v>86</v>
      </c>
      <c r="E5136" s="52" t="s">
        <v>91</v>
      </c>
      <c r="F5136" s="52" t="s">
        <v>71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">
        <v>338</v>
      </c>
      <c r="B5137" s="52" t="s">
        <v>326</v>
      </c>
      <c r="C5137" s="52" t="s">
        <v>248</v>
      </c>
      <c r="D5137" s="52" t="s">
        <v>86</v>
      </c>
      <c r="E5137" s="52" t="s">
        <v>91</v>
      </c>
      <c r="F5137" s="52" t="s">
        <v>72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">
        <v>338</v>
      </c>
      <c r="B5138" s="52" t="s">
        <v>327</v>
      </c>
      <c r="C5138" s="52" t="s">
        <v>248</v>
      </c>
      <c r="D5138" s="52" t="s">
        <v>86</v>
      </c>
      <c r="E5138" s="52" t="s">
        <v>91</v>
      </c>
      <c r="F5138" s="52" t="s">
        <v>73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">
        <v>339</v>
      </c>
      <c r="B5139" s="52" t="s">
        <v>321</v>
      </c>
      <c r="C5139" s="52" t="s">
        <v>248</v>
      </c>
      <c r="D5139" s="52" t="s">
        <v>86</v>
      </c>
      <c r="E5139" s="52" t="s">
        <v>92</v>
      </c>
      <c r="F5139" s="52" t="s">
        <v>63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">
        <v>339</v>
      </c>
      <c r="B5140" s="52" t="s">
        <v>322</v>
      </c>
      <c r="C5140" s="52" t="s">
        <v>248</v>
      </c>
      <c r="D5140" s="52" t="s">
        <v>86</v>
      </c>
      <c r="E5140" s="52" t="s">
        <v>92</v>
      </c>
      <c r="F5140" s="52" t="s">
        <v>64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">
        <v>339</v>
      </c>
      <c r="B5141" s="52" t="s">
        <v>323</v>
      </c>
      <c r="C5141" s="52" t="s">
        <v>248</v>
      </c>
      <c r="D5141" s="52" t="s">
        <v>86</v>
      </c>
      <c r="E5141" s="52" t="s">
        <v>92</v>
      </c>
      <c r="F5141" s="52" t="s">
        <v>65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">
        <v>339</v>
      </c>
      <c r="B5142" s="52" t="s">
        <v>324</v>
      </c>
      <c r="C5142" s="52" t="s">
        <v>248</v>
      </c>
      <c r="D5142" s="52" t="s">
        <v>86</v>
      </c>
      <c r="E5142" s="52" t="s">
        <v>92</v>
      </c>
      <c r="F5142" s="52" t="s">
        <v>66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">
        <v>339</v>
      </c>
      <c r="B5143" s="52" t="s">
        <v>325</v>
      </c>
      <c r="C5143" s="52" t="s">
        <v>248</v>
      </c>
      <c r="D5143" s="52" t="s">
        <v>86</v>
      </c>
      <c r="E5143" s="52" t="s">
        <v>92</v>
      </c>
      <c r="F5143" s="52" t="s">
        <v>67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">
        <v>339</v>
      </c>
      <c r="B5144" s="52" t="s">
        <v>321</v>
      </c>
      <c r="C5144" s="52" t="s">
        <v>248</v>
      </c>
      <c r="D5144" s="52" t="s">
        <v>86</v>
      </c>
      <c r="E5144" s="52" t="s">
        <v>92</v>
      </c>
      <c r="F5144" s="52" t="s">
        <v>68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">
        <v>339</v>
      </c>
      <c r="B5145" s="52" t="s">
        <v>321</v>
      </c>
      <c r="C5145" s="52" t="s">
        <v>248</v>
      </c>
      <c r="D5145" s="52" t="s">
        <v>86</v>
      </c>
      <c r="E5145" s="52" t="s">
        <v>92</v>
      </c>
      <c r="F5145" s="52" t="s">
        <v>69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">
        <v>339</v>
      </c>
      <c r="B5146" s="52" t="s">
        <v>321</v>
      </c>
      <c r="C5146" s="52" t="s">
        <v>248</v>
      </c>
      <c r="D5146" s="52" t="s">
        <v>86</v>
      </c>
      <c r="E5146" s="52" t="s">
        <v>92</v>
      </c>
      <c r="F5146" s="52" t="s">
        <v>70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">
        <v>339</v>
      </c>
      <c r="B5147" s="52" t="s">
        <v>326</v>
      </c>
      <c r="C5147" s="52" t="s">
        <v>248</v>
      </c>
      <c r="D5147" s="52" t="s">
        <v>86</v>
      </c>
      <c r="E5147" s="52" t="s">
        <v>92</v>
      </c>
      <c r="F5147" s="52" t="s">
        <v>71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">
        <v>339</v>
      </c>
      <c r="B5148" s="52" t="s">
        <v>326</v>
      </c>
      <c r="C5148" s="52" t="s">
        <v>248</v>
      </c>
      <c r="D5148" s="52" t="s">
        <v>86</v>
      </c>
      <c r="E5148" s="52" t="s">
        <v>92</v>
      </c>
      <c r="F5148" s="52" t="s">
        <v>72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">
        <v>339</v>
      </c>
      <c r="B5149" s="52" t="s">
        <v>327</v>
      </c>
      <c r="C5149" s="52" t="s">
        <v>248</v>
      </c>
      <c r="D5149" s="52" t="s">
        <v>86</v>
      </c>
      <c r="E5149" s="52" t="s">
        <v>92</v>
      </c>
      <c r="F5149" s="52" t="s">
        <v>73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">
        <v>334</v>
      </c>
      <c r="B5150" s="52" t="s">
        <v>321</v>
      </c>
      <c r="C5150" s="52" t="s">
        <v>249</v>
      </c>
      <c r="D5150" s="52" t="s">
        <v>86</v>
      </c>
      <c r="E5150" s="52" t="s">
        <v>87</v>
      </c>
      <c r="F5150" s="52" t="s">
        <v>63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">
        <v>334</v>
      </c>
      <c r="B5151" s="52" t="s">
        <v>322</v>
      </c>
      <c r="C5151" s="52" t="s">
        <v>249</v>
      </c>
      <c r="D5151" s="52" t="s">
        <v>86</v>
      </c>
      <c r="E5151" s="52" t="s">
        <v>87</v>
      </c>
      <c r="F5151" s="52" t="s">
        <v>64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">
        <v>334</v>
      </c>
      <c r="B5152" s="52" t="s">
        <v>323</v>
      </c>
      <c r="C5152" s="52" t="s">
        <v>249</v>
      </c>
      <c r="D5152" s="52" t="s">
        <v>86</v>
      </c>
      <c r="E5152" s="52" t="s">
        <v>87</v>
      </c>
      <c r="F5152" s="52" t="s">
        <v>65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">
        <v>334</v>
      </c>
      <c r="B5153" s="52" t="s">
        <v>324</v>
      </c>
      <c r="C5153" s="52" t="s">
        <v>249</v>
      </c>
      <c r="D5153" s="52" t="s">
        <v>86</v>
      </c>
      <c r="E5153" s="52" t="s">
        <v>87</v>
      </c>
      <c r="F5153" s="52" t="s">
        <v>66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">
        <v>334</v>
      </c>
      <c r="B5154" s="52" t="s">
        <v>325</v>
      </c>
      <c r="C5154" s="52" t="s">
        <v>249</v>
      </c>
      <c r="D5154" s="52" t="s">
        <v>86</v>
      </c>
      <c r="E5154" s="52" t="s">
        <v>87</v>
      </c>
      <c r="F5154" s="52" t="s">
        <v>67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">
        <v>334</v>
      </c>
      <c r="B5155" s="52" t="s">
        <v>321</v>
      </c>
      <c r="C5155" s="52" t="s">
        <v>249</v>
      </c>
      <c r="D5155" s="52" t="s">
        <v>86</v>
      </c>
      <c r="E5155" s="52" t="s">
        <v>87</v>
      </c>
      <c r="F5155" s="52" t="s">
        <v>68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">
        <v>334</v>
      </c>
      <c r="B5156" s="52" t="s">
        <v>321</v>
      </c>
      <c r="C5156" s="52" t="s">
        <v>249</v>
      </c>
      <c r="D5156" s="52" t="s">
        <v>86</v>
      </c>
      <c r="E5156" s="52" t="s">
        <v>87</v>
      </c>
      <c r="F5156" s="52" t="s">
        <v>69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">
        <v>334</v>
      </c>
      <c r="B5157" s="52" t="s">
        <v>321</v>
      </c>
      <c r="C5157" s="52" t="s">
        <v>249</v>
      </c>
      <c r="D5157" s="52" t="s">
        <v>86</v>
      </c>
      <c r="E5157" s="52" t="s">
        <v>87</v>
      </c>
      <c r="F5157" s="52" t="s">
        <v>70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">
        <v>334</v>
      </c>
      <c r="B5158" s="52" t="s">
        <v>326</v>
      </c>
      <c r="C5158" s="52" t="s">
        <v>249</v>
      </c>
      <c r="D5158" s="52" t="s">
        <v>86</v>
      </c>
      <c r="E5158" s="52" t="s">
        <v>87</v>
      </c>
      <c r="F5158" s="52" t="s">
        <v>71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">
        <v>334</v>
      </c>
      <c r="B5159" s="52" t="s">
        <v>326</v>
      </c>
      <c r="C5159" s="52" t="s">
        <v>249</v>
      </c>
      <c r="D5159" s="52" t="s">
        <v>86</v>
      </c>
      <c r="E5159" s="52" t="s">
        <v>87</v>
      </c>
      <c r="F5159" s="52" t="s">
        <v>72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">
        <v>334</v>
      </c>
      <c r="B5160" s="52" t="s">
        <v>327</v>
      </c>
      <c r="C5160" s="52" t="s">
        <v>249</v>
      </c>
      <c r="D5160" s="52" t="s">
        <v>86</v>
      </c>
      <c r="E5160" s="52" t="s">
        <v>87</v>
      </c>
      <c r="F5160" s="52" t="s">
        <v>73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">
        <v>335</v>
      </c>
      <c r="B5161" s="52" t="s">
        <v>321</v>
      </c>
      <c r="C5161" s="52" t="s">
        <v>249</v>
      </c>
      <c r="D5161" s="52" t="s">
        <v>86</v>
      </c>
      <c r="E5161" s="52" t="s">
        <v>88</v>
      </c>
      <c r="F5161" s="52" t="s">
        <v>63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">
        <v>335</v>
      </c>
      <c r="B5162" s="52" t="s">
        <v>322</v>
      </c>
      <c r="C5162" s="52" t="s">
        <v>249</v>
      </c>
      <c r="D5162" s="52" t="s">
        <v>86</v>
      </c>
      <c r="E5162" s="52" t="s">
        <v>88</v>
      </c>
      <c r="F5162" s="52" t="s">
        <v>64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">
        <v>335</v>
      </c>
      <c r="B5163" s="52" t="s">
        <v>323</v>
      </c>
      <c r="C5163" s="52" t="s">
        <v>249</v>
      </c>
      <c r="D5163" s="52" t="s">
        <v>86</v>
      </c>
      <c r="E5163" s="52" t="s">
        <v>88</v>
      </c>
      <c r="F5163" s="52" t="s">
        <v>65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">
        <v>335</v>
      </c>
      <c r="B5164" s="52" t="s">
        <v>324</v>
      </c>
      <c r="C5164" s="52" t="s">
        <v>249</v>
      </c>
      <c r="D5164" s="52" t="s">
        <v>86</v>
      </c>
      <c r="E5164" s="52" t="s">
        <v>88</v>
      </c>
      <c r="F5164" s="52" t="s">
        <v>66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">
        <v>335</v>
      </c>
      <c r="B5165" s="52" t="s">
        <v>325</v>
      </c>
      <c r="C5165" s="52" t="s">
        <v>249</v>
      </c>
      <c r="D5165" s="52" t="s">
        <v>86</v>
      </c>
      <c r="E5165" s="52" t="s">
        <v>88</v>
      </c>
      <c r="F5165" s="52" t="s">
        <v>67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">
        <v>335</v>
      </c>
      <c r="B5166" s="52" t="s">
        <v>321</v>
      </c>
      <c r="C5166" s="52" t="s">
        <v>249</v>
      </c>
      <c r="D5166" s="52" t="s">
        <v>86</v>
      </c>
      <c r="E5166" s="52" t="s">
        <v>88</v>
      </c>
      <c r="F5166" s="52" t="s">
        <v>68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">
        <v>335</v>
      </c>
      <c r="B5167" s="52" t="s">
        <v>321</v>
      </c>
      <c r="C5167" s="52" t="s">
        <v>249</v>
      </c>
      <c r="D5167" s="52" t="s">
        <v>86</v>
      </c>
      <c r="E5167" s="52" t="s">
        <v>88</v>
      </c>
      <c r="F5167" s="52" t="s">
        <v>69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">
        <v>335</v>
      </c>
      <c r="B5168" s="52" t="s">
        <v>321</v>
      </c>
      <c r="C5168" s="52" t="s">
        <v>249</v>
      </c>
      <c r="D5168" s="52" t="s">
        <v>86</v>
      </c>
      <c r="E5168" s="52" t="s">
        <v>88</v>
      </c>
      <c r="F5168" s="52" t="s">
        <v>70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">
        <v>335</v>
      </c>
      <c r="B5169" s="52" t="s">
        <v>326</v>
      </c>
      <c r="C5169" s="52" t="s">
        <v>249</v>
      </c>
      <c r="D5169" s="52" t="s">
        <v>86</v>
      </c>
      <c r="E5169" s="52" t="s">
        <v>88</v>
      </c>
      <c r="F5169" s="52" t="s">
        <v>71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">
        <v>335</v>
      </c>
      <c r="B5170" s="52" t="s">
        <v>326</v>
      </c>
      <c r="C5170" s="52" t="s">
        <v>249</v>
      </c>
      <c r="D5170" s="52" t="s">
        <v>86</v>
      </c>
      <c r="E5170" s="52" t="s">
        <v>88</v>
      </c>
      <c r="F5170" s="52" t="s">
        <v>72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">
        <v>335</v>
      </c>
      <c r="B5171" s="52" t="s">
        <v>327</v>
      </c>
      <c r="C5171" s="52" t="s">
        <v>249</v>
      </c>
      <c r="D5171" s="52" t="s">
        <v>86</v>
      </c>
      <c r="E5171" s="52" t="s">
        <v>88</v>
      </c>
      <c r="F5171" s="52" t="s">
        <v>73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">
        <v>336</v>
      </c>
      <c r="B5172" s="52" t="s">
        <v>321</v>
      </c>
      <c r="C5172" s="52" t="s">
        <v>249</v>
      </c>
      <c r="D5172" s="52" t="s">
        <v>86</v>
      </c>
      <c r="E5172" s="52" t="s">
        <v>89</v>
      </c>
      <c r="F5172" s="52" t="s">
        <v>63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">
        <v>336</v>
      </c>
      <c r="B5173" s="52" t="s">
        <v>322</v>
      </c>
      <c r="C5173" s="52" t="s">
        <v>249</v>
      </c>
      <c r="D5173" s="52" t="s">
        <v>86</v>
      </c>
      <c r="E5173" s="52" t="s">
        <v>89</v>
      </c>
      <c r="F5173" s="52" t="s">
        <v>64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">
        <v>336</v>
      </c>
      <c r="B5174" s="52" t="s">
        <v>323</v>
      </c>
      <c r="C5174" s="52" t="s">
        <v>249</v>
      </c>
      <c r="D5174" s="52" t="s">
        <v>86</v>
      </c>
      <c r="E5174" s="52" t="s">
        <v>89</v>
      </c>
      <c r="F5174" s="52" t="s">
        <v>65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">
        <v>336</v>
      </c>
      <c r="B5175" s="52" t="s">
        <v>324</v>
      </c>
      <c r="C5175" s="52" t="s">
        <v>249</v>
      </c>
      <c r="D5175" s="52" t="s">
        <v>86</v>
      </c>
      <c r="E5175" s="52" t="s">
        <v>89</v>
      </c>
      <c r="F5175" s="52" t="s">
        <v>66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">
        <v>336</v>
      </c>
      <c r="B5176" s="52" t="s">
        <v>325</v>
      </c>
      <c r="C5176" s="52" t="s">
        <v>249</v>
      </c>
      <c r="D5176" s="52" t="s">
        <v>86</v>
      </c>
      <c r="E5176" s="52" t="s">
        <v>89</v>
      </c>
      <c r="F5176" s="52" t="s">
        <v>67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">
        <v>336</v>
      </c>
      <c r="B5177" s="52" t="s">
        <v>321</v>
      </c>
      <c r="C5177" s="52" t="s">
        <v>249</v>
      </c>
      <c r="D5177" s="52" t="s">
        <v>86</v>
      </c>
      <c r="E5177" s="52" t="s">
        <v>89</v>
      </c>
      <c r="F5177" s="52" t="s">
        <v>68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">
        <v>336</v>
      </c>
      <c r="B5178" s="52" t="s">
        <v>321</v>
      </c>
      <c r="C5178" s="52" t="s">
        <v>249</v>
      </c>
      <c r="D5178" s="52" t="s">
        <v>86</v>
      </c>
      <c r="E5178" s="52" t="s">
        <v>89</v>
      </c>
      <c r="F5178" s="52" t="s">
        <v>69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">
        <v>336</v>
      </c>
      <c r="B5179" s="52" t="s">
        <v>321</v>
      </c>
      <c r="C5179" s="52" t="s">
        <v>249</v>
      </c>
      <c r="D5179" s="52" t="s">
        <v>86</v>
      </c>
      <c r="E5179" s="52" t="s">
        <v>89</v>
      </c>
      <c r="F5179" s="52" t="s">
        <v>70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">
        <v>336</v>
      </c>
      <c r="B5180" s="52" t="s">
        <v>326</v>
      </c>
      <c r="C5180" s="52" t="s">
        <v>249</v>
      </c>
      <c r="D5180" s="52" t="s">
        <v>86</v>
      </c>
      <c r="E5180" s="52" t="s">
        <v>89</v>
      </c>
      <c r="F5180" s="52" t="s">
        <v>71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">
        <v>336</v>
      </c>
      <c r="B5181" s="52" t="s">
        <v>326</v>
      </c>
      <c r="C5181" s="52" t="s">
        <v>249</v>
      </c>
      <c r="D5181" s="52" t="s">
        <v>86</v>
      </c>
      <c r="E5181" s="52" t="s">
        <v>89</v>
      </c>
      <c r="F5181" s="52" t="s">
        <v>72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">
        <v>336</v>
      </c>
      <c r="B5182" s="52" t="s">
        <v>327</v>
      </c>
      <c r="C5182" s="52" t="s">
        <v>249</v>
      </c>
      <c r="D5182" s="52" t="s">
        <v>86</v>
      </c>
      <c r="E5182" s="52" t="s">
        <v>89</v>
      </c>
      <c r="F5182" s="52" t="s">
        <v>73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">
        <v>337</v>
      </c>
      <c r="B5183" s="52" t="s">
        <v>321</v>
      </c>
      <c r="C5183" s="52" t="s">
        <v>249</v>
      </c>
      <c r="D5183" s="52" t="s">
        <v>86</v>
      </c>
      <c r="E5183" s="52" t="s">
        <v>90</v>
      </c>
      <c r="F5183" s="52" t="s">
        <v>63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">
        <v>337</v>
      </c>
      <c r="B5184" s="52" t="s">
        <v>322</v>
      </c>
      <c r="C5184" s="52" t="s">
        <v>249</v>
      </c>
      <c r="D5184" s="52" t="s">
        <v>86</v>
      </c>
      <c r="E5184" s="52" t="s">
        <v>90</v>
      </c>
      <c r="F5184" s="52" t="s">
        <v>64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">
        <v>337</v>
      </c>
      <c r="B5185" s="52" t="s">
        <v>323</v>
      </c>
      <c r="C5185" s="52" t="s">
        <v>249</v>
      </c>
      <c r="D5185" s="52" t="s">
        <v>86</v>
      </c>
      <c r="E5185" s="52" t="s">
        <v>90</v>
      </c>
      <c r="F5185" s="52" t="s">
        <v>65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">
        <v>337</v>
      </c>
      <c r="B5186" s="52" t="s">
        <v>324</v>
      </c>
      <c r="C5186" s="52" t="s">
        <v>249</v>
      </c>
      <c r="D5186" s="52" t="s">
        <v>86</v>
      </c>
      <c r="E5186" s="52" t="s">
        <v>90</v>
      </c>
      <c r="F5186" s="52" t="s">
        <v>66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">
        <v>337</v>
      </c>
      <c r="B5187" s="52" t="s">
        <v>325</v>
      </c>
      <c r="C5187" s="52" t="s">
        <v>249</v>
      </c>
      <c r="D5187" s="52" t="s">
        <v>86</v>
      </c>
      <c r="E5187" s="52" t="s">
        <v>90</v>
      </c>
      <c r="F5187" s="52" t="s">
        <v>67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">
        <v>337</v>
      </c>
      <c r="B5188" s="52" t="s">
        <v>321</v>
      </c>
      <c r="C5188" s="52" t="s">
        <v>249</v>
      </c>
      <c r="D5188" s="52" t="s">
        <v>86</v>
      </c>
      <c r="E5188" s="52" t="s">
        <v>90</v>
      </c>
      <c r="F5188" s="52" t="s">
        <v>68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">
        <v>337</v>
      </c>
      <c r="B5189" s="52" t="s">
        <v>321</v>
      </c>
      <c r="C5189" s="52" t="s">
        <v>249</v>
      </c>
      <c r="D5189" s="52" t="s">
        <v>86</v>
      </c>
      <c r="E5189" s="52" t="s">
        <v>90</v>
      </c>
      <c r="F5189" s="52" t="s">
        <v>69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">
        <v>337</v>
      </c>
      <c r="B5190" s="52" t="s">
        <v>321</v>
      </c>
      <c r="C5190" s="52" t="s">
        <v>249</v>
      </c>
      <c r="D5190" s="52" t="s">
        <v>86</v>
      </c>
      <c r="E5190" s="52" t="s">
        <v>90</v>
      </c>
      <c r="F5190" s="52" t="s">
        <v>70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">
        <v>337</v>
      </c>
      <c r="B5191" s="52" t="s">
        <v>326</v>
      </c>
      <c r="C5191" s="52" t="s">
        <v>249</v>
      </c>
      <c r="D5191" s="52" t="s">
        <v>86</v>
      </c>
      <c r="E5191" s="52" t="s">
        <v>90</v>
      </c>
      <c r="F5191" s="52" t="s">
        <v>71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">
        <v>337</v>
      </c>
      <c r="B5192" s="52" t="s">
        <v>326</v>
      </c>
      <c r="C5192" s="52" t="s">
        <v>249</v>
      </c>
      <c r="D5192" s="52" t="s">
        <v>86</v>
      </c>
      <c r="E5192" s="52" t="s">
        <v>90</v>
      </c>
      <c r="F5192" s="52" t="s">
        <v>72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">
        <v>337</v>
      </c>
      <c r="B5193" s="52" t="s">
        <v>327</v>
      </c>
      <c r="C5193" s="52" t="s">
        <v>249</v>
      </c>
      <c r="D5193" s="52" t="s">
        <v>86</v>
      </c>
      <c r="E5193" s="52" t="s">
        <v>90</v>
      </c>
      <c r="F5193" s="52" t="s">
        <v>73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">
        <v>338</v>
      </c>
      <c r="B5194" s="52" t="s">
        <v>321</v>
      </c>
      <c r="C5194" s="52" t="s">
        <v>249</v>
      </c>
      <c r="D5194" s="52" t="s">
        <v>86</v>
      </c>
      <c r="E5194" s="52" t="s">
        <v>91</v>
      </c>
      <c r="F5194" s="52" t="s">
        <v>63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">
        <v>338</v>
      </c>
      <c r="B5195" s="52" t="s">
        <v>322</v>
      </c>
      <c r="C5195" s="52" t="s">
        <v>249</v>
      </c>
      <c r="D5195" s="52" t="s">
        <v>86</v>
      </c>
      <c r="E5195" s="52" t="s">
        <v>91</v>
      </c>
      <c r="F5195" s="52" t="s">
        <v>64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">
        <v>338</v>
      </c>
      <c r="B5196" s="52" t="s">
        <v>323</v>
      </c>
      <c r="C5196" s="52" t="s">
        <v>249</v>
      </c>
      <c r="D5196" s="52" t="s">
        <v>86</v>
      </c>
      <c r="E5196" s="52" t="s">
        <v>91</v>
      </c>
      <c r="F5196" s="52" t="s">
        <v>65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">
        <v>338</v>
      </c>
      <c r="B5197" s="52" t="s">
        <v>324</v>
      </c>
      <c r="C5197" s="52" t="s">
        <v>249</v>
      </c>
      <c r="D5197" s="52" t="s">
        <v>86</v>
      </c>
      <c r="E5197" s="52" t="s">
        <v>91</v>
      </c>
      <c r="F5197" s="52" t="s">
        <v>66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">
        <v>338</v>
      </c>
      <c r="B5198" s="52" t="s">
        <v>325</v>
      </c>
      <c r="C5198" s="52" t="s">
        <v>249</v>
      </c>
      <c r="D5198" s="52" t="s">
        <v>86</v>
      </c>
      <c r="E5198" s="52" t="s">
        <v>91</v>
      </c>
      <c r="F5198" s="52" t="s">
        <v>67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">
        <v>338</v>
      </c>
      <c r="B5199" s="52" t="s">
        <v>321</v>
      </c>
      <c r="C5199" s="52" t="s">
        <v>249</v>
      </c>
      <c r="D5199" s="52" t="s">
        <v>86</v>
      </c>
      <c r="E5199" s="52" t="s">
        <v>91</v>
      </c>
      <c r="F5199" s="52" t="s">
        <v>68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">
        <v>338</v>
      </c>
      <c r="B5200" s="52" t="s">
        <v>321</v>
      </c>
      <c r="C5200" s="52" t="s">
        <v>249</v>
      </c>
      <c r="D5200" s="52" t="s">
        <v>86</v>
      </c>
      <c r="E5200" s="52" t="s">
        <v>91</v>
      </c>
      <c r="F5200" s="52" t="s">
        <v>69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">
        <v>338</v>
      </c>
      <c r="B5201" s="52" t="s">
        <v>321</v>
      </c>
      <c r="C5201" s="52" t="s">
        <v>249</v>
      </c>
      <c r="D5201" s="52" t="s">
        <v>86</v>
      </c>
      <c r="E5201" s="52" t="s">
        <v>91</v>
      </c>
      <c r="F5201" s="52" t="s">
        <v>70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">
        <v>338</v>
      </c>
      <c r="B5202" s="52" t="s">
        <v>326</v>
      </c>
      <c r="C5202" s="52" t="s">
        <v>249</v>
      </c>
      <c r="D5202" s="52" t="s">
        <v>86</v>
      </c>
      <c r="E5202" s="52" t="s">
        <v>91</v>
      </c>
      <c r="F5202" s="52" t="s">
        <v>71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">
        <v>338</v>
      </c>
      <c r="B5203" s="52" t="s">
        <v>326</v>
      </c>
      <c r="C5203" s="52" t="s">
        <v>249</v>
      </c>
      <c r="D5203" s="52" t="s">
        <v>86</v>
      </c>
      <c r="E5203" s="52" t="s">
        <v>91</v>
      </c>
      <c r="F5203" s="52" t="s">
        <v>72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">
        <v>338</v>
      </c>
      <c r="B5204" s="52" t="s">
        <v>327</v>
      </c>
      <c r="C5204" s="52" t="s">
        <v>249</v>
      </c>
      <c r="D5204" s="52" t="s">
        <v>86</v>
      </c>
      <c r="E5204" s="52" t="s">
        <v>91</v>
      </c>
      <c r="F5204" s="52" t="s">
        <v>73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">
        <v>339</v>
      </c>
      <c r="B5205" s="52" t="s">
        <v>321</v>
      </c>
      <c r="C5205" s="52" t="s">
        <v>249</v>
      </c>
      <c r="D5205" s="52" t="s">
        <v>86</v>
      </c>
      <c r="E5205" s="52" t="s">
        <v>92</v>
      </c>
      <c r="F5205" s="52" t="s">
        <v>63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">
        <v>339</v>
      </c>
      <c r="B5206" s="52" t="s">
        <v>322</v>
      </c>
      <c r="C5206" s="52" t="s">
        <v>249</v>
      </c>
      <c r="D5206" s="52" t="s">
        <v>86</v>
      </c>
      <c r="E5206" s="52" t="s">
        <v>92</v>
      </c>
      <c r="F5206" s="52" t="s">
        <v>64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">
        <v>339</v>
      </c>
      <c r="B5207" s="52" t="s">
        <v>323</v>
      </c>
      <c r="C5207" s="52" t="s">
        <v>249</v>
      </c>
      <c r="D5207" s="52" t="s">
        <v>86</v>
      </c>
      <c r="E5207" s="52" t="s">
        <v>92</v>
      </c>
      <c r="F5207" s="52" t="s">
        <v>65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">
        <v>339</v>
      </c>
      <c r="B5208" s="52" t="s">
        <v>324</v>
      </c>
      <c r="C5208" s="52" t="s">
        <v>249</v>
      </c>
      <c r="D5208" s="52" t="s">
        <v>86</v>
      </c>
      <c r="E5208" s="52" t="s">
        <v>92</v>
      </c>
      <c r="F5208" s="52" t="s">
        <v>66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">
        <v>339</v>
      </c>
      <c r="B5209" s="52" t="s">
        <v>325</v>
      </c>
      <c r="C5209" s="52" t="s">
        <v>249</v>
      </c>
      <c r="D5209" s="52" t="s">
        <v>86</v>
      </c>
      <c r="E5209" s="52" t="s">
        <v>92</v>
      </c>
      <c r="F5209" s="52" t="s">
        <v>67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">
        <v>339</v>
      </c>
      <c r="B5210" s="52" t="s">
        <v>321</v>
      </c>
      <c r="C5210" s="52" t="s">
        <v>249</v>
      </c>
      <c r="D5210" s="52" t="s">
        <v>86</v>
      </c>
      <c r="E5210" s="52" t="s">
        <v>92</v>
      </c>
      <c r="F5210" s="52" t="s">
        <v>68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">
        <v>339</v>
      </c>
      <c r="B5211" s="52" t="s">
        <v>321</v>
      </c>
      <c r="C5211" s="52" t="s">
        <v>249</v>
      </c>
      <c r="D5211" s="52" t="s">
        <v>86</v>
      </c>
      <c r="E5211" s="52" t="s">
        <v>92</v>
      </c>
      <c r="F5211" s="52" t="s">
        <v>69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">
        <v>339</v>
      </c>
      <c r="B5212" s="52" t="s">
        <v>321</v>
      </c>
      <c r="C5212" s="52" t="s">
        <v>249</v>
      </c>
      <c r="D5212" s="52" t="s">
        <v>86</v>
      </c>
      <c r="E5212" s="52" t="s">
        <v>92</v>
      </c>
      <c r="F5212" s="52" t="s">
        <v>70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">
        <v>339</v>
      </c>
      <c r="B5213" s="52" t="s">
        <v>326</v>
      </c>
      <c r="C5213" s="52" t="s">
        <v>249</v>
      </c>
      <c r="D5213" s="52" t="s">
        <v>86</v>
      </c>
      <c r="E5213" s="52" t="s">
        <v>92</v>
      </c>
      <c r="F5213" s="52" t="s">
        <v>71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">
        <v>339</v>
      </c>
      <c r="B5214" s="52" t="s">
        <v>326</v>
      </c>
      <c r="C5214" s="52" t="s">
        <v>249</v>
      </c>
      <c r="D5214" s="52" t="s">
        <v>86</v>
      </c>
      <c r="E5214" s="52" t="s">
        <v>92</v>
      </c>
      <c r="F5214" s="52" t="s">
        <v>72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">
        <v>339</v>
      </c>
      <c r="B5215" s="52" t="s">
        <v>327</v>
      </c>
      <c r="C5215" s="52" t="s">
        <v>249</v>
      </c>
      <c r="D5215" s="52" t="s">
        <v>86</v>
      </c>
      <c r="E5215" s="52" t="s">
        <v>92</v>
      </c>
      <c r="F5215" s="52" t="s">
        <v>73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">
        <v>334</v>
      </c>
      <c r="B5216" s="52" t="s">
        <v>321</v>
      </c>
      <c r="C5216" s="52" t="s">
        <v>250</v>
      </c>
      <c r="D5216" s="52" t="s">
        <v>86</v>
      </c>
      <c r="E5216" s="52" t="s">
        <v>87</v>
      </c>
      <c r="F5216" s="52" t="s">
        <v>63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">
        <v>334</v>
      </c>
      <c r="B5217" s="52" t="s">
        <v>322</v>
      </c>
      <c r="C5217" s="52" t="s">
        <v>250</v>
      </c>
      <c r="D5217" s="52" t="s">
        <v>86</v>
      </c>
      <c r="E5217" s="52" t="s">
        <v>87</v>
      </c>
      <c r="F5217" s="52" t="s">
        <v>64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">
        <v>334</v>
      </c>
      <c r="B5218" s="52" t="s">
        <v>323</v>
      </c>
      <c r="C5218" s="52" t="s">
        <v>250</v>
      </c>
      <c r="D5218" s="52" t="s">
        <v>86</v>
      </c>
      <c r="E5218" s="52" t="s">
        <v>87</v>
      </c>
      <c r="F5218" s="52" t="s">
        <v>65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">
        <v>334</v>
      </c>
      <c r="B5219" s="52" t="s">
        <v>324</v>
      </c>
      <c r="C5219" s="52" t="s">
        <v>250</v>
      </c>
      <c r="D5219" s="52" t="s">
        <v>86</v>
      </c>
      <c r="E5219" s="52" t="s">
        <v>87</v>
      </c>
      <c r="F5219" s="52" t="s">
        <v>66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">
        <v>334</v>
      </c>
      <c r="B5220" s="52" t="s">
        <v>325</v>
      </c>
      <c r="C5220" s="52" t="s">
        <v>250</v>
      </c>
      <c r="D5220" s="52" t="s">
        <v>86</v>
      </c>
      <c r="E5220" s="52" t="s">
        <v>87</v>
      </c>
      <c r="F5220" s="52" t="s">
        <v>67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">
        <v>334</v>
      </c>
      <c r="B5221" s="52" t="s">
        <v>321</v>
      </c>
      <c r="C5221" s="52" t="s">
        <v>250</v>
      </c>
      <c r="D5221" s="52" t="s">
        <v>86</v>
      </c>
      <c r="E5221" s="52" t="s">
        <v>87</v>
      </c>
      <c r="F5221" s="52" t="s">
        <v>68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">
        <v>334</v>
      </c>
      <c r="B5222" s="52" t="s">
        <v>321</v>
      </c>
      <c r="C5222" s="52" t="s">
        <v>250</v>
      </c>
      <c r="D5222" s="52" t="s">
        <v>86</v>
      </c>
      <c r="E5222" s="52" t="s">
        <v>87</v>
      </c>
      <c r="F5222" s="52" t="s">
        <v>69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">
        <v>334</v>
      </c>
      <c r="B5223" s="52" t="s">
        <v>321</v>
      </c>
      <c r="C5223" s="52" t="s">
        <v>250</v>
      </c>
      <c r="D5223" s="52" t="s">
        <v>86</v>
      </c>
      <c r="E5223" s="52" t="s">
        <v>87</v>
      </c>
      <c r="F5223" s="52" t="s">
        <v>70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">
        <v>334</v>
      </c>
      <c r="B5224" s="52" t="s">
        <v>326</v>
      </c>
      <c r="C5224" s="52" t="s">
        <v>250</v>
      </c>
      <c r="D5224" s="52" t="s">
        <v>86</v>
      </c>
      <c r="E5224" s="52" t="s">
        <v>87</v>
      </c>
      <c r="F5224" s="52" t="s">
        <v>71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">
        <v>334</v>
      </c>
      <c r="B5225" s="52" t="s">
        <v>326</v>
      </c>
      <c r="C5225" s="52" t="s">
        <v>250</v>
      </c>
      <c r="D5225" s="52" t="s">
        <v>86</v>
      </c>
      <c r="E5225" s="52" t="s">
        <v>87</v>
      </c>
      <c r="F5225" s="52" t="s">
        <v>72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">
        <v>334</v>
      </c>
      <c r="B5226" s="52" t="s">
        <v>327</v>
      </c>
      <c r="C5226" s="52" t="s">
        <v>250</v>
      </c>
      <c r="D5226" s="52" t="s">
        <v>86</v>
      </c>
      <c r="E5226" s="52" t="s">
        <v>87</v>
      </c>
      <c r="F5226" s="52" t="s">
        <v>73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">
        <v>335</v>
      </c>
      <c r="B5227" s="52" t="s">
        <v>321</v>
      </c>
      <c r="C5227" s="52" t="s">
        <v>250</v>
      </c>
      <c r="D5227" s="52" t="s">
        <v>86</v>
      </c>
      <c r="E5227" s="52" t="s">
        <v>88</v>
      </c>
      <c r="F5227" s="52" t="s">
        <v>63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">
        <v>335</v>
      </c>
      <c r="B5228" s="52" t="s">
        <v>322</v>
      </c>
      <c r="C5228" s="52" t="s">
        <v>250</v>
      </c>
      <c r="D5228" s="52" t="s">
        <v>86</v>
      </c>
      <c r="E5228" s="52" t="s">
        <v>88</v>
      </c>
      <c r="F5228" s="52" t="s">
        <v>64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">
        <v>335</v>
      </c>
      <c r="B5229" s="52" t="s">
        <v>323</v>
      </c>
      <c r="C5229" s="52" t="s">
        <v>250</v>
      </c>
      <c r="D5229" s="52" t="s">
        <v>86</v>
      </c>
      <c r="E5229" s="52" t="s">
        <v>88</v>
      </c>
      <c r="F5229" s="52" t="s">
        <v>65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">
        <v>335</v>
      </c>
      <c r="B5230" s="52" t="s">
        <v>324</v>
      </c>
      <c r="C5230" s="52" t="s">
        <v>250</v>
      </c>
      <c r="D5230" s="52" t="s">
        <v>86</v>
      </c>
      <c r="E5230" s="52" t="s">
        <v>88</v>
      </c>
      <c r="F5230" s="52" t="s">
        <v>66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">
        <v>335</v>
      </c>
      <c r="B5231" s="52" t="s">
        <v>325</v>
      </c>
      <c r="C5231" s="52" t="s">
        <v>250</v>
      </c>
      <c r="D5231" s="52" t="s">
        <v>86</v>
      </c>
      <c r="E5231" s="52" t="s">
        <v>88</v>
      </c>
      <c r="F5231" s="52" t="s">
        <v>67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">
        <v>335</v>
      </c>
      <c r="B5232" s="52" t="s">
        <v>321</v>
      </c>
      <c r="C5232" s="52" t="s">
        <v>250</v>
      </c>
      <c r="D5232" s="52" t="s">
        <v>86</v>
      </c>
      <c r="E5232" s="52" t="s">
        <v>88</v>
      </c>
      <c r="F5232" s="52" t="s">
        <v>68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">
        <v>335</v>
      </c>
      <c r="B5233" s="52" t="s">
        <v>321</v>
      </c>
      <c r="C5233" s="52" t="s">
        <v>250</v>
      </c>
      <c r="D5233" s="52" t="s">
        <v>86</v>
      </c>
      <c r="E5233" s="52" t="s">
        <v>88</v>
      </c>
      <c r="F5233" s="52" t="s">
        <v>69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">
        <v>335</v>
      </c>
      <c r="B5234" s="52" t="s">
        <v>321</v>
      </c>
      <c r="C5234" s="52" t="s">
        <v>250</v>
      </c>
      <c r="D5234" s="52" t="s">
        <v>86</v>
      </c>
      <c r="E5234" s="52" t="s">
        <v>88</v>
      </c>
      <c r="F5234" s="52" t="s">
        <v>70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">
        <v>335</v>
      </c>
      <c r="B5235" s="52" t="s">
        <v>326</v>
      </c>
      <c r="C5235" s="52" t="s">
        <v>250</v>
      </c>
      <c r="D5235" s="52" t="s">
        <v>86</v>
      </c>
      <c r="E5235" s="52" t="s">
        <v>88</v>
      </c>
      <c r="F5235" s="52" t="s">
        <v>71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">
        <v>335</v>
      </c>
      <c r="B5236" s="52" t="s">
        <v>326</v>
      </c>
      <c r="C5236" s="52" t="s">
        <v>250</v>
      </c>
      <c r="D5236" s="52" t="s">
        <v>86</v>
      </c>
      <c r="E5236" s="52" t="s">
        <v>88</v>
      </c>
      <c r="F5236" s="52" t="s">
        <v>72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">
        <v>335</v>
      </c>
      <c r="B5237" s="52" t="s">
        <v>327</v>
      </c>
      <c r="C5237" s="52" t="s">
        <v>250</v>
      </c>
      <c r="D5237" s="52" t="s">
        <v>86</v>
      </c>
      <c r="E5237" s="52" t="s">
        <v>88</v>
      </c>
      <c r="F5237" s="52" t="s">
        <v>73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">
        <v>336</v>
      </c>
      <c r="B5238" s="52" t="s">
        <v>321</v>
      </c>
      <c r="C5238" s="52" t="s">
        <v>250</v>
      </c>
      <c r="D5238" s="52" t="s">
        <v>86</v>
      </c>
      <c r="E5238" s="52" t="s">
        <v>89</v>
      </c>
      <c r="F5238" s="52" t="s">
        <v>63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">
        <v>336</v>
      </c>
      <c r="B5239" s="52" t="s">
        <v>322</v>
      </c>
      <c r="C5239" s="52" t="s">
        <v>250</v>
      </c>
      <c r="D5239" s="52" t="s">
        <v>86</v>
      </c>
      <c r="E5239" s="52" t="s">
        <v>89</v>
      </c>
      <c r="F5239" s="52" t="s">
        <v>64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">
        <v>336</v>
      </c>
      <c r="B5240" s="52" t="s">
        <v>323</v>
      </c>
      <c r="C5240" s="52" t="s">
        <v>250</v>
      </c>
      <c r="D5240" s="52" t="s">
        <v>86</v>
      </c>
      <c r="E5240" s="52" t="s">
        <v>89</v>
      </c>
      <c r="F5240" s="52" t="s">
        <v>65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">
        <v>336</v>
      </c>
      <c r="B5241" s="52" t="s">
        <v>324</v>
      </c>
      <c r="C5241" s="52" t="s">
        <v>250</v>
      </c>
      <c r="D5241" s="52" t="s">
        <v>86</v>
      </c>
      <c r="E5241" s="52" t="s">
        <v>89</v>
      </c>
      <c r="F5241" s="52" t="s">
        <v>66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">
        <v>336</v>
      </c>
      <c r="B5242" s="52" t="s">
        <v>325</v>
      </c>
      <c r="C5242" s="52" t="s">
        <v>250</v>
      </c>
      <c r="D5242" s="52" t="s">
        <v>86</v>
      </c>
      <c r="E5242" s="52" t="s">
        <v>89</v>
      </c>
      <c r="F5242" s="52" t="s">
        <v>67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">
        <v>336</v>
      </c>
      <c r="B5243" s="52" t="s">
        <v>321</v>
      </c>
      <c r="C5243" s="52" t="s">
        <v>250</v>
      </c>
      <c r="D5243" s="52" t="s">
        <v>86</v>
      </c>
      <c r="E5243" s="52" t="s">
        <v>89</v>
      </c>
      <c r="F5243" s="52" t="s">
        <v>68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">
        <v>336</v>
      </c>
      <c r="B5244" s="52" t="s">
        <v>321</v>
      </c>
      <c r="C5244" s="52" t="s">
        <v>250</v>
      </c>
      <c r="D5244" s="52" t="s">
        <v>86</v>
      </c>
      <c r="E5244" s="52" t="s">
        <v>89</v>
      </c>
      <c r="F5244" s="52" t="s">
        <v>69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">
        <v>336</v>
      </c>
      <c r="B5245" s="52" t="s">
        <v>321</v>
      </c>
      <c r="C5245" s="52" t="s">
        <v>250</v>
      </c>
      <c r="D5245" s="52" t="s">
        <v>86</v>
      </c>
      <c r="E5245" s="52" t="s">
        <v>89</v>
      </c>
      <c r="F5245" s="52" t="s">
        <v>70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">
        <v>336</v>
      </c>
      <c r="B5246" s="52" t="s">
        <v>326</v>
      </c>
      <c r="C5246" s="52" t="s">
        <v>250</v>
      </c>
      <c r="D5246" s="52" t="s">
        <v>86</v>
      </c>
      <c r="E5246" s="52" t="s">
        <v>89</v>
      </c>
      <c r="F5246" s="52" t="s">
        <v>71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">
        <v>336</v>
      </c>
      <c r="B5247" s="52" t="s">
        <v>326</v>
      </c>
      <c r="C5247" s="52" t="s">
        <v>250</v>
      </c>
      <c r="D5247" s="52" t="s">
        <v>86</v>
      </c>
      <c r="E5247" s="52" t="s">
        <v>89</v>
      </c>
      <c r="F5247" s="52" t="s">
        <v>72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">
        <v>336</v>
      </c>
      <c r="B5248" s="52" t="s">
        <v>327</v>
      </c>
      <c r="C5248" s="52" t="s">
        <v>250</v>
      </c>
      <c r="D5248" s="52" t="s">
        <v>86</v>
      </c>
      <c r="E5248" s="52" t="s">
        <v>89</v>
      </c>
      <c r="F5248" s="52" t="s">
        <v>73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">
        <v>337</v>
      </c>
      <c r="B5249" s="52" t="s">
        <v>321</v>
      </c>
      <c r="C5249" s="52" t="s">
        <v>250</v>
      </c>
      <c r="D5249" s="52" t="s">
        <v>86</v>
      </c>
      <c r="E5249" s="52" t="s">
        <v>90</v>
      </c>
      <c r="F5249" s="52" t="s">
        <v>63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">
        <v>337</v>
      </c>
      <c r="B5250" s="52" t="s">
        <v>322</v>
      </c>
      <c r="C5250" s="52" t="s">
        <v>250</v>
      </c>
      <c r="D5250" s="52" t="s">
        <v>86</v>
      </c>
      <c r="E5250" s="52" t="s">
        <v>90</v>
      </c>
      <c r="F5250" s="52" t="s">
        <v>64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">
        <v>337</v>
      </c>
      <c r="B5251" s="52" t="s">
        <v>323</v>
      </c>
      <c r="C5251" s="52" t="s">
        <v>250</v>
      </c>
      <c r="D5251" s="52" t="s">
        <v>86</v>
      </c>
      <c r="E5251" s="52" t="s">
        <v>90</v>
      </c>
      <c r="F5251" s="52" t="s">
        <v>65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">
        <v>337</v>
      </c>
      <c r="B5252" s="52" t="s">
        <v>324</v>
      </c>
      <c r="C5252" s="52" t="s">
        <v>250</v>
      </c>
      <c r="D5252" s="52" t="s">
        <v>86</v>
      </c>
      <c r="E5252" s="52" t="s">
        <v>90</v>
      </c>
      <c r="F5252" s="52" t="s">
        <v>66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">
        <v>337</v>
      </c>
      <c r="B5253" s="52" t="s">
        <v>325</v>
      </c>
      <c r="C5253" s="52" t="s">
        <v>250</v>
      </c>
      <c r="D5253" s="52" t="s">
        <v>86</v>
      </c>
      <c r="E5253" s="52" t="s">
        <v>90</v>
      </c>
      <c r="F5253" s="52" t="s">
        <v>67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">
        <v>337</v>
      </c>
      <c r="B5254" s="52" t="s">
        <v>321</v>
      </c>
      <c r="C5254" s="52" t="s">
        <v>250</v>
      </c>
      <c r="D5254" s="52" t="s">
        <v>86</v>
      </c>
      <c r="E5254" s="52" t="s">
        <v>90</v>
      </c>
      <c r="F5254" s="52" t="s">
        <v>68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">
        <v>337</v>
      </c>
      <c r="B5255" s="52" t="s">
        <v>321</v>
      </c>
      <c r="C5255" s="52" t="s">
        <v>250</v>
      </c>
      <c r="D5255" s="52" t="s">
        <v>86</v>
      </c>
      <c r="E5255" s="52" t="s">
        <v>90</v>
      </c>
      <c r="F5255" s="52" t="s">
        <v>69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">
        <v>337</v>
      </c>
      <c r="B5256" s="52" t="s">
        <v>321</v>
      </c>
      <c r="C5256" s="52" t="s">
        <v>250</v>
      </c>
      <c r="D5256" s="52" t="s">
        <v>86</v>
      </c>
      <c r="E5256" s="52" t="s">
        <v>90</v>
      </c>
      <c r="F5256" s="52" t="s">
        <v>70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">
        <v>337</v>
      </c>
      <c r="B5257" s="52" t="s">
        <v>326</v>
      </c>
      <c r="C5257" s="52" t="s">
        <v>250</v>
      </c>
      <c r="D5257" s="52" t="s">
        <v>86</v>
      </c>
      <c r="E5257" s="52" t="s">
        <v>90</v>
      </c>
      <c r="F5257" s="52" t="s">
        <v>71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">
        <v>337</v>
      </c>
      <c r="B5258" s="52" t="s">
        <v>326</v>
      </c>
      <c r="C5258" s="52" t="s">
        <v>250</v>
      </c>
      <c r="D5258" s="52" t="s">
        <v>86</v>
      </c>
      <c r="E5258" s="52" t="s">
        <v>90</v>
      </c>
      <c r="F5258" s="52" t="s">
        <v>72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">
        <v>337</v>
      </c>
      <c r="B5259" s="52" t="s">
        <v>327</v>
      </c>
      <c r="C5259" s="52" t="s">
        <v>250</v>
      </c>
      <c r="D5259" s="52" t="s">
        <v>86</v>
      </c>
      <c r="E5259" s="52" t="s">
        <v>90</v>
      </c>
      <c r="F5259" s="52" t="s">
        <v>73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">
        <v>338</v>
      </c>
      <c r="B5260" s="52" t="s">
        <v>321</v>
      </c>
      <c r="C5260" s="52" t="s">
        <v>250</v>
      </c>
      <c r="D5260" s="52" t="s">
        <v>86</v>
      </c>
      <c r="E5260" s="52" t="s">
        <v>91</v>
      </c>
      <c r="F5260" s="52" t="s">
        <v>63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">
        <v>338</v>
      </c>
      <c r="B5261" s="52" t="s">
        <v>322</v>
      </c>
      <c r="C5261" s="52" t="s">
        <v>250</v>
      </c>
      <c r="D5261" s="52" t="s">
        <v>86</v>
      </c>
      <c r="E5261" s="52" t="s">
        <v>91</v>
      </c>
      <c r="F5261" s="52" t="s">
        <v>64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">
        <v>338</v>
      </c>
      <c r="B5262" s="52" t="s">
        <v>323</v>
      </c>
      <c r="C5262" s="52" t="s">
        <v>250</v>
      </c>
      <c r="D5262" s="52" t="s">
        <v>86</v>
      </c>
      <c r="E5262" s="52" t="s">
        <v>91</v>
      </c>
      <c r="F5262" s="52" t="s">
        <v>65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">
        <v>338</v>
      </c>
      <c r="B5263" s="52" t="s">
        <v>324</v>
      </c>
      <c r="C5263" s="52" t="s">
        <v>250</v>
      </c>
      <c r="D5263" s="52" t="s">
        <v>86</v>
      </c>
      <c r="E5263" s="52" t="s">
        <v>91</v>
      </c>
      <c r="F5263" s="52" t="s">
        <v>66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">
        <v>338</v>
      </c>
      <c r="B5264" s="52" t="s">
        <v>325</v>
      </c>
      <c r="C5264" s="52" t="s">
        <v>250</v>
      </c>
      <c r="D5264" s="52" t="s">
        <v>86</v>
      </c>
      <c r="E5264" s="52" t="s">
        <v>91</v>
      </c>
      <c r="F5264" s="52" t="s">
        <v>67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">
        <v>338</v>
      </c>
      <c r="B5265" s="52" t="s">
        <v>321</v>
      </c>
      <c r="C5265" s="52" t="s">
        <v>250</v>
      </c>
      <c r="D5265" s="52" t="s">
        <v>86</v>
      </c>
      <c r="E5265" s="52" t="s">
        <v>91</v>
      </c>
      <c r="F5265" s="52" t="s">
        <v>68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">
        <v>338</v>
      </c>
      <c r="B5266" s="52" t="s">
        <v>321</v>
      </c>
      <c r="C5266" s="52" t="s">
        <v>250</v>
      </c>
      <c r="D5266" s="52" t="s">
        <v>86</v>
      </c>
      <c r="E5266" s="52" t="s">
        <v>91</v>
      </c>
      <c r="F5266" s="52" t="s">
        <v>69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">
        <v>338</v>
      </c>
      <c r="B5267" s="52" t="s">
        <v>321</v>
      </c>
      <c r="C5267" s="52" t="s">
        <v>250</v>
      </c>
      <c r="D5267" s="52" t="s">
        <v>86</v>
      </c>
      <c r="E5267" s="52" t="s">
        <v>91</v>
      </c>
      <c r="F5267" s="52" t="s">
        <v>70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">
        <v>338</v>
      </c>
      <c r="B5268" s="52" t="s">
        <v>326</v>
      </c>
      <c r="C5268" s="52" t="s">
        <v>250</v>
      </c>
      <c r="D5268" s="52" t="s">
        <v>86</v>
      </c>
      <c r="E5268" s="52" t="s">
        <v>91</v>
      </c>
      <c r="F5268" s="52" t="s">
        <v>71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">
        <v>338</v>
      </c>
      <c r="B5269" s="52" t="s">
        <v>326</v>
      </c>
      <c r="C5269" s="52" t="s">
        <v>250</v>
      </c>
      <c r="D5269" s="52" t="s">
        <v>86</v>
      </c>
      <c r="E5269" s="52" t="s">
        <v>91</v>
      </c>
      <c r="F5269" s="52" t="s">
        <v>72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">
        <v>338</v>
      </c>
      <c r="B5270" s="52" t="s">
        <v>327</v>
      </c>
      <c r="C5270" s="52" t="s">
        <v>250</v>
      </c>
      <c r="D5270" s="52" t="s">
        <v>86</v>
      </c>
      <c r="E5270" s="52" t="s">
        <v>91</v>
      </c>
      <c r="F5270" s="52" t="s">
        <v>73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">
        <v>339</v>
      </c>
      <c r="B5271" s="52" t="s">
        <v>321</v>
      </c>
      <c r="C5271" s="52" t="s">
        <v>250</v>
      </c>
      <c r="D5271" s="52" t="s">
        <v>86</v>
      </c>
      <c r="E5271" s="52" t="s">
        <v>92</v>
      </c>
      <c r="F5271" s="52" t="s">
        <v>63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">
        <v>339</v>
      </c>
      <c r="B5272" s="52" t="s">
        <v>322</v>
      </c>
      <c r="C5272" s="52" t="s">
        <v>250</v>
      </c>
      <c r="D5272" s="52" t="s">
        <v>86</v>
      </c>
      <c r="E5272" s="52" t="s">
        <v>92</v>
      </c>
      <c r="F5272" s="52" t="s">
        <v>64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">
        <v>339</v>
      </c>
      <c r="B5273" s="52" t="s">
        <v>323</v>
      </c>
      <c r="C5273" s="52" t="s">
        <v>250</v>
      </c>
      <c r="D5273" s="52" t="s">
        <v>86</v>
      </c>
      <c r="E5273" s="52" t="s">
        <v>92</v>
      </c>
      <c r="F5273" s="52" t="s">
        <v>65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">
        <v>339</v>
      </c>
      <c r="B5274" s="52" t="s">
        <v>324</v>
      </c>
      <c r="C5274" s="52" t="s">
        <v>250</v>
      </c>
      <c r="D5274" s="52" t="s">
        <v>86</v>
      </c>
      <c r="E5274" s="52" t="s">
        <v>92</v>
      </c>
      <c r="F5274" s="52" t="s">
        <v>66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">
        <v>339</v>
      </c>
      <c r="B5275" s="52" t="s">
        <v>325</v>
      </c>
      <c r="C5275" s="52" t="s">
        <v>250</v>
      </c>
      <c r="D5275" s="52" t="s">
        <v>86</v>
      </c>
      <c r="E5275" s="52" t="s">
        <v>92</v>
      </c>
      <c r="F5275" s="52" t="s">
        <v>67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">
        <v>339</v>
      </c>
      <c r="B5276" s="52" t="s">
        <v>321</v>
      </c>
      <c r="C5276" s="52" t="s">
        <v>250</v>
      </c>
      <c r="D5276" s="52" t="s">
        <v>86</v>
      </c>
      <c r="E5276" s="52" t="s">
        <v>92</v>
      </c>
      <c r="F5276" s="52" t="s">
        <v>68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">
        <v>339</v>
      </c>
      <c r="B5277" s="52" t="s">
        <v>321</v>
      </c>
      <c r="C5277" s="52" t="s">
        <v>250</v>
      </c>
      <c r="D5277" s="52" t="s">
        <v>86</v>
      </c>
      <c r="E5277" s="52" t="s">
        <v>92</v>
      </c>
      <c r="F5277" s="52" t="s">
        <v>69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">
        <v>339</v>
      </c>
      <c r="B5278" s="52" t="s">
        <v>321</v>
      </c>
      <c r="C5278" s="52" t="s">
        <v>250</v>
      </c>
      <c r="D5278" s="52" t="s">
        <v>86</v>
      </c>
      <c r="E5278" s="52" t="s">
        <v>92</v>
      </c>
      <c r="F5278" s="52" t="s">
        <v>70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">
        <v>339</v>
      </c>
      <c r="B5279" s="52" t="s">
        <v>326</v>
      </c>
      <c r="C5279" s="52" t="s">
        <v>250</v>
      </c>
      <c r="D5279" s="52" t="s">
        <v>86</v>
      </c>
      <c r="E5279" s="52" t="s">
        <v>92</v>
      </c>
      <c r="F5279" s="52" t="s">
        <v>71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">
        <v>339</v>
      </c>
      <c r="B5280" s="52" t="s">
        <v>326</v>
      </c>
      <c r="C5280" s="52" t="s">
        <v>250</v>
      </c>
      <c r="D5280" s="52" t="s">
        <v>86</v>
      </c>
      <c r="E5280" s="52" t="s">
        <v>92</v>
      </c>
      <c r="F5280" s="52" t="s">
        <v>72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">
        <v>339</v>
      </c>
      <c r="B5281" s="52" t="s">
        <v>327</v>
      </c>
      <c r="C5281" s="52" t="s">
        <v>250</v>
      </c>
      <c r="D5281" s="52" t="s">
        <v>86</v>
      </c>
      <c r="E5281" s="52" t="s">
        <v>92</v>
      </c>
      <c r="F5281" s="52" t="s">
        <v>73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">
        <v>334</v>
      </c>
      <c r="B5282" s="52" t="s">
        <v>321</v>
      </c>
      <c r="C5282" s="52" t="s">
        <v>251</v>
      </c>
      <c r="D5282" s="52" t="s">
        <v>86</v>
      </c>
      <c r="E5282" s="52" t="s">
        <v>87</v>
      </c>
      <c r="F5282" s="52" t="s">
        <v>63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">
        <v>334</v>
      </c>
      <c r="B5283" s="52" t="s">
        <v>322</v>
      </c>
      <c r="C5283" s="52" t="s">
        <v>251</v>
      </c>
      <c r="D5283" s="52" t="s">
        <v>86</v>
      </c>
      <c r="E5283" s="52" t="s">
        <v>87</v>
      </c>
      <c r="F5283" s="52" t="s">
        <v>64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">
        <v>334</v>
      </c>
      <c r="B5284" s="52" t="s">
        <v>323</v>
      </c>
      <c r="C5284" s="52" t="s">
        <v>251</v>
      </c>
      <c r="D5284" s="52" t="s">
        <v>86</v>
      </c>
      <c r="E5284" s="52" t="s">
        <v>87</v>
      </c>
      <c r="F5284" s="52" t="s">
        <v>65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">
        <v>334</v>
      </c>
      <c r="B5285" s="52" t="s">
        <v>324</v>
      </c>
      <c r="C5285" s="52" t="s">
        <v>251</v>
      </c>
      <c r="D5285" s="52" t="s">
        <v>86</v>
      </c>
      <c r="E5285" s="52" t="s">
        <v>87</v>
      </c>
      <c r="F5285" s="52" t="s">
        <v>66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">
        <v>334</v>
      </c>
      <c r="B5286" s="52" t="s">
        <v>325</v>
      </c>
      <c r="C5286" s="52" t="s">
        <v>251</v>
      </c>
      <c r="D5286" s="52" t="s">
        <v>86</v>
      </c>
      <c r="E5286" s="52" t="s">
        <v>87</v>
      </c>
      <c r="F5286" s="52" t="s">
        <v>67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">
        <v>334</v>
      </c>
      <c r="B5287" s="52" t="s">
        <v>321</v>
      </c>
      <c r="C5287" s="52" t="s">
        <v>251</v>
      </c>
      <c r="D5287" s="52" t="s">
        <v>86</v>
      </c>
      <c r="E5287" s="52" t="s">
        <v>87</v>
      </c>
      <c r="F5287" s="52" t="s">
        <v>68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">
        <v>334</v>
      </c>
      <c r="B5288" s="52" t="s">
        <v>321</v>
      </c>
      <c r="C5288" s="52" t="s">
        <v>251</v>
      </c>
      <c r="D5288" s="52" t="s">
        <v>86</v>
      </c>
      <c r="E5288" s="52" t="s">
        <v>87</v>
      </c>
      <c r="F5288" s="52" t="s">
        <v>69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">
        <v>334</v>
      </c>
      <c r="B5289" s="52" t="s">
        <v>321</v>
      </c>
      <c r="C5289" s="52" t="s">
        <v>251</v>
      </c>
      <c r="D5289" s="52" t="s">
        <v>86</v>
      </c>
      <c r="E5289" s="52" t="s">
        <v>87</v>
      </c>
      <c r="F5289" s="52" t="s">
        <v>70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">
        <v>334</v>
      </c>
      <c r="B5290" s="52" t="s">
        <v>326</v>
      </c>
      <c r="C5290" s="52" t="s">
        <v>251</v>
      </c>
      <c r="D5290" s="52" t="s">
        <v>86</v>
      </c>
      <c r="E5290" s="52" t="s">
        <v>87</v>
      </c>
      <c r="F5290" s="52" t="s">
        <v>71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">
        <v>334</v>
      </c>
      <c r="B5291" s="52" t="s">
        <v>326</v>
      </c>
      <c r="C5291" s="52" t="s">
        <v>251</v>
      </c>
      <c r="D5291" s="52" t="s">
        <v>86</v>
      </c>
      <c r="E5291" s="52" t="s">
        <v>87</v>
      </c>
      <c r="F5291" s="52" t="s">
        <v>72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">
        <v>334</v>
      </c>
      <c r="B5292" s="52" t="s">
        <v>327</v>
      </c>
      <c r="C5292" s="52" t="s">
        <v>251</v>
      </c>
      <c r="D5292" s="52" t="s">
        <v>86</v>
      </c>
      <c r="E5292" s="52" t="s">
        <v>87</v>
      </c>
      <c r="F5292" s="52" t="s">
        <v>73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">
        <v>335</v>
      </c>
      <c r="B5293" s="52" t="s">
        <v>321</v>
      </c>
      <c r="C5293" s="52" t="s">
        <v>251</v>
      </c>
      <c r="D5293" s="52" t="s">
        <v>86</v>
      </c>
      <c r="E5293" s="52" t="s">
        <v>88</v>
      </c>
      <c r="F5293" s="52" t="s">
        <v>63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">
        <v>335</v>
      </c>
      <c r="B5294" s="52" t="s">
        <v>322</v>
      </c>
      <c r="C5294" s="52" t="s">
        <v>251</v>
      </c>
      <c r="D5294" s="52" t="s">
        <v>86</v>
      </c>
      <c r="E5294" s="52" t="s">
        <v>88</v>
      </c>
      <c r="F5294" s="52" t="s">
        <v>64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">
        <v>335</v>
      </c>
      <c r="B5295" s="52" t="s">
        <v>323</v>
      </c>
      <c r="C5295" s="52" t="s">
        <v>251</v>
      </c>
      <c r="D5295" s="52" t="s">
        <v>86</v>
      </c>
      <c r="E5295" s="52" t="s">
        <v>88</v>
      </c>
      <c r="F5295" s="52" t="s">
        <v>65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">
        <v>335</v>
      </c>
      <c r="B5296" s="52" t="s">
        <v>324</v>
      </c>
      <c r="C5296" s="52" t="s">
        <v>251</v>
      </c>
      <c r="D5296" s="52" t="s">
        <v>86</v>
      </c>
      <c r="E5296" s="52" t="s">
        <v>88</v>
      </c>
      <c r="F5296" s="52" t="s">
        <v>66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">
        <v>335</v>
      </c>
      <c r="B5297" s="52" t="s">
        <v>325</v>
      </c>
      <c r="C5297" s="52" t="s">
        <v>251</v>
      </c>
      <c r="D5297" s="52" t="s">
        <v>86</v>
      </c>
      <c r="E5297" s="52" t="s">
        <v>88</v>
      </c>
      <c r="F5297" s="52" t="s">
        <v>67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">
        <v>335</v>
      </c>
      <c r="B5298" s="52" t="s">
        <v>321</v>
      </c>
      <c r="C5298" s="52" t="s">
        <v>251</v>
      </c>
      <c r="D5298" s="52" t="s">
        <v>86</v>
      </c>
      <c r="E5298" s="52" t="s">
        <v>88</v>
      </c>
      <c r="F5298" s="52" t="s">
        <v>68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">
        <v>335</v>
      </c>
      <c r="B5299" s="52" t="s">
        <v>321</v>
      </c>
      <c r="C5299" s="52" t="s">
        <v>251</v>
      </c>
      <c r="D5299" s="52" t="s">
        <v>86</v>
      </c>
      <c r="E5299" s="52" t="s">
        <v>88</v>
      </c>
      <c r="F5299" s="52" t="s">
        <v>69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">
        <v>335</v>
      </c>
      <c r="B5300" s="52" t="s">
        <v>321</v>
      </c>
      <c r="C5300" s="52" t="s">
        <v>251</v>
      </c>
      <c r="D5300" s="52" t="s">
        <v>86</v>
      </c>
      <c r="E5300" s="52" t="s">
        <v>88</v>
      </c>
      <c r="F5300" s="52" t="s">
        <v>70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">
        <v>335</v>
      </c>
      <c r="B5301" s="52" t="s">
        <v>326</v>
      </c>
      <c r="C5301" s="52" t="s">
        <v>251</v>
      </c>
      <c r="D5301" s="52" t="s">
        <v>86</v>
      </c>
      <c r="E5301" s="52" t="s">
        <v>88</v>
      </c>
      <c r="F5301" s="52" t="s">
        <v>71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">
        <v>335</v>
      </c>
      <c r="B5302" s="52" t="s">
        <v>326</v>
      </c>
      <c r="C5302" s="52" t="s">
        <v>251</v>
      </c>
      <c r="D5302" s="52" t="s">
        <v>86</v>
      </c>
      <c r="E5302" s="52" t="s">
        <v>88</v>
      </c>
      <c r="F5302" s="52" t="s">
        <v>72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">
        <v>335</v>
      </c>
      <c r="B5303" s="52" t="s">
        <v>327</v>
      </c>
      <c r="C5303" s="52" t="s">
        <v>251</v>
      </c>
      <c r="D5303" s="52" t="s">
        <v>86</v>
      </c>
      <c r="E5303" s="52" t="s">
        <v>88</v>
      </c>
      <c r="F5303" s="52" t="s">
        <v>73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">
        <v>336</v>
      </c>
      <c r="B5304" s="52" t="s">
        <v>321</v>
      </c>
      <c r="C5304" s="52" t="s">
        <v>251</v>
      </c>
      <c r="D5304" s="52" t="s">
        <v>86</v>
      </c>
      <c r="E5304" s="52" t="s">
        <v>89</v>
      </c>
      <c r="F5304" s="52" t="s">
        <v>63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">
        <v>336</v>
      </c>
      <c r="B5305" s="52" t="s">
        <v>322</v>
      </c>
      <c r="C5305" s="52" t="s">
        <v>251</v>
      </c>
      <c r="D5305" s="52" t="s">
        <v>86</v>
      </c>
      <c r="E5305" s="52" t="s">
        <v>89</v>
      </c>
      <c r="F5305" s="52" t="s">
        <v>64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">
        <v>336</v>
      </c>
      <c r="B5306" s="52" t="s">
        <v>323</v>
      </c>
      <c r="C5306" s="52" t="s">
        <v>251</v>
      </c>
      <c r="D5306" s="52" t="s">
        <v>86</v>
      </c>
      <c r="E5306" s="52" t="s">
        <v>89</v>
      </c>
      <c r="F5306" s="52" t="s">
        <v>65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">
        <v>336</v>
      </c>
      <c r="B5307" s="52" t="s">
        <v>324</v>
      </c>
      <c r="C5307" s="52" t="s">
        <v>251</v>
      </c>
      <c r="D5307" s="52" t="s">
        <v>86</v>
      </c>
      <c r="E5307" s="52" t="s">
        <v>89</v>
      </c>
      <c r="F5307" s="52" t="s">
        <v>66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">
        <v>336</v>
      </c>
      <c r="B5308" s="52" t="s">
        <v>325</v>
      </c>
      <c r="C5308" s="52" t="s">
        <v>251</v>
      </c>
      <c r="D5308" s="52" t="s">
        <v>86</v>
      </c>
      <c r="E5308" s="52" t="s">
        <v>89</v>
      </c>
      <c r="F5308" s="52" t="s">
        <v>67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">
        <v>336</v>
      </c>
      <c r="B5309" s="52" t="s">
        <v>321</v>
      </c>
      <c r="C5309" s="52" t="s">
        <v>251</v>
      </c>
      <c r="D5309" s="52" t="s">
        <v>86</v>
      </c>
      <c r="E5309" s="52" t="s">
        <v>89</v>
      </c>
      <c r="F5309" s="52" t="s">
        <v>68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">
        <v>336</v>
      </c>
      <c r="B5310" s="52" t="s">
        <v>321</v>
      </c>
      <c r="C5310" s="52" t="s">
        <v>251</v>
      </c>
      <c r="D5310" s="52" t="s">
        <v>86</v>
      </c>
      <c r="E5310" s="52" t="s">
        <v>89</v>
      </c>
      <c r="F5310" s="52" t="s">
        <v>69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">
        <v>336</v>
      </c>
      <c r="B5311" s="52" t="s">
        <v>321</v>
      </c>
      <c r="C5311" s="52" t="s">
        <v>251</v>
      </c>
      <c r="D5311" s="52" t="s">
        <v>86</v>
      </c>
      <c r="E5311" s="52" t="s">
        <v>89</v>
      </c>
      <c r="F5311" s="52" t="s">
        <v>70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">
        <v>336</v>
      </c>
      <c r="B5312" s="52" t="s">
        <v>326</v>
      </c>
      <c r="C5312" s="52" t="s">
        <v>251</v>
      </c>
      <c r="D5312" s="52" t="s">
        <v>86</v>
      </c>
      <c r="E5312" s="52" t="s">
        <v>89</v>
      </c>
      <c r="F5312" s="52" t="s">
        <v>71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">
        <v>336</v>
      </c>
      <c r="B5313" s="52" t="s">
        <v>326</v>
      </c>
      <c r="C5313" s="52" t="s">
        <v>251</v>
      </c>
      <c r="D5313" s="52" t="s">
        <v>86</v>
      </c>
      <c r="E5313" s="52" t="s">
        <v>89</v>
      </c>
      <c r="F5313" s="52" t="s">
        <v>72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">
        <v>336</v>
      </c>
      <c r="B5314" s="52" t="s">
        <v>327</v>
      </c>
      <c r="C5314" s="52" t="s">
        <v>251</v>
      </c>
      <c r="D5314" s="52" t="s">
        <v>86</v>
      </c>
      <c r="E5314" s="52" t="s">
        <v>89</v>
      </c>
      <c r="F5314" s="52" t="s">
        <v>73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">
        <v>337</v>
      </c>
      <c r="B5315" s="52" t="s">
        <v>321</v>
      </c>
      <c r="C5315" s="52" t="s">
        <v>251</v>
      </c>
      <c r="D5315" s="52" t="s">
        <v>86</v>
      </c>
      <c r="E5315" s="52" t="s">
        <v>90</v>
      </c>
      <c r="F5315" s="52" t="s">
        <v>63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">
        <v>337</v>
      </c>
      <c r="B5316" s="52" t="s">
        <v>322</v>
      </c>
      <c r="C5316" s="52" t="s">
        <v>251</v>
      </c>
      <c r="D5316" s="52" t="s">
        <v>86</v>
      </c>
      <c r="E5316" s="52" t="s">
        <v>90</v>
      </c>
      <c r="F5316" s="52" t="s">
        <v>64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">
        <v>337</v>
      </c>
      <c r="B5317" s="52" t="s">
        <v>323</v>
      </c>
      <c r="C5317" s="52" t="s">
        <v>251</v>
      </c>
      <c r="D5317" s="52" t="s">
        <v>86</v>
      </c>
      <c r="E5317" s="52" t="s">
        <v>90</v>
      </c>
      <c r="F5317" s="52" t="s">
        <v>65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">
        <v>337</v>
      </c>
      <c r="B5318" s="52" t="s">
        <v>324</v>
      </c>
      <c r="C5318" s="52" t="s">
        <v>251</v>
      </c>
      <c r="D5318" s="52" t="s">
        <v>86</v>
      </c>
      <c r="E5318" s="52" t="s">
        <v>90</v>
      </c>
      <c r="F5318" s="52" t="s">
        <v>66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">
        <v>337</v>
      </c>
      <c r="B5319" s="52" t="s">
        <v>325</v>
      </c>
      <c r="C5319" s="52" t="s">
        <v>251</v>
      </c>
      <c r="D5319" s="52" t="s">
        <v>86</v>
      </c>
      <c r="E5319" s="52" t="s">
        <v>90</v>
      </c>
      <c r="F5319" s="52" t="s">
        <v>67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">
        <v>337</v>
      </c>
      <c r="B5320" s="52" t="s">
        <v>321</v>
      </c>
      <c r="C5320" s="52" t="s">
        <v>251</v>
      </c>
      <c r="D5320" s="52" t="s">
        <v>86</v>
      </c>
      <c r="E5320" s="52" t="s">
        <v>90</v>
      </c>
      <c r="F5320" s="52" t="s">
        <v>68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">
        <v>337</v>
      </c>
      <c r="B5321" s="52" t="s">
        <v>321</v>
      </c>
      <c r="C5321" s="52" t="s">
        <v>251</v>
      </c>
      <c r="D5321" s="52" t="s">
        <v>86</v>
      </c>
      <c r="E5321" s="52" t="s">
        <v>90</v>
      </c>
      <c r="F5321" s="52" t="s">
        <v>69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">
        <v>337</v>
      </c>
      <c r="B5322" s="52" t="s">
        <v>321</v>
      </c>
      <c r="C5322" s="52" t="s">
        <v>251</v>
      </c>
      <c r="D5322" s="52" t="s">
        <v>86</v>
      </c>
      <c r="E5322" s="52" t="s">
        <v>90</v>
      </c>
      <c r="F5322" s="52" t="s">
        <v>70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">
        <v>337</v>
      </c>
      <c r="B5323" s="52" t="s">
        <v>326</v>
      </c>
      <c r="C5323" s="52" t="s">
        <v>251</v>
      </c>
      <c r="D5323" s="52" t="s">
        <v>86</v>
      </c>
      <c r="E5323" s="52" t="s">
        <v>90</v>
      </c>
      <c r="F5323" s="52" t="s">
        <v>71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">
        <v>337</v>
      </c>
      <c r="B5324" s="52" t="s">
        <v>326</v>
      </c>
      <c r="C5324" s="52" t="s">
        <v>251</v>
      </c>
      <c r="D5324" s="52" t="s">
        <v>86</v>
      </c>
      <c r="E5324" s="52" t="s">
        <v>90</v>
      </c>
      <c r="F5324" s="52" t="s">
        <v>72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">
        <v>337</v>
      </c>
      <c r="B5325" s="52" t="s">
        <v>327</v>
      </c>
      <c r="C5325" s="52" t="s">
        <v>251</v>
      </c>
      <c r="D5325" s="52" t="s">
        <v>86</v>
      </c>
      <c r="E5325" s="52" t="s">
        <v>90</v>
      </c>
      <c r="F5325" s="52" t="s">
        <v>73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">
        <v>338</v>
      </c>
      <c r="B5326" s="52" t="s">
        <v>321</v>
      </c>
      <c r="C5326" s="52" t="s">
        <v>251</v>
      </c>
      <c r="D5326" s="52" t="s">
        <v>86</v>
      </c>
      <c r="E5326" s="52" t="s">
        <v>91</v>
      </c>
      <c r="F5326" s="52" t="s">
        <v>63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">
        <v>338</v>
      </c>
      <c r="B5327" s="52" t="s">
        <v>322</v>
      </c>
      <c r="C5327" s="52" t="s">
        <v>251</v>
      </c>
      <c r="D5327" s="52" t="s">
        <v>86</v>
      </c>
      <c r="E5327" s="52" t="s">
        <v>91</v>
      </c>
      <c r="F5327" s="52" t="s">
        <v>64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">
        <v>338</v>
      </c>
      <c r="B5328" s="52" t="s">
        <v>323</v>
      </c>
      <c r="C5328" s="52" t="s">
        <v>251</v>
      </c>
      <c r="D5328" s="52" t="s">
        <v>86</v>
      </c>
      <c r="E5328" s="52" t="s">
        <v>91</v>
      </c>
      <c r="F5328" s="52" t="s">
        <v>65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">
        <v>338</v>
      </c>
      <c r="B5329" s="52" t="s">
        <v>324</v>
      </c>
      <c r="C5329" s="52" t="s">
        <v>251</v>
      </c>
      <c r="D5329" s="52" t="s">
        <v>86</v>
      </c>
      <c r="E5329" s="52" t="s">
        <v>91</v>
      </c>
      <c r="F5329" s="52" t="s">
        <v>66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">
        <v>338</v>
      </c>
      <c r="B5330" s="52" t="s">
        <v>325</v>
      </c>
      <c r="C5330" s="52" t="s">
        <v>251</v>
      </c>
      <c r="D5330" s="52" t="s">
        <v>86</v>
      </c>
      <c r="E5330" s="52" t="s">
        <v>91</v>
      </c>
      <c r="F5330" s="52" t="s">
        <v>67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">
        <v>338</v>
      </c>
      <c r="B5331" s="52" t="s">
        <v>321</v>
      </c>
      <c r="C5331" s="52" t="s">
        <v>251</v>
      </c>
      <c r="D5331" s="52" t="s">
        <v>86</v>
      </c>
      <c r="E5331" s="52" t="s">
        <v>91</v>
      </c>
      <c r="F5331" s="52" t="s">
        <v>68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">
        <v>338</v>
      </c>
      <c r="B5332" s="52" t="s">
        <v>321</v>
      </c>
      <c r="C5332" s="52" t="s">
        <v>251</v>
      </c>
      <c r="D5332" s="52" t="s">
        <v>86</v>
      </c>
      <c r="E5332" s="52" t="s">
        <v>91</v>
      </c>
      <c r="F5332" s="52" t="s">
        <v>69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">
        <v>338</v>
      </c>
      <c r="B5333" s="52" t="s">
        <v>321</v>
      </c>
      <c r="C5333" s="52" t="s">
        <v>251</v>
      </c>
      <c r="D5333" s="52" t="s">
        <v>86</v>
      </c>
      <c r="E5333" s="52" t="s">
        <v>91</v>
      </c>
      <c r="F5333" s="52" t="s">
        <v>70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">
        <v>338</v>
      </c>
      <c r="B5334" s="52" t="s">
        <v>326</v>
      </c>
      <c r="C5334" s="52" t="s">
        <v>251</v>
      </c>
      <c r="D5334" s="52" t="s">
        <v>86</v>
      </c>
      <c r="E5334" s="52" t="s">
        <v>91</v>
      </c>
      <c r="F5334" s="52" t="s">
        <v>71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">
        <v>338</v>
      </c>
      <c r="B5335" s="52" t="s">
        <v>326</v>
      </c>
      <c r="C5335" s="52" t="s">
        <v>251</v>
      </c>
      <c r="D5335" s="52" t="s">
        <v>86</v>
      </c>
      <c r="E5335" s="52" t="s">
        <v>91</v>
      </c>
      <c r="F5335" s="52" t="s">
        <v>72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">
        <v>338</v>
      </c>
      <c r="B5336" s="52" t="s">
        <v>327</v>
      </c>
      <c r="C5336" s="52" t="s">
        <v>251</v>
      </c>
      <c r="D5336" s="52" t="s">
        <v>86</v>
      </c>
      <c r="E5336" s="52" t="s">
        <v>91</v>
      </c>
      <c r="F5336" s="52" t="s">
        <v>73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">
        <v>339</v>
      </c>
      <c r="B5337" s="52" t="s">
        <v>321</v>
      </c>
      <c r="C5337" s="52" t="s">
        <v>251</v>
      </c>
      <c r="D5337" s="52" t="s">
        <v>86</v>
      </c>
      <c r="E5337" s="52" t="s">
        <v>92</v>
      </c>
      <c r="F5337" s="52" t="s">
        <v>63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">
        <v>339</v>
      </c>
      <c r="B5338" s="52" t="s">
        <v>322</v>
      </c>
      <c r="C5338" s="52" t="s">
        <v>251</v>
      </c>
      <c r="D5338" s="52" t="s">
        <v>86</v>
      </c>
      <c r="E5338" s="52" t="s">
        <v>92</v>
      </c>
      <c r="F5338" s="52" t="s">
        <v>64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">
        <v>339</v>
      </c>
      <c r="B5339" s="52" t="s">
        <v>323</v>
      </c>
      <c r="C5339" s="52" t="s">
        <v>251</v>
      </c>
      <c r="D5339" s="52" t="s">
        <v>86</v>
      </c>
      <c r="E5339" s="52" t="s">
        <v>92</v>
      </c>
      <c r="F5339" s="52" t="s">
        <v>65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">
        <v>339</v>
      </c>
      <c r="B5340" s="52" t="s">
        <v>324</v>
      </c>
      <c r="C5340" s="52" t="s">
        <v>251</v>
      </c>
      <c r="D5340" s="52" t="s">
        <v>86</v>
      </c>
      <c r="E5340" s="52" t="s">
        <v>92</v>
      </c>
      <c r="F5340" s="52" t="s">
        <v>66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">
        <v>339</v>
      </c>
      <c r="B5341" s="52" t="s">
        <v>325</v>
      </c>
      <c r="C5341" s="52" t="s">
        <v>251</v>
      </c>
      <c r="D5341" s="52" t="s">
        <v>86</v>
      </c>
      <c r="E5341" s="52" t="s">
        <v>92</v>
      </c>
      <c r="F5341" s="52" t="s">
        <v>67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">
        <v>339</v>
      </c>
      <c r="B5342" s="52" t="s">
        <v>321</v>
      </c>
      <c r="C5342" s="52" t="s">
        <v>251</v>
      </c>
      <c r="D5342" s="52" t="s">
        <v>86</v>
      </c>
      <c r="E5342" s="52" t="s">
        <v>92</v>
      </c>
      <c r="F5342" s="52" t="s">
        <v>68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">
        <v>339</v>
      </c>
      <c r="B5343" s="52" t="s">
        <v>321</v>
      </c>
      <c r="C5343" s="52" t="s">
        <v>251</v>
      </c>
      <c r="D5343" s="52" t="s">
        <v>86</v>
      </c>
      <c r="E5343" s="52" t="s">
        <v>92</v>
      </c>
      <c r="F5343" s="52" t="s">
        <v>69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">
        <v>339</v>
      </c>
      <c r="B5344" s="52" t="s">
        <v>321</v>
      </c>
      <c r="C5344" s="52" t="s">
        <v>251</v>
      </c>
      <c r="D5344" s="52" t="s">
        <v>86</v>
      </c>
      <c r="E5344" s="52" t="s">
        <v>92</v>
      </c>
      <c r="F5344" s="52" t="s">
        <v>70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">
        <v>339</v>
      </c>
      <c r="B5345" s="52" t="s">
        <v>326</v>
      </c>
      <c r="C5345" s="52" t="s">
        <v>251</v>
      </c>
      <c r="D5345" s="52" t="s">
        <v>86</v>
      </c>
      <c r="E5345" s="52" t="s">
        <v>92</v>
      </c>
      <c r="F5345" s="52" t="s">
        <v>71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">
        <v>339</v>
      </c>
      <c r="B5346" s="52" t="s">
        <v>326</v>
      </c>
      <c r="C5346" s="52" t="s">
        <v>251</v>
      </c>
      <c r="D5346" s="52" t="s">
        <v>86</v>
      </c>
      <c r="E5346" s="52" t="s">
        <v>92</v>
      </c>
      <c r="F5346" s="52" t="s">
        <v>72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">
        <v>339</v>
      </c>
      <c r="B5347" s="52" t="s">
        <v>327</v>
      </c>
      <c r="C5347" s="52" t="s">
        <v>251</v>
      </c>
      <c r="D5347" s="52" t="s">
        <v>86</v>
      </c>
      <c r="E5347" s="52" t="s">
        <v>92</v>
      </c>
      <c r="F5347" s="52" t="s">
        <v>73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">
        <v>334</v>
      </c>
      <c r="B5348" s="52" t="s">
        <v>321</v>
      </c>
      <c r="C5348" s="52" t="s">
        <v>252</v>
      </c>
      <c r="D5348" s="52" t="s">
        <v>86</v>
      </c>
      <c r="E5348" s="52" t="s">
        <v>87</v>
      </c>
      <c r="F5348" s="52" t="s">
        <v>63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">
        <v>334</v>
      </c>
      <c r="B5349" s="52" t="s">
        <v>322</v>
      </c>
      <c r="C5349" s="52" t="s">
        <v>252</v>
      </c>
      <c r="D5349" s="52" t="s">
        <v>86</v>
      </c>
      <c r="E5349" s="52" t="s">
        <v>87</v>
      </c>
      <c r="F5349" s="52" t="s">
        <v>64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">
        <v>334</v>
      </c>
      <c r="B5350" s="52" t="s">
        <v>323</v>
      </c>
      <c r="C5350" s="52" t="s">
        <v>252</v>
      </c>
      <c r="D5350" s="52" t="s">
        <v>86</v>
      </c>
      <c r="E5350" s="52" t="s">
        <v>87</v>
      </c>
      <c r="F5350" s="52" t="s">
        <v>65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">
        <v>334</v>
      </c>
      <c r="B5351" s="52" t="s">
        <v>324</v>
      </c>
      <c r="C5351" s="52" t="s">
        <v>252</v>
      </c>
      <c r="D5351" s="52" t="s">
        <v>86</v>
      </c>
      <c r="E5351" s="52" t="s">
        <v>87</v>
      </c>
      <c r="F5351" s="52" t="s">
        <v>66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">
        <v>334</v>
      </c>
      <c r="B5352" s="52" t="s">
        <v>325</v>
      </c>
      <c r="C5352" s="52" t="s">
        <v>252</v>
      </c>
      <c r="D5352" s="52" t="s">
        <v>86</v>
      </c>
      <c r="E5352" s="52" t="s">
        <v>87</v>
      </c>
      <c r="F5352" s="52" t="s">
        <v>67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">
        <v>334</v>
      </c>
      <c r="B5353" s="52" t="s">
        <v>321</v>
      </c>
      <c r="C5353" s="52" t="s">
        <v>252</v>
      </c>
      <c r="D5353" s="52" t="s">
        <v>86</v>
      </c>
      <c r="E5353" s="52" t="s">
        <v>87</v>
      </c>
      <c r="F5353" s="52" t="s">
        <v>68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">
        <v>334</v>
      </c>
      <c r="B5354" s="52" t="s">
        <v>321</v>
      </c>
      <c r="C5354" s="52" t="s">
        <v>252</v>
      </c>
      <c r="D5354" s="52" t="s">
        <v>86</v>
      </c>
      <c r="E5354" s="52" t="s">
        <v>87</v>
      </c>
      <c r="F5354" s="52" t="s">
        <v>69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">
        <v>334</v>
      </c>
      <c r="B5355" s="52" t="s">
        <v>321</v>
      </c>
      <c r="C5355" s="52" t="s">
        <v>252</v>
      </c>
      <c r="D5355" s="52" t="s">
        <v>86</v>
      </c>
      <c r="E5355" s="52" t="s">
        <v>87</v>
      </c>
      <c r="F5355" s="52" t="s">
        <v>70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">
        <v>334</v>
      </c>
      <c r="B5356" s="52" t="s">
        <v>326</v>
      </c>
      <c r="C5356" s="52" t="s">
        <v>252</v>
      </c>
      <c r="D5356" s="52" t="s">
        <v>86</v>
      </c>
      <c r="E5356" s="52" t="s">
        <v>87</v>
      </c>
      <c r="F5356" s="52" t="s">
        <v>71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">
        <v>334</v>
      </c>
      <c r="B5357" s="52" t="s">
        <v>326</v>
      </c>
      <c r="C5357" s="52" t="s">
        <v>252</v>
      </c>
      <c r="D5357" s="52" t="s">
        <v>86</v>
      </c>
      <c r="E5357" s="52" t="s">
        <v>87</v>
      </c>
      <c r="F5357" s="52" t="s">
        <v>72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">
        <v>334</v>
      </c>
      <c r="B5358" s="52" t="s">
        <v>327</v>
      </c>
      <c r="C5358" s="52" t="s">
        <v>252</v>
      </c>
      <c r="D5358" s="52" t="s">
        <v>86</v>
      </c>
      <c r="E5358" s="52" t="s">
        <v>87</v>
      </c>
      <c r="F5358" s="52" t="s">
        <v>73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">
        <v>335</v>
      </c>
      <c r="B5359" s="52" t="s">
        <v>321</v>
      </c>
      <c r="C5359" s="52" t="s">
        <v>252</v>
      </c>
      <c r="D5359" s="52" t="s">
        <v>86</v>
      </c>
      <c r="E5359" s="52" t="s">
        <v>88</v>
      </c>
      <c r="F5359" s="52" t="s">
        <v>63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">
        <v>335</v>
      </c>
      <c r="B5360" s="52" t="s">
        <v>322</v>
      </c>
      <c r="C5360" s="52" t="s">
        <v>252</v>
      </c>
      <c r="D5360" s="52" t="s">
        <v>86</v>
      </c>
      <c r="E5360" s="52" t="s">
        <v>88</v>
      </c>
      <c r="F5360" s="52" t="s">
        <v>64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">
        <v>335</v>
      </c>
      <c r="B5361" s="52" t="s">
        <v>323</v>
      </c>
      <c r="C5361" s="52" t="s">
        <v>252</v>
      </c>
      <c r="D5361" s="52" t="s">
        <v>86</v>
      </c>
      <c r="E5361" s="52" t="s">
        <v>88</v>
      </c>
      <c r="F5361" s="52" t="s">
        <v>65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">
        <v>335</v>
      </c>
      <c r="B5362" s="52" t="s">
        <v>324</v>
      </c>
      <c r="C5362" s="52" t="s">
        <v>252</v>
      </c>
      <c r="D5362" s="52" t="s">
        <v>86</v>
      </c>
      <c r="E5362" s="52" t="s">
        <v>88</v>
      </c>
      <c r="F5362" s="52" t="s">
        <v>66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">
        <v>335</v>
      </c>
      <c r="B5363" s="52" t="s">
        <v>325</v>
      </c>
      <c r="C5363" s="52" t="s">
        <v>252</v>
      </c>
      <c r="D5363" s="52" t="s">
        <v>86</v>
      </c>
      <c r="E5363" s="52" t="s">
        <v>88</v>
      </c>
      <c r="F5363" s="52" t="s">
        <v>67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">
        <v>335</v>
      </c>
      <c r="B5364" s="52" t="s">
        <v>321</v>
      </c>
      <c r="C5364" s="52" t="s">
        <v>252</v>
      </c>
      <c r="D5364" s="52" t="s">
        <v>86</v>
      </c>
      <c r="E5364" s="52" t="s">
        <v>88</v>
      </c>
      <c r="F5364" s="52" t="s">
        <v>68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">
        <v>335</v>
      </c>
      <c r="B5365" s="52" t="s">
        <v>321</v>
      </c>
      <c r="C5365" s="52" t="s">
        <v>252</v>
      </c>
      <c r="D5365" s="52" t="s">
        <v>86</v>
      </c>
      <c r="E5365" s="52" t="s">
        <v>88</v>
      </c>
      <c r="F5365" s="52" t="s">
        <v>69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">
        <v>335</v>
      </c>
      <c r="B5366" s="52" t="s">
        <v>321</v>
      </c>
      <c r="C5366" s="52" t="s">
        <v>252</v>
      </c>
      <c r="D5366" s="52" t="s">
        <v>86</v>
      </c>
      <c r="E5366" s="52" t="s">
        <v>88</v>
      </c>
      <c r="F5366" s="52" t="s">
        <v>70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">
        <v>335</v>
      </c>
      <c r="B5367" s="52" t="s">
        <v>326</v>
      </c>
      <c r="C5367" s="52" t="s">
        <v>252</v>
      </c>
      <c r="D5367" s="52" t="s">
        <v>86</v>
      </c>
      <c r="E5367" s="52" t="s">
        <v>88</v>
      </c>
      <c r="F5367" s="52" t="s">
        <v>71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">
        <v>335</v>
      </c>
      <c r="B5368" s="52" t="s">
        <v>326</v>
      </c>
      <c r="C5368" s="52" t="s">
        <v>252</v>
      </c>
      <c r="D5368" s="52" t="s">
        <v>86</v>
      </c>
      <c r="E5368" s="52" t="s">
        <v>88</v>
      </c>
      <c r="F5368" s="52" t="s">
        <v>72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">
        <v>335</v>
      </c>
      <c r="B5369" s="52" t="s">
        <v>327</v>
      </c>
      <c r="C5369" s="52" t="s">
        <v>252</v>
      </c>
      <c r="D5369" s="52" t="s">
        <v>86</v>
      </c>
      <c r="E5369" s="52" t="s">
        <v>88</v>
      </c>
      <c r="F5369" s="52" t="s">
        <v>73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">
        <v>336</v>
      </c>
      <c r="B5370" s="52" t="s">
        <v>321</v>
      </c>
      <c r="C5370" s="52" t="s">
        <v>252</v>
      </c>
      <c r="D5370" s="52" t="s">
        <v>86</v>
      </c>
      <c r="E5370" s="52" t="s">
        <v>89</v>
      </c>
      <c r="F5370" s="52" t="s">
        <v>63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">
        <v>336</v>
      </c>
      <c r="B5371" s="52" t="s">
        <v>322</v>
      </c>
      <c r="C5371" s="52" t="s">
        <v>252</v>
      </c>
      <c r="D5371" s="52" t="s">
        <v>86</v>
      </c>
      <c r="E5371" s="52" t="s">
        <v>89</v>
      </c>
      <c r="F5371" s="52" t="s">
        <v>64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">
        <v>336</v>
      </c>
      <c r="B5372" s="52" t="s">
        <v>323</v>
      </c>
      <c r="C5372" s="52" t="s">
        <v>252</v>
      </c>
      <c r="D5372" s="52" t="s">
        <v>86</v>
      </c>
      <c r="E5372" s="52" t="s">
        <v>89</v>
      </c>
      <c r="F5372" s="52" t="s">
        <v>65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">
        <v>336</v>
      </c>
      <c r="B5373" s="52" t="s">
        <v>324</v>
      </c>
      <c r="C5373" s="52" t="s">
        <v>252</v>
      </c>
      <c r="D5373" s="52" t="s">
        <v>86</v>
      </c>
      <c r="E5373" s="52" t="s">
        <v>89</v>
      </c>
      <c r="F5373" s="52" t="s">
        <v>66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">
        <v>336</v>
      </c>
      <c r="B5374" s="52" t="s">
        <v>325</v>
      </c>
      <c r="C5374" s="52" t="s">
        <v>252</v>
      </c>
      <c r="D5374" s="52" t="s">
        <v>86</v>
      </c>
      <c r="E5374" s="52" t="s">
        <v>89</v>
      </c>
      <c r="F5374" s="52" t="s">
        <v>67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">
        <v>336</v>
      </c>
      <c r="B5375" s="52" t="s">
        <v>321</v>
      </c>
      <c r="C5375" s="52" t="s">
        <v>252</v>
      </c>
      <c r="D5375" s="52" t="s">
        <v>86</v>
      </c>
      <c r="E5375" s="52" t="s">
        <v>89</v>
      </c>
      <c r="F5375" s="52" t="s">
        <v>68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">
        <v>336</v>
      </c>
      <c r="B5376" s="52" t="s">
        <v>321</v>
      </c>
      <c r="C5376" s="52" t="s">
        <v>252</v>
      </c>
      <c r="D5376" s="52" t="s">
        <v>86</v>
      </c>
      <c r="E5376" s="52" t="s">
        <v>89</v>
      </c>
      <c r="F5376" s="52" t="s">
        <v>69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">
        <v>336</v>
      </c>
      <c r="B5377" s="52" t="s">
        <v>321</v>
      </c>
      <c r="C5377" s="52" t="s">
        <v>252</v>
      </c>
      <c r="D5377" s="52" t="s">
        <v>86</v>
      </c>
      <c r="E5377" s="52" t="s">
        <v>89</v>
      </c>
      <c r="F5377" s="52" t="s">
        <v>70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">
        <v>336</v>
      </c>
      <c r="B5378" s="52" t="s">
        <v>326</v>
      </c>
      <c r="C5378" s="52" t="s">
        <v>252</v>
      </c>
      <c r="D5378" s="52" t="s">
        <v>86</v>
      </c>
      <c r="E5378" s="52" t="s">
        <v>89</v>
      </c>
      <c r="F5378" s="52" t="s">
        <v>71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">
        <v>336</v>
      </c>
      <c r="B5379" s="52" t="s">
        <v>326</v>
      </c>
      <c r="C5379" s="52" t="s">
        <v>252</v>
      </c>
      <c r="D5379" s="52" t="s">
        <v>86</v>
      </c>
      <c r="E5379" s="52" t="s">
        <v>89</v>
      </c>
      <c r="F5379" s="52" t="s">
        <v>72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">
        <v>336</v>
      </c>
      <c r="B5380" s="52" t="s">
        <v>327</v>
      </c>
      <c r="C5380" s="52" t="s">
        <v>252</v>
      </c>
      <c r="D5380" s="52" t="s">
        <v>86</v>
      </c>
      <c r="E5380" s="52" t="s">
        <v>89</v>
      </c>
      <c r="F5380" s="52" t="s">
        <v>73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">
        <v>337</v>
      </c>
      <c r="B5381" s="52" t="s">
        <v>321</v>
      </c>
      <c r="C5381" s="52" t="s">
        <v>252</v>
      </c>
      <c r="D5381" s="52" t="s">
        <v>86</v>
      </c>
      <c r="E5381" s="52" t="s">
        <v>90</v>
      </c>
      <c r="F5381" s="52" t="s">
        <v>63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">
        <v>337</v>
      </c>
      <c r="B5382" s="52" t="s">
        <v>322</v>
      </c>
      <c r="C5382" s="52" t="s">
        <v>252</v>
      </c>
      <c r="D5382" s="52" t="s">
        <v>86</v>
      </c>
      <c r="E5382" s="52" t="s">
        <v>90</v>
      </c>
      <c r="F5382" s="52" t="s">
        <v>64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">
        <v>337</v>
      </c>
      <c r="B5383" s="52" t="s">
        <v>323</v>
      </c>
      <c r="C5383" s="52" t="s">
        <v>252</v>
      </c>
      <c r="D5383" s="52" t="s">
        <v>86</v>
      </c>
      <c r="E5383" s="52" t="s">
        <v>90</v>
      </c>
      <c r="F5383" s="52" t="s">
        <v>65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">
        <v>337</v>
      </c>
      <c r="B5384" s="52" t="s">
        <v>324</v>
      </c>
      <c r="C5384" s="52" t="s">
        <v>252</v>
      </c>
      <c r="D5384" s="52" t="s">
        <v>86</v>
      </c>
      <c r="E5384" s="52" t="s">
        <v>90</v>
      </c>
      <c r="F5384" s="52" t="s">
        <v>66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">
        <v>337</v>
      </c>
      <c r="B5385" s="52" t="s">
        <v>325</v>
      </c>
      <c r="C5385" s="52" t="s">
        <v>252</v>
      </c>
      <c r="D5385" s="52" t="s">
        <v>86</v>
      </c>
      <c r="E5385" s="52" t="s">
        <v>90</v>
      </c>
      <c r="F5385" s="52" t="s">
        <v>67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">
        <v>337</v>
      </c>
      <c r="B5386" s="52" t="s">
        <v>321</v>
      </c>
      <c r="C5386" s="52" t="s">
        <v>252</v>
      </c>
      <c r="D5386" s="52" t="s">
        <v>86</v>
      </c>
      <c r="E5386" s="52" t="s">
        <v>90</v>
      </c>
      <c r="F5386" s="52" t="s">
        <v>68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">
        <v>337</v>
      </c>
      <c r="B5387" s="52" t="s">
        <v>321</v>
      </c>
      <c r="C5387" s="52" t="s">
        <v>252</v>
      </c>
      <c r="D5387" s="52" t="s">
        <v>86</v>
      </c>
      <c r="E5387" s="52" t="s">
        <v>90</v>
      </c>
      <c r="F5387" s="52" t="s">
        <v>69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">
        <v>337</v>
      </c>
      <c r="B5388" s="52" t="s">
        <v>321</v>
      </c>
      <c r="C5388" s="52" t="s">
        <v>252</v>
      </c>
      <c r="D5388" s="52" t="s">
        <v>86</v>
      </c>
      <c r="E5388" s="52" t="s">
        <v>90</v>
      </c>
      <c r="F5388" s="52" t="s">
        <v>70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">
        <v>337</v>
      </c>
      <c r="B5389" s="52" t="s">
        <v>326</v>
      </c>
      <c r="C5389" s="52" t="s">
        <v>252</v>
      </c>
      <c r="D5389" s="52" t="s">
        <v>86</v>
      </c>
      <c r="E5389" s="52" t="s">
        <v>90</v>
      </c>
      <c r="F5389" s="52" t="s">
        <v>71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">
        <v>337</v>
      </c>
      <c r="B5390" s="52" t="s">
        <v>326</v>
      </c>
      <c r="C5390" s="52" t="s">
        <v>252</v>
      </c>
      <c r="D5390" s="52" t="s">
        <v>86</v>
      </c>
      <c r="E5390" s="52" t="s">
        <v>90</v>
      </c>
      <c r="F5390" s="52" t="s">
        <v>72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">
        <v>337</v>
      </c>
      <c r="B5391" s="52" t="s">
        <v>327</v>
      </c>
      <c r="C5391" s="52" t="s">
        <v>252</v>
      </c>
      <c r="D5391" s="52" t="s">
        <v>86</v>
      </c>
      <c r="E5391" s="52" t="s">
        <v>90</v>
      </c>
      <c r="F5391" s="52" t="s">
        <v>73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">
        <v>338</v>
      </c>
      <c r="B5392" s="52" t="s">
        <v>321</v>
      </c>
      <c r="C5392" s="52" t="s">
        <v>252</v>
      </c>
      <c r="D5392" s="52" t="s">
        <v>86</v>
      </c>
      <c r="E5392" s="52" t="s">
        <v>91</v>
      </c>
      <c r="F5392" s="52" t="s">
        <v>63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">
        <v>338</v>
      </c>
      <c r="B5393" s="52" t="s">
        <v>322</v>
      </c>
      <c r="C5393" s="52" t="s">
        <v>252</v>
      </c>
      <c r="D5393" s="52" t="s">
        <v>86</v>
      </c>
      <c r="E5393" s="52" t="s">
        <v>91</v>
      </c>
      <c r="F5393" s="52" t="s">
        <v>64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">
        <v>338</v>
      </c>
      <c r="B5394" s="52" t="s">
        <v>323</v>
      </c>
      <c r="C5394" s="52" t="s">
        <v>252</v>
      </c>
      <c r="D5394" s="52" t="s">
        <v>86</v>
      </c>
      <c r="E5394" s="52" t="s">
        <v>91</v>
      </c>
      <c r="F5394" s="52" t="s">
        <v>65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">
        <v>338</v>
      </c>
      <c r="B5395" s="52" t="s">
        <v>324</v>
      </c>
      <c r="C5395" s="52" t="s">
        <v>252</v>
      </c>
      <c r="D5395" s="52" t="s">
        <v>86</v>
      </c>
      <c r="E5395" s="52" t="s">
        <v>91</v>
      </c>
      <c r="F5395" s="52" t="s">
        <v>66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">
        <v>338</v>
      </c>
      <c r="B5396" s="52" t="s">
        <v>325</v>
      </c>
      <c r="C5396" s="52" t="s">
        <v>252</v>
      </c>
      <c r="D5396" s="52" t="s">
        <v>86</v>
      </c>
      <c r="E5396" s="52" t="s">
        <v>91</v>
      </c>
      <c r="F5396" s="52" t="s">
        <v>67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">
        <v>338</v>
      </c>
      <c r="B5397" s="52" t="s">
        <v>321</v>
      </c>
      <c r="C5397" s="52" t="s">
        <v>252</v>
      </c>
      <c r="D5397" s="52" t="s">
        <v>86</v>
      </c>
      <c r="E5397" s="52" t="s">
        <v>91</v>
      </c>
      <c r="F5397" s="52" t="s">
        <v>68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">
        <v>338</v>
      </c>
      <c r="B5398" s="52" t="s">
        <v>321</v>
      </c>
      <c r="C5398" s="52" t="s">
        <v>252</v>
      </c>
      <c r="D5398" s="52" t="s">
        <v>86</v>
      </c>
      <c r="E5398" s="52" t="s">
        <v>91</v>
      </c>
      <c r="F5398" s="52" t="s">
        <v>69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">
        <v>338</v>
      </c>
      <c r="B5399" s="52" t="s">
        <v>321</v>
      </c>
      <c r="C5399" s="52" t="s">
        <v>252</v>
      </c>
      <c r="D5399" s="52" t="s">
        <v>86</v>
      </c>
      <c r="E5399" s="52" t="s">
        <v>91</v>
      </c>
      <c r="F5399" s="52" t="s">
        <v>70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">
        <v>338</v>
      </c>
      <c r="B5400" s="52" t="s">
        <v>326</v>
      </c>
      <c r="C5400" s="52" t="s">
        <v>252</v>
      </c>
      <c r="D5400" s="52" t="s">
        <v>86</v>
      </c>
      <c r="E5400" s="52" t="s">
        <v>91</v>
      </c>
      <c r="F5400" s="52" t="s">
        <v>71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">
        <v>338</v>
      </c>
      <c r="B5401" s="52" t="s">
        <v>326</v>
      </c>
      <c r="C5401" s="52" t="s">
        <v>252</v>
      </c>
      <c r="D5401" s="52" t="s">
        <v>86</v>
      </c>
      <c r="E5401" s="52" t="s">
        <v>91</v>
      </c>
      <c r="F5401" s="52" t="s">
        <v>72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">
        <v>338</v>
      </c>
      <c r="B5402" s="52" t="s">
        <v>327</v>
      </c>
      <c r="C5402" s="52" t="s">
        <v>252</v>
      </c>
      <c r="D5402" s="52" t="s">
        <v>86</v>
      </c>
      <c r="E5402" s="52" t="s">
        <v>91</v>
      </c>
      <c r="F5402" s="52" t="s">
        <v>73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">
        <v>339</v>
      </c>
      <c r="B5403" s="52" t="s">
        <v>321</v>
      </c>
      <c r="C5403" s="52" t="s">
        <v>252</v>
      </c>
      <c r="D5403" s="52" t="s">
        <v>86</v>
      </c>
      <c r="E5403" s="52" t="s">
        <v>92</v>
      </c>
      <c r="F5403" s="52" t="s">
        <v>63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">
        <v>339</v>
      </c>
      <c r="B5404" s="52" t="s">
        <v>322</v>
      </c>
      <c r="C5404" s="52" t="s">
        <v>252</v>
      </c>
      <c r="D5404" s="52" t="s">
        <v>86</v>
      </c>
      <c r="E5404" s="52" t="s">
        <v>92</v>
      </c>
      <c r="F5404" s="52" t="s">
        <v>64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">
        <v>339</v>
      </c>
      <c r="B5405" s="52" t="s">
        <v>323</v>
      </c>
      <c r="C5405" s="52" t="s">
        <v>252</v>
      </c>
      <c r="D5405" s="52" t="s">
        <v>86</v>
      </c>
      <c r="E5405" s="52" t="s">
        <v>92</v>
      </c>
      <c r="F5405" s="52" t="s">
        <v>65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">
        <v>339</v>
      </c>
      <c r="B5406" s="52" t="s">
        <v>324</v>
      </c>
      <c r="C5406" s="52" t="s">
        <v>252</v>
      </c>
      <c r="D5406" s="52" t="s">
        <v>86</v>
      </c>
      <c r="E5406" s="52" t="s">
        <v>92</v>
      </c>
      <c r="F5406" s="52" t="s">
        <v>66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">
        <v>339</v>
      </c>
      <c r="B5407" s="52" t="s">
        <v>325</v>
      </c>
      <c r="C5407" s="52" t="s">
        <v>252</v>
      </c>
      <c r="D5407" s="52" t="s">
        <v>86</v>
      </c>
      <c r="E5407" s="52" t="s">
        <v>92</v>
      </c>
      <c r="F5407" s="52" t="s">
        <v>67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">
        <v>339</v>
      </c>
      <c r="B5408" s="52" t="s">
        <v>321</v>
      </c>
      <c r="C5408" s="52" t="s">
        <v>252</v>
      </c>
      <c r="D5408" s="52" t="s">
        <v>86</v>
      </c>
      <c r="E5408" s="52" t="s">
        <v>92</v>
      </c>
      <c r="F5408" s="52" t="s">
        <v>68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">
        <v>339</v>
      </c>
      <c r="B5409" s="52" t="s">
        <v>321</v>
      </c>
      <c r="C5409" s="52" t="s">
        <v>252</v>
      </c>
      <c r="D5409" s="52" t="s">
        <v>86</v>
      </c>
      <c r="E5409" s="52" t="s">
        <v>92</v>
      </c>
      <c r="F5409" s="52" t="s">
        <v>69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">
        <v>339</v>
      </c>
      <c r="B5410" s="52" t="s">
        <v>321</v>
      </c>
      <c r="C5410" s="52" t="s">
        <v>252</v>
      </c>
      <c r="D5410" s="52" t="s">
        <v>86</v>
      </c>
      <c r="E5410" s="52" t="s">
        <v>92</v>
      </c>
      <c r="F5410" s="52" t="s">
        <v>70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">
        <v>339</v>
      </c>
      <c r="B5411" s="52" t="s">
        <v>326</v>
      </c>
      <c r="C5411" s="52" t="s">
        <v>252</v>
      </c>
      <c r="D5411" s="52" t="s">
        <v>86</v>
      </c>
      <c r="E5411" s="52" t="s">
        <v>92</v>
      </c>
      <c r="F5411" s="52" t="s">
        <v>71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">
        <v>339</v>
      </c>
      <c r="B5412" s="52" t="s">
        <v>326</v>
      </c>
      <c r="C5412" s="52" t="s">
        <v>252</v>
      </c>
      <c r="D5412" s="52" t="s">
        <v>86</v>
      </c>
      <c r="E5412" s="52" t="s">
        <v>92</v>
      </c>
      <c r="F5412" s="52" t="s">
        <v>72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">
        <v>339</v>
      </c>
      <c r="B5413" s="52" t="s">
        <v>327</v>
      </c>
      <c r="C5413" s="52" t="s">
        <v>252</v>
      </c>
      <c r="D5413" s="52" t="s">
        <v>86</v>
      </c>
      <c r="E5413" s="52" t="s">
        <v>92</v>
      </c>
      <c r="F5413" s="52" t="s">
        <v>73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">
        <v>334</v>
      </c>
      <c r="B5414" s="52" t="s">
        <v>321</v>
      </c>
      <c r="C5414" s="52" t="s">
        <v>253</v>
      </c>
      <c r="D5414" s="52" t="s">
        <v>86</v>
      </c>
      <c r="E5414" s="52" t="s">
        <v>87</v>
      </c>
      <c r="F5414" s="52" t="s">
        <v>63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">
        <v>334</v>
      </c>
      <c r="B5415" s="52" t="s">
        <v>322</v>
      </c>
      <c r="C5415" s="52" t="s">
        <v>253</v>
      </c>
      <c r="D5415" s="52" t="s">
        <v>86</v>
      </c>
      <c r="E5415" s="52" t="s">
        <v>87</v>
      </c>
      <c r="F5415" s="52" t="s">
        <v>64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">
        <v>334</v>
      </c>
      <c r="B5416" s="52" t="s">
        <v>323</v>
      </c>
      <c r="C5416" s="52" t="s">
        <v>253</v>
      </c>
      <c r="D5416" s="52" t="s">
        <v>86</v>
      </c>
      <c r="E5416" s="52" t="s">
        <v>87</v>
      </c>
      <c r="F5416" s="52" t="s">
        <v>65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">
        <v>334</v>
      </c>
      <c r="B5417" s="52" t="s">
        <v>324</v>
      </c>
      <c r="C5417" s="52" t="s">
        <v>253</v>
      </c>
      <c r="D5417" s="52" t="s">
        <v>86</v>
      </c>
      <c r="E5417" s="52" t="s">
        <v>87</v>
      </c>
      <c r="F5417" s="52" t="s">
        <v>66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">
        <v>334</v>
      </c>
      <c r="B5418" s="52" t="s">
        <v>325</v>
      </c>
      <c r="C5418" s="52" t="s">
        <v>253</v>
      </c>
      <c r="D5418" s="52" t="s">
        <v>86</v>
      </c>
      <c r="E5418" s="52" t="s">
        <v>87</v>
      </c>
      <c r="F5418" s="52" t="s">
        <v>67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">
        <v>334</v>
      </c>
      <c r="B5419" s="52" t="s">
        <v>321</v>
      </c>
      <c r="C5419" s="52" t="s">
        <v>253</v>
      </c>
      <c r="D5419" s="52" t="s">
        <v>86</v>
      </c>
      <c r="E5419" s="52" t="s">
        <v>87</v>
      </c>
      <c r="F5419" s="52" t="s">
        <v>68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">
        <v>334</v>
      </c>
      <c r="B5420" s="52" t="s">
        <v>321</v>
      </c>
      <c r="C5420" s="52" t="s">
        <v>253</v>
      </c>
      <c r="D5420" s="52" t="s">
        <v>86</v>
      </c>
      <c r="E5420" s="52" t="s">
        <v>87</v>
      </c>
      <c r="F5420" s="52" t="s">
        <v>69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">
        <v>334</v>
      </c>
      <c r="B5421" s="52" t="s">
        <v>321</v>
      </c>
      <c r="C5421" s="52" t="s">
        <v>253</v>
      </c>
      <c r="D5421" s="52" t="s">
        <v>86</v>
      </c>
      <c r="E5421" s="52" t="s">
        <v>87</v>
      </c>
      <c r="F5421" s="52" t="s">
        <v>70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">
        <v>334</v>
      </c>
      <c r="B5422" s="52" t="s">
        <v>326</v>
      </c>
      <c r="C5422" s="52" t="s">
        <v>253</v>
      </c>
      <c r="D5422" s="52" t="s">
        <v>86</v>
      </c>
      <c r="E5422" s="52" t="s">
        <v>87</v>
      </c>
      <c r="F5422" s="52" t="s">
        <v>71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">
        <v>334</v>
      </c>
      <c r="B5423" s="52" t="s">
        <v>326</v>
      </c>
      <c r="C5423" s="52" t="s">
        <v>253</v>
      </c>
      <c r="D5423" s="52" t="s">
        <v>86</v>
      </c>
      <c r="E5423" s="52" t="s">
        <v>87</v>
      </c>
      <c r="F5423" s="52" t="s">
        <v>72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">
        <v>334</v>
      </c>
      <c r="B5424" s="52" t="s">
        <v>327</v>
      </c>
      <c r="C5424" s="52" t="s">
        <v>253</v>
      </c>
      <c r="D5424" s="52" t="s">
        <v>86</v>
      </c>
      <c r="E5424" s="52" t="s">
        <v>87</v>
      </c>
      <c r="F5424" s="52" t="s">
        <v>73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">
        <v>335</v>
      </c>
      <c r="B5425" s="52" t="s">
        <v>321</v>
      </c>
      <c r="C5425" s="52" t="s">
        <v>253</v>
      </c>
      <c r="D5425" s="52" t="s">
        <v>86</v>
      </c>
      <c r="E5425" s="52" t="s">
        <v>88</v>
      </c>
      <c r="F5425" s="52" t="s">
        <v>63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">
        <v>335</v>
      </c>
      <c r="B5426" s="52" t="s">
        <v>322</v>
      </c>
      <c r="C5426" s="52" t="s">
        <v>253</v>
      </c>
      <c r="D5426" s="52" t="s">
        <v>86</v>
      </c>
      <c r="E5426" s="52" t="s">
        <v>88</v>
      </c>
      <c r="F5426" s="52" t="s">
        <v>64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">
        <v>335</v>
      </c>
      <c r="B5427" s="52" t="s">
        <v>323</v>
      </c>
      <c r="C5427" s="52" t="s">
        <v>253</v>
      </c>
      <c r="D5427" s="52" t="s">
        <v>86</v>
      </c>
      <c r="E5427" s="52" t="s">
        <v>88</v>
      </c>
      <c r="F5427" s="52" t="s">
        <v>65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">
        <v>335</v>
      </c>
      <c r="B5428" s="52" t="s">
        <v>324</v>
      </c>
      <c r="C5428" s="52" t="s">
        <v>253</v>
      </c>
      <c r="D5428" s="52" t="s">
        <v>86</v>
      </c>
      <c r="E5428" s="52" t="s">
        <v>88</v>
      </c>
      <c r="F5428" s="52" t="s">
        <v>66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">
        <v>335</v>
      </c>
      <c r="B5429" s="52" t="s">
        <v>325</v>
      </c>
      <c r="C5429" s="52" t="s">
        <v>253</v>
      </c>
      <c r="D5429" s="52" t="s">
        <v>86</v>
      </c>
      <c r="E5429" s="52" t="s">
        <v>88</v>
      </c>
      <c r="F5429" s="52" t="s">
        <v>67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">
        <v>335</v>
      </c>
      <c r="B5430" s="52" t="s">
        <v>321</v>
      </c>
      <c r="C5430" s="52" t="s">
        <v>253</v>
      </c>
      <c r="D5430" s="52" t="s">
        <v>86</v>
      </c>
      <c r="E5430" s="52" t="s">
        <v>88</v>
      </c>
      <c r="F5430" s="52" t="s">
        <v>68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">
        <v>335</v>
      </c>
      <c r="B5431" s="52" t="s">
        <v>321</v>
      </c>
      <c r="C5431" s="52" t="s">
        <v>253</v>
      </c>
      <c r="D5431" s="52" t="s">
        <v>86</v>
      </c>
      <c r="E5431" s="52" t="s">
        <v>88</v>
      </c>
      <c r="F5431" s="52" t="s">
        <v>69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">
        <v>335</v>
      </c>
      <c r="B5432" s="52" t="s">
        <v>321</v>
      </c>
      <c r="C5432" s="52" t="s">
        <v>253</v>
      </c>
      <c r="D5432" s="52" t="s">
        <v>86</v>
      </c>
      <c r="E5432" s="52" t="s">
        <v>88</v>
      </c>
      <c r="F5432" s="52" t="s">
        <v>70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">
        <v>335</v>
      </c>
      <c r="B5433" s="52" t="s">
        <v>326</v>
      </c>
      <c r="C5433" s="52" t="s">
        <v>253</v>
      </c>
      <c r="D5433" s="52" t="s">
        <v>86</v>
      </c>
      <c r="E5433" s="52" t="s">
        <v>88</v>
      </c>
      <c r="F5433" s="52" t="s">
        <v>71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">
        <v>335</v>
      </c>
      <c r="B5434" s="52" t="s">
        <v>326</v>
      </c>
      <c r="C5434" s="52" t="s">
        <v>253</v>
      </c>
      <c r="D5434" s="52" t="s">
        <v>86</v>
      </c>
      <c r="E5434" s="52" t="s">
        <v>88</v>
      </c>
      <c r="F5434" s="52" t="s">
        <v>72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">
        <v>335</v>
      </c>
      <c r="B5435" s="52" t="s">
        <v>327</v>
      </c>
      <c r="C5435" s="52" t="s">
        <v>253</v>
      </c>
      <c r="D5435" s="52" t="s">
        <v>86</v>
      </c>
      <c r="E5435" s="52" t="s">
        <v>88</v>
      </c>
      <c r="F5435" s="52" t="s">
        <v>73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">
        <v>336</v>
      </c>
      <c r="B5436" s="52" t="s">
        <v>321</v>
      </c>
      <c r="C5436" s="52" t="s">
        <v>253</v>
      </c>
      <c r="D5436" s="52" t="s">
        <v>86</v>
      </c>
      <c r="E5436" s="52" t="s">
        <v>89</v>
      </c>
      <c r="F5436" s="52" t="s">
        <v>63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">
        <v>336</v>
      </c>
      <c r="B5437" s="52" t="s">
        <v>322</v>
      </c>
      <c r="C5437" s="52" t="s">
        <v>253</v>
      </c>
      <c r="D5437" s="52" t="s">
        <v>86</v>
      </c>
      <c r="E5437" s="52" t="s">
        <v>89</v>
      </c>
      <c r="F5437" s="52" t="s">
        <v>64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">
        <v>336</v>
      </c>
      <c r="B5438" s="52" t="s">
        <v>323</v>
      </c>
      <c r="C5438" s="52" t="s">
        <v>253</v>
      </c>
      <c r="D5438" s="52" t="s">
        <v>86</v>
      </c>
      <c r="E5438" s="52" t="s">
        <v>89</v>
      </c>
      <c r="F5438" s="52" t="s">
        <v>65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">
        <v>336</v>
      </c>
      <c r="B5439" s="52" t="s">
        <v>324</v>
      </c>
      <c r="C5439" s="52" t="s">
        <v>253</v>
      </c>
      <c r="D5439" s="52" t="s">
        <v>86</v>
      </c>
      <c r="E5439" s="52" t="s">
        <v>89</v>
      </c>
      <c r="F5439" s="52" t="s">
        <v>66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">
        <v>336</v>
      </c>
      <c r="B5440" s="52" t="s">
        <v>325</v>
      </c>
      <c r="C5440" s="52" t="s">
        <v>253</v>
      </c>
      <c r="D5440" s="52" t="s">
        <v>86</v>
      </c>
      <c r="E5440" s="52" t="s">
        <v>89</v>
      </c>
      <c r="F5440" s="52" t="s">
        <v>67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">
        <v>336</v>
      </c>
      <c r="B5441" s="52" t="s">
        <v>321</v>
      </c>
      <c r="C5441" s="52" t="s">
        <v>253</v>
      </c>
      <c r="D5441" s="52" t="s">
        <v>86</v>
      </c>
      <c r="E5441" s="52" t="s">
        <v>89</v>
      </c>
      <c r="F5441" s="52" t="s">
        <v>68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">
        <v>336</v>
      </c>
      <c r="B5442" s="52" t="s">
        <v>321</v>
      </c>
      <c r="C5442" s="52" t="s">
        <v>253</v>
      </c>
      <c r="D5442" s="52" t="s">
        <v>86</v>
      </c>
      <c r="E5442" s="52" t="s">
        <v>89</v>
      </c>
      <c r="F5442" s="52" t="s">
        <v>69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">
        <v>336</v>
      </c>
      <c r="B5443" s="52" t="s">
        <v>321</v>
      </c>
      <c r="C5443" s="52" t="s">
        <v>253</v>
      </c>
      <c r="D5443" s="52" t="s">
        <v>86</v>
      </c>
      <c r="E5443" s="52" t="s">
        <v>89</v>
      </c>
      <c r="F5443" s="52" t="s">
        <v>70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">
        <v>336</v>
      </c>
      <c r="B5444" s="52" t="s">
        <v>326</v>
      </c>
      <c r="C5444" s="52" t="s">
        <v>253</v>
      </c>
      <c r="D5444" s="52" t="s">
        <v>86</v>
      </c>
      <c r="E5444" s="52" t="s">
        <v>89</v>
      </c>
      <c r="F5444" s="52" t="s">
        <v>71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">
        <v>336</v>
      </c>
      <c r="B5445" s="52" t="s">
        <v>326</v>
      </c>
      <c r="C5445" s="52" t="s">
        <v>253</v>
      </c>
      <c r="D5445" s="52" t="s">
        <v>86</v>
      </c>
      <c r="E5445" s="52" t="s">
        <v>89</v>
      </c>
      <c r="F5445" s="52" t="s">
        <v>72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">
        <v>336</v>
      </c>
      <c r="B5446" s="52" t="s">
        <v>327</v>
      </c>
      <c r="C5446" s="52" t="s">
        <v>253</v>
      </c>
      <c r="D5446" s="52" t="s">
        <v>86</v>
      </c>
      <c r="E5446" s="52" t="s">
        <v>89</v>
      </c>
      <c r="F5446" s="52" t="s">
        <v>73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">
        <v>337</v>
      </c>
      <c r="B5447" s="52" t="s">
        <v>321</v>
      </c>
      <c r="C5447" s="52" t="s">
        <v>253</v>
      </c>
      <c r="D5447" s="52" t="s">
        <v>86</v>
      </c>
      <c r="E5447" s="52" t="s">
        <v>90</v>
      </c>
      <c r="F5447" s="52" t="s">
        <v>63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">
        <v>337</v>
      </c>
      <c r="B5448" s="52" t="s">
        <v>322</v>
      </c>
      <c r="C5448" s="52" t="s">
        <v>253</v>
      </c>
      <c r="D5448" s="52" t="s">
        <v>86</v>
      </c>
      <c r="E5448" s="52" t="s">
        <v>90</v>
      </c>
      <c r="F5448" s="52" t="s">
        <v>64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">
        <v>337</v>
      </c>
      <c r="B5449" s="52" t="s">
        <v>323</v>
      </c>
      <c r="C5449" s="52" t="s">
        <v>253</v>
      </c>
      <c r="D5449" s="52" t="s">
        <v>86</v>
      </c>
      <c r="E5449" s="52" t="s">
        <v>90</v>
      </c>
      <c r="F5449" s="52" t="s">
        <v>65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">
        <v>337</v>
      </c>
      <c r="B5450" s="52" t="s">
        <v>324</v>
      </c>
      <c r="C5450" s="52" t="s">
        <v>253</v>
      </c>
      <c r="D5450" s="52" t="s">
        <v>86</v>
      </c>
      <c r="E5450" s="52" t="s">
        <v>90</v>
      </c>
      <c r="F5450" s="52" t="s">
        <v>66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">
        <v>337</v>
      </c>
      <c r="B5451" s="52" t="s">
        <v>325</v>
      </c>
      <c r="C5451" s="52" t="s">
        <v>253</v>
      </c>
      <c r="D5451" s="52" t="s">
        <v>86</v>
      </c>
      <c r="E5451" s="52" t="s">
        <v>90</v>
      </c>
      <c r="F5451" s="52" t="s">
        <v>67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">
        <v>337</v>
      </c>
      <c r="B5452" s="52" t="s">
        <v>321</v>
      </c>
      <c r="C5452" s="52" t="s">
        <v>253</v>
      </c>
      <c r="D5452" s="52" t="s">
        <v>86</v>
      </c>
      <c r="E5452" s="52" t="s">
        <v>90</v>
      </c>
      <c r="F5452" s="52" t="s">
        <v>68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">
        <v>337</v>
      </c>
      <c r="B5453" s="52" t="s">
        <v>321</v>
      </c>
      <c r="C5453" s="52" t="s">
        <v>253</v>
      </c>
      <c r="D5453" s="52" t="s">
        <v>86</v>
      </c>
      <c r="E5453" s="52" t="s">
        <v>90</v>
      </c>
      <c r="F5453" s="52" t="s">
        <v>69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">
        <v>337</v>
      </c>
      <c r="B5454" s="52" t="s">
        <v>321</v>
      </c>
      <c r="C5454" s="52" t="s">
        <v>253</v>
      </c>
      <c r="D5454" s="52" t="s">
        <v>86</v>
      </c>
      <c r="E5454" s="52" t="s">
        <v>90</v>
      </c>
      <c r="F5454" s="52" t="s">
        <v>70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">
        <v>337</v>
      </c>
      <c r="B5455" s="52" t="s">
        <v>326</v>
      </c>
      <c r="C5455" s="52" t="s">
        <v>253</v>
      </c>
      <c r="D5455" s="52" t="s">
        <v>86</v>
      </c>
      <c r="E5455" s="52" t="s">
        <v>90</v>
      </c>
      <c r="F5455" s="52" t="s">
        <v>71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">
        <v>337</v>
      </c>
      <c r="B5456" s="52" t="s">
        <v>326</v>
      </c>
      <c r="C5456" s="52" t="s">
        <v>253</v>
      </c>
      <c r="D5456" s="52" t="s">
        <v>86</v>
      </c>
      <c r="E5456" s="52" t="s">
        <v>90</v>
      </c>
      <c r="F5456" s="52" t="s">
        <v>72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">
        <v>337</v>
      </c>
      <c r="B5457" s="52" t="s">
        <v>327</v>
      </c>
      <c r="C5457" s="52" t="s">
        <v>253</v>
      </c>
      <c r="D5457" s="52" t="s">
        <v>86</v>
      </c>
      <c r="E5457" s="52" t="s">
        <v>90</v>
      </c>
      <c r="F5457" s="52" t="s">
        <v>73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">
        <v>338</v>
      </c>
      <c r="B5458" s="52" t="s">
        <v>321</v>
      </c>
      <c r="C5458" s="52" t="s">
        <v>253</v>
      </c>
      <c r="D5458" s="52" t="s">
        <v>86</v>
      </c>
      <c r="E5458" s="52" t="s">
        <v>91</v>
      </c>
      <c r="F5458" s="52" t="s">
        <v>63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">
        <v>338</v>
      </c>
      <c r="B5459" s="52" t="s">
        <v>322</v>
      </c>
      <c r="C5459" s="52" t="s">
        <v>253</v>
      </c>
      <c r="D5459" s="52" t="s">
        <v>86</v>
      </c>
      <c r="E5459" s="52" t="s">
        <v>91</v>
      </c>
      <c r="F5459" s="52" t="s">
        <v>64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">
        <v>338</v>
      </c>
      <c r="B5460" s="52" t="s">
        <v>323</v>
      </c>
      <c r="C5460" s="52" t="s">
        <v>253</v>
      </c>
      <c r="D5460" s="52" t="s">
        <v>86</v>
      </c>
      <c r="E5460" s="52" t="s">
        <v>91</v>
      </c>
      <c r="F5460" s="52" t="s">
        <v>65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">
        <v>338</v>
      </c>
      <c r="B5461" s="52" t="s">
        <v>324</v>
      </c>
      <c r="C5461" s="52" t="s">
        <v>253</v>
      </c>
      <c r="D5461" s="52" t="s">
        <v>86</v>
      </c>
      <c r="E5461" s="52" t="s">
        <v>91</v>
      </c>
      <c r="F5461" s="52" t="s">
        <v>66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">
        <v>338</v>
      </c>
      <c r="B5462" s="52" t="s">
        <v>325</v>
      </c>
      <c r="C5462" s="52" t="s">
        <v>253</v>
      </c>
      <c r="D5462" s="52" t="s">
        <v>86</v>
      </c>
      <c r="E5462" s="52" t="s">
        <v>91</v>
      </c>
      <c r="F5462" s="52" t="s">
        <v>67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">
        <v>338</v>
      </c>
      <c r="B5463" s="52" t="s">
        <v>321</v>
      </c>
      <c r="C5463" s="52" t="s">
        <v>253</v>
      </c>
      <c r="D5463" s="52" t="s">
        <v>86</v>
      </c>
      <c r="E5463" s="52" t="s">
        <v>91</v>
      </c>
      <c r="F5463" s="52" t="s">
        <v>68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">
        <v>338</v>
      </c>
      <c r="B5464" s="52" t="s">
        <v>321</v>
      </c>
      <c r="C5464" s="52" t="s">
        <v>253</v>
      </c>
      <c r="D5464" s="52" t="s">
        <v>86</v>
      </c>
      <c r="E5464" s="52" t="s">
        <v>91</v>
      </c>
      <c r="F5464" s="52" t="s">
        <v>69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">
        <v>338</v>
      </c>
      <c r="B5465" s="52" t="s">
        <v>321</v>
      </c>
      <c r="C5465" s="52" t="s">
        <v>253</v>
      </c>
      <c r="D5465" s="52" t="s">
        <v>86</v>
      </c>
      <c r="E5465" s="52" t="s">
        <v>91</v>
      </c>
      <c r="F5465" s="52" t="s">
        <v>70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">
        <v>338</v>
      </c>
      <c r="B5466" s="52" t="s">
        <v>326</v>
      </c>
      <c r="C5466" s="52" t="s">
        <v>253</v>
      </c>
      <c r="D5466" s="52" t="s">
        <v>86</v>
      </c>
      <c r="E5466" s="52" t="s">
        <v>91</v>
      </c>
      <c r="F5466" s="52" t="s">
        <v>71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">
        <v>338</v>
      </c>
      <c r="B5467" s="52" t="s">
        <v>326</v>
      </c>
      <c r="C5467" s="52" t="s">
        <v>253</v>
      </c>
      <c r="D5467" s="52" t="s">
        <v>86</v>
      </c>
      <c r="E5467" s="52" t="s">
        <v>91</v>
      </c>
      <c r="F5467" s="52" t="s">
        <v>72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">
        <v>338</v>
      </c>
      <c r="B5468" s="52" t="s">
        <v>327</v>
      </c>
      <c r="C5468" s="52" t="s">
        <v>253</v>
      </c>
      <c r="D5468" s="52" t="s">
        <v>86</v>
      </c>
      <c r="E5468" s="52" t="s">
        <v>91</v>
      </c>
      <c r="F5468" s="52" t="s">
        <v>73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">
        <v>339</v>
      </c>
      <c r="B5469" s="52" t="s">
        <v>321</v>
      </c>
      <c r="C5469" s="52" t="s">
        <v>253</v>
      </c>
      <c r="D5469" s="52" t="s">
        <v>86</v>
      </c>
      <c r="E5469" s="52" t="s">
        <v>92</v>
      </c>
      <c r="F5469" s="52" t="s">
        <v>63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">
        <v>339</v>
      </c>
      <c r="B5470" s="52" t="s">
        <v>322</v>
      </c>
      <c r="C5470" s="52" t="s">
        <v>253</v>
      </c>
      <c r="D5470" s="52" t="s">
        <v>86</v>
      </c>
      <c r="E5470" s="52" t="s">
        <v>92</v>
      </c>
      <c r="F5470" s="52" t="s">
        <v>64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">
        <v>339</v>
      </c>
      <c r="B5471" s="52" t="s">
        <v>323</v>
      </c>
      <c r="C5471" s="52" t="s">
        <v>253</v>
      </c>
      <c r="D5471" s="52" t="s">
        <v>86</v>
      </c>
      <c r="E5471" s="52" t="s">
        <v>92</v>
      </c>
      <c r="F5471" s="52" t="s">
        <v>65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">
        <v>339</v>
      </c>
      <c r="B5472" s="52" t="s">
        <v>324</v>
      </c>
      <c r="C5472" s="52" t="s">
        <v>253</v>
      </c>
      <c r="D5472" s="52" t="s">
        <v>86</v>
      </c>
      <c r="E5472" s="52" t="s">
        <v>92</v>
      </c>
      <c r="F5472" s="52" t="s">
        <v>66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">
        <v>339</v>
      </c>
      <c r="B5473" s="52" t="s">
        <v>325</v>
      </c>
      <c r="C5473" s="52" t="s">
        <v>253</v>
      </c>
      <c r="D5473" s="52" t="s">
        <v>86</v>
      </c>
      <c r="E5473" s="52" t="s">
        <v>92</v>
      </c>
      <c r="F5473" s="52" t="s">
        <v>67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">
        <v>339</v>
      </c>
      <c r="B5474" s="52" t="s">
        <v>321</v>
      </c>
      <c r="C5474" s="52" t="s">
        <v>253</v>
      </c>
      <c r="D5474" s="52" t="s">
        <v>86</v>
      </c>
      <c r="E5474" s="52" t="s">
        <v>92</v>
      </c>
      <c r="F5474" s="52" t="s">
        <v>68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">
        <v>339</v>
      </c>
      <c r="B5475" s="52" t="s">
        <v>321</v>
      </c>
      <c r="C5475" s="52" t="s">
        <v>253</v>
      </c>
      <c r="D5475" s="52" t="s">
        <v>86</v>
      </c>
      <c r="E5475" s="52" t="s">
        <v>92</v>
      </c>
      <c r="F5475" s="52" t="s">
        <v>69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">
        <v>339</v>
      </c>
      <c r="B5476" s="52" t="s">
        <v>321</v>
      </c>
      <c r="C5476" s="52" t="s">
        <v>253</v>
      </c>
      <c r="D5476" s="52" t="s">
        <v>86</v>
      </c>
      <c r="E5476" s="52" t="s">
        <v>92</v>
      </c>
      <c r="F5476" s="52" t="s">
        <v>70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">
        <v>339</v>
      </c>
      <c r="B5477" s="52" t="s">
        <v>326</v>
      </c>
      <c r="C5477" s="52" t="s">
        <v>253</v>
      </c>
      <c r="D5477" s="52" t="s">
        <v>86</v>
      </c>
      <c r="E5477" s="52" t="s">
        <v>92</v>
      </c>
      <c r="F5477" s="52" t="s">
        <v>71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">
        <v>339</v>
      </c>
      <c r="B5478" s="52" t="s">
        <v>326</v>
      </c>
      <c r="C5478" s="52" t="s">
        <v>253</v>
      </c>
      <c r="D5478" s="52" t="s">
        <v>86</v>
      </c>
      <c r="E5478" s="52" t="s">
        <v>92</v>
      </c>
      <c r="F5478" s="52" t="s">
        <v>72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">
        <v>339</v>
      </c>
      <c r="B5479" s="52" t="s">
        <v>327</v>
      </c>
      <c r="C5479" s="52" t="s">
        <v>253</v>
      </c>
      <c r="D5479" s="52" t="s">
        <v>86</v>
      </c>
      <c r="E5479" s="52" t="s">
        <v>92</v>
      </c>
      <c r="F5479" s="52" t="s">
        <v>73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">
        <v>334</v>
      </c>
      <c r="B5480" s="52" t="s">
        <v>321</v>
      </c>
      <c r="C5480" s="52" t="s">
        <v>254</v>
      </c>
      <c r="D5480" s="52" t="s">
        <v>86</v>
      </c>
      <c r="E5480" s="52" t="s">
        <v>87</v>
      </c>
      <c r="F5480" s="52" t="s">
        <v>63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">
        <v>334</v>
      </c>
      <c r="B5481" s="52" t="s">
        <v>322</v>
      </c>
      <c r="C5481" s="52" t="s">
        <v>254</v>
      </c>
      <c r="D5481" s="52" t="s">
        <v>86</v>
      </c>
      <c r="E5481" s="52" t="s">
        <v>87</v>
      </c>
      <c r="F5481" s="52" t="s">
        <v>64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">
        <v>334</v>
      </c>
      <c r="B5482" s="52" t="s">
        <v>323</v>
      </c>
      <c r="C5482" s="52" t="s">
        <v>254</v>
      </c>
      <c r="D5482" s="52" t="s">
        <v>86</v>
      </c>
      <c r="E5482" s="52" t="s">
        <v>87</v>
      </c>
      <c r="F5482" s="52" t="s">
        <v>65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">
        <v>334</v>
      </c>
      <c r="B5483" s="52" t="s">
        <v>324</v>
      </c>
      <c r="C5483" s="52" t="s">
        <v>254</v>
      </c>
      <c r="D5483" s="52" t="s">
        <v>86</v>
      </c>
      <c r="E5483" s="52" t="s">
        <v>87</v>
      </c>
      <c r="F5483" s="52" t="s">
        <v>66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">
        <v>334</v>
      </c>
      <c r="B5484" s="52" t="s">
        <v>325</v>
      </c>
      <c r="C5484" s="52" t="s">
        <v>254</v>
      </c>
      <c r="D5484" s="52" t="s">
        <v>86</v>
      </c>
      <c r="E5484" s="52" t="s">
        <v>87</v>
      </c>
      <c r="F5484" s="52" t="s">
        <v>67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">
        <v>334</v>
      </c>
      <c r="B5485" s="52" t="s">
        <v>321</v>
      </c>
      <c r="C5485" s="52" t="s">
        <v>254</v>
      </c>
      <c r="D5485" s="52" t="s">
        <v>86</v>
      </c>
      <c r="E5485" s="52" t="s">
        <v>87</v>
      </c>
      <c r="F5485" s="52" t="s">
        <v>68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">
        <v>334</v>
      </c>
      <c r="B5486" s="52" t="s">
        <v>321</v>
      </c>
      <c r="C5486" s="52" t="s">
        <v>254</v>
      </c>
      <c r="D5486" s="52" t="s">
        <v>86</v>
      </c>
      <c r="E5486" s="52" t="s">
        <v>87</v>
      </c>
      <c r="F5486" s="52" t="s">
        <v>69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">
        <v>334</v>
      </c>
      <c r="B5487" s="52" t="s">
        <v>321</v>
      </c>
      <c r="C5487" s="52" t="s">
        <v>254</v>
      </c>
      <c r="D5487" s="52" t="s">
        <v>86</v>
      </c>
      <c r="E5487" s="52" t="s">
        <v>87</v>
      </c>
      <c r="F5487" s="52" t="s">
        <v>70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">
        <v>334</v>
      </c>
      <c r="B5488" s="52" t="s">
        <v>326</v>
      </c>
      <c r="C5488" s="52" t="s">
        <v>254</v>
      </c>
      <c r="D5488" s="52" t="s">
        <v>86</v>
      </c>
      <c r="E5488" s="52" t="s">
        <v>87</v>
      </c>
      <c r="F5488" s="52" t="s">
        <v>71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">
        <v>334</v>
      </c>
      <c r="B5489" s="52" t="s">
        <v>326</v>
      </c>
      <c r="C5489" s="52" t="s">
        <v>254</v>
      </c>
      <c r="D5489" s="52" t="s">
        <v>86</v>
      </c>
      <c r="E5489" s="52" t="s">
        <v>87</v>
      </c>
      <c r="F5489" s="52" t="s">
        <v>72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">
        <v>334</v>
      </c>
      <c r="B5490" s="52" t="s">
        <v>327</v>
      </c>
      <c r="C5490" s="52" t="s">
        <v>254</v>
      </c>
      <c r="D5490" s="52" t="s">
        <v>86</v>
      </c>
      <c r="E5490" s="52" t="s">
        <v>87</v>
      </c>
      <c r="F5490" s="52" t="s">
        <v>73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">
        <v>335</v>
      </c>
      <c r="B5491" s="52" t="s">
        <v>321</v>
      </c>
      <c r="C5491" s="52" t="s">
        <v>254</v>
      </c>
      <c r="D5491" s="52" t="s">
        <v>86</v>
      </c>
      <c r="E5491" s="52" t="s">
        <v>88</v>
      </c>
      <c r="F5491" s="52" t="s">
        <v>63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">
        <v>335</v>
      </c>
      <c r="B5492" s="52" t="s">
        <v>322</v>
      </c>
      <c r="C5492" s="52" t="s">
        <v>254</v>
      </c>
      <c r="D5492" s="52" t="s">
        <v>86</v>
      </c>
      <c r="E5492" s="52" t="s">
        <v>88</v>
      </c>
      <c r="F5492" s="52" t="s">
        <v>64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">
        <v>335</v>
      </c>
      <c r="B5493" s="52" t="s">
        <v>323</v>
      </c>
      <c r="C5493" s="52" t="s">
        <v>254</v>
      </c>
      <c r="D5493" s="52" t="s">
        <v>86</v>
      </c>
      <c r="E5493" s="52" t="s">
        <v>88</v>
      </c>
      <c r="F5493" s="52" t="s">
        <v>65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">
        <v>335</v>
      </c>
      <c r="B5494" s="52" t="s">
        <v>324</v>
      </c>
      <c r="C5494" s="52" t="s">
        <v>254</v>
      </c>
      <c r="D5494" s="52" t="s">
        <v>86</v>
      </c>
      <c r="E5494" s="52" t="s">
        <v>88</v>
      </c>
      <c r="F5494" s="52" t="s">
        <v>66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">
        <v>335</v>
      </c>
      <c r="B5495" s="52" t="s">
        <v>325</v>
      </c>
      <c r="C5495" s="52" t="s">
        <v>254</v>
      </c>
      <c r="D5495" s="52" t="s">
        <v>86</v>
      </c>
      <c r="E5495" s="52" t="s">
        <v>88</v>
      </c>
      <c r="F5495" s="52" t="s">
        <v>67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">
        <v>335</v>
      </c>
      <c r="B5496" s="52" t="s">
        <v>321</v>
      </c>
      <c r="C5496" s="52" t="s">
        <v>254</v>
      </c>
      <c r="D5496" s="52" t="s">
        <v>86</v>
      </c>
      <c r="E5496" s="52" t="s">
        <v>88</v>
      </c>
      <c r="F5496" s="52" t="s">
        <v>68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">
        <v>335</v>
      </c>
      <c r="B5497" s="52" t="s">
        <v>321</v>
      </c>
      <c r="C5497" s="52" t="s">
        <v>254</v>
      </c>
      <c r="D5497" s="52" t="s">
        <v>86</v>
      </c>
      <c r="E5497" s="52" t="s">
        <v>88</v>
      </c>
      <c r="F5497" s="52" t="s">
        <v>69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">
        <v>335</v>
      </c>
      <c r="B5498" s="52" t="s">
        <v>321</v>
      </c>
      <c r="C5498" s="52" t="s">
        <v>254</v>
      </c>
      <c r="D5498" s="52" t="s">
        <v>86</v>
      </c>
      <c r="E5498" s="52" t="s">
        <v>88</v>
      </c>
      <c r="F5498" s="52" t="s">
        <v>70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">
        <v>335</v>
      </c>
      <c r="B5499" s="52" t="s">
        <v>326</v>
      </c>
      <c r="C5499" s="52" t="s">
        <v>254</v>
      </c>
      <c r="D5499" s="52" t="s">
        <v>86</v>
      </c>
      <c r="E5499" s="52" t="s">
        <v>88</v>
      </c>
      <c r="F5499" s="52" t="s">
        <v>71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">
        <v>335</v>
      </c>
      <c r="B5500" s="52" t="s">
        <v>326</v>
      </c>
      <c r="C5500" s="52" t="s">
        <v>254</v>
      </c>
      <c r="D5500" s="52" t="s">
        <v>86</v>
      </c>
      <c r="E5500" s="52" t="s">
        <v>88</v>
      </c>
      <c r="F5500" s="52" t="s">
        <v>72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">
        <v>335</v>
      </c>
      <c r="B5501" s="52" t="s">
        <v>327</v>
      </c>
      <c r="C5501" s="52" t="s">
        <v>254</v>
      </c>
      <c r="D5501" s="52" t="s">
        <v>86</v>
      </c>
      <c r="E5501" s="52" t="s">
        <v>88</v>
      </c>
      <c r="F5501" s="52" t="s">
        <v>73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">
        <v>336</v>
      </c>
      <c r="B5502" s="52" t="s">
        <v>321</v>
      </c>
      <c r="C5502" s="52" t="s">
        <v>254</v>
      </c>
      <c r="D5502" s="52" t="s">
        <v>86</v>
      </c>
      <c r="E5502" s="52" t="s">
        <v>89</v>
      </c>
      <c r="F5502" s="52" t="s">
        <v>63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">
        <v>336</v>
      </c>
      <c r="B5503" s="52" t="s">
        <v>322</v>
      </c>
      <c r="C5503" s="52" t="s">
        <v>254</v>
      </c>
      <c r="D5503" s="52" t="s">
        <v>86</v>
      </c>
      <c r="E5503" s="52" t="s">
        <v>89</v>
      </c>
      <c r="F5503" s="52" t="s">
        <v>64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">
        <v>336</v>
      </c>
      <c r="B5504" s="52" t="s">
        <v>323</v>
      </c>
      <c r="C5504" s="52" t="s">
        <v>254</v>
      </c>
      <c r="D5504" s="52" t="s">
        <v>86</v>
      </c>
      <c r="E5504" s="52" t="s">
        <v>89</v>
      </c>
      <c r="F5504" s="52" t="s">
        <v>65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">
        <v>336</v>
      </c>
      <c r="B5505" s="52" t="s">
        <v>324</v>
      </c>
      <c r="C5505" s="52" t="s">
        <v>254</v>
      </c>
      <c r="D5505" s="52" t="s">
        <v>86</v>
      </c>
      <c r="E5505" s="52" t="s">
        <v>89</v>
      </c>
      <c r="F5505" s="52" t="s">
        <v>66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">
        <v>336</v>
      </c>
      <c r="B5506" s="52" t="s">
        <v>325</v>
      </c>
      <c r="C5506" s="52" t="s">
        <v>254</v>
      </c>
      <c r="D5506" s="52" t="s">
        <v>86</v>
      </c>
      <c r="E5506" s="52" t="s">
        <v>89</v>
      </c>
      <c r="F5506" s="52" t="s">
        <v>67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">
        <v>336</v>
      </c>
      <c r="B5507" s="52" t="s">
        <v>321</v>
      </c>
      <c r="C5507" s="52" t="s">
        <v>254</v>
      </c>
      <c r="D5507" s="52" t="s">
        <v>86</v>
      </c>
      <c r="E5507" s="52" t="s">
        <v>89</v>
      </c>
      <c r="F5507" s="52" t="s">
        <v>68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">
        <v>336</v>
      </c>
      <c r="B5508" s="52" t="s">
        <v>321</v>
      </c>
      <c r="C5508" s="52" t="s">
        <v>254</v>
      </c>
      <c r="D5508" s="52" t="s">
        <v>86</v>
      </c>
      <c r="E5508" s="52" t="s">
        <v>89</v>
      </c>
      <c r="F5508" s="52" t="s">
        <v>69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">
        <v>336</v>
      </c>
      <c r="B5509" s="52" t="s">
        <v>321</v>
      </c>
      <c r="C5509" s="52" t="s">
        <v>254</v>
      </c>
      <c r="D5509" s="52" t="s">
        <v>86</v>
      </c>
      <c r="E5509" s="52" t="s">
        <v>89</v>
      </c>
      <c r="F5509" s="52" t="s">
        <v>70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">
        <v>336</v>
      </c>
      <c r="B5510" s="52" t="s">
        <v>326</v>
      </c>
      <c r="C5510" s="52" t="s">
        <v>254</v>
      </c>
      <c r="D5510" s="52" t="s">
        <v>86</v>
      </c>
      <c r="E5510" s="52" t="s">
        <v>89</v>
      </c>
      <c r="F5510" s="52" t="s">
        <v>71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">
        <v>336</v>
      </c>
      <c r="B5511" s="52" t="s">
        <v>326</v>
      </c>
      <c r="C5511" s="52" t="s">
        <v>254</v>
      </c>
      <c r="D5511" s="52" t="s">
        <v>86</v>
      </c>
      <c r="E5511" s="52" t="s">
        <v>89</v>
      </c>
      <c r="F5511" s="52" t="s">
        <v>72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">
        <v>336</v>
      </c>
      <c r="B5512" s="52" t="s">
        <v>327</v>
      </c>
      <c r="C5512" s="52" t="s">
        <v>254</v>
      </c>
      <c r="D5512" s="52" t="s">
        <v>86</v>
      </c>
      <c r="E5512" s="52" t="s">
        <v>89</v>
      </c>
      <c r="F5512" s="52" t="s">
        <v>73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">
        <v>337</v>
      </c>
      <c r="B5513" s="52" t="s">
        <v>321</v>
      </c>
      <c r="C5513" s="52" t="s">
        <v>254</v>
      </c>
      <c r="D5513" s="52" t="s">
        <v>86</v>
      </c>
      <c r="E5513" s="52" t="s">
        <v>90</v>
      </c>
      <c r="F5513" s="52" t="s">
        <v>63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">
        <v>337</v>
      </c>
      <c r="B5514" s="52" t="s">
        <v>322</v>
      </c>
      <c r="C5514" s="52" t="s">
        <v>254</v>
      </c>
      <c r="D5514" s="52" t="s">
        <v>86</v>
      </c>
      <c r="E5514" s="52" t="s">
        <v>90</v>
      </c>
      <c r="F5514" s="52" t="s">
        <v>64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">
        <v>337</v>
      </c>
      <c r="B5515" s="52" t="s">
        <v>323</v>
      </c>
      <c r="C5515" s="52" t="s">
        <v>254</v>
      </c>
      <c r="D5515" s="52" t="s">
        <v>86</v>
      </c>
      <c r="E5515" s="52" t="s">
        <v>90</v>
      </c>
      <c r="F5515" s="52" t="s">
        <v>65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">
        <v>337</v>
      </c>
      <c r="B5516" s="52" t="s">
        <v>324</v>
      </c>
      <c r="C5516" s="52" t="s">
        <v>254</v>
      </c>
      <c r="D5516" s="52" t="s">
        <v>86</v>
      </c>
      <c r="E5516" s="52" t="s">
        <v>90</v>
      </c>
      <c r="F5516" s="52" t="s">
        <v>66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">
        <v>337</v>
      </c>
      <c r="B5517" s="52" t="s">
        <v>325</v>
      </c>
      <c r="C5517" s="52" t="s">
        <v>254</v>
      </c>
      <c r="D5517" s="52" t="s">
        <v>86</v>
      </c>
      <c r="E5517" s="52" t="s">
        <v>90</v>
      </c>
      <c r="F5517" s="52" t="s">
        <v>67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">
        <v>337</v>
      </c>
      <c r="B5518" s="52" t="s">
        <v>321</v>
      </c>
      <c r="C5518" s="52" t="s">
        <v>254</v>
      </c>
      <c r="D5518" s="52" t="s">
        <v>86</v>
      </c>
      <c r="E5518" s="52" t="s">
        <v>90</v>
      </c>
      <c r="F5518" s="52" t="s">
        <v>68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">
        <v>337</v>
      </c>
      <c r="B5519" s="52" t="s">
        <v>321</v>
      </c>
      <c r="C5519" s="52" t="s">
        <v>254</v>
      </c>
      <c r="D5519" s="52" t="s">
        <v>86</v>
      </c>
      <c r="E5519" s="52" t="s">
        <v>90</v>
      </c>
      <c r="F5519" s="52" t="s">
        <v>69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">
        <v>337</v>
      </c>
      <c r="B5520" s="52" t="s">
        <v>321</v>
      </c>
      <c r="C5520" s="52" t="s">
        <v>254</v>
      </c>
      <c r="D5520" s="52" t="s">
        <v>86</v>
      </c>
      <c r="E5520" s="52" t="s">
        <v>90</v>
      </c>
      <c r="F5520" s="52" t="s">
        <v>70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">
        <v>337</v>
      </c>
      <c r="B5521" s="52" t="s">
        <v>326</v>
      </c>
      <c r="C5521" s="52" t="s">
        <v>254</v>
      </c>
      <c r="D5521" s="52" t="s">
        <v>86</v>
      </c>
      <c r="E5521" s="52" t="s">
        <v>90</v>
      </c>
      <c r="F5521" s="52" t="s">
        <v>71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">
        <v>337</v>
      </c>
      <c r="B5522" s="52" t="s">
        <v>326</v>
      </c>
      <c r="C5522" s="52" t="s">
        <v>254</v>
      </c>
      <c r="D5522" s="52" t="s">
        <v>86</v>
      </c>
      <c r="E5522" s="52" t="s">
        <v>90</v>
      </c>
      <c r="F5522" s="52" t="s">
        <v>72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">
        <v>337</v>
      </c>
      <c r="B5523" s="52" t="s">
        <v>327</v>
      </c>
      <c r="C5523" s="52" t="s">
        <v>254</v>
      </c>
      <c r="D5523" s="52" t="s">
        <v>86</v>
      </c>
      <c r="E5523" s="52" t="s">
        <v>90</v>
      </c>
      <c r="F5523" s="52" t="s">
        <v>73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">
        <v>338</v>
      </c>
      <c r="B5524" s="52" t="s">
        <v>321</v>
      </c>
      <c r="C5524" s="52" t="s">
        <v>254</v>
      </c>
      <c r="D5524" s="52" t="s">
        <v>86</v>
      </c>
      <c r="E5524" s="52" t="s">
        <v>91</v>
      </c>
      <c r="F5524" s="52" t="s">
        <v>63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">
        <v>338</v>
      </c>
      <c r="B5525" s="52" t="s">
        <v>322</v>
      </c>
      <c r="C5525" s="52" t="s">
        <v>254</v>
      </c>
      <c r="D5525" s="52" t="s">
        <v>86</v>
      </c>
      <c r="E5525" s="52" t="s">
        <v>91</v>
      </c>
      <c r="F5525" s="52" t="s">
        <v>64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">
        <v>338</v>
      </c>
      <c r="B5526" s="52" t="s">
        <v>323</v>
      </c>
      <c r="C5526" s="52" t="s">
        <v>254</v>
      </c>
      <c r="D5526" s="52" t="s">
        <v>86</v>
      </c>
      <c r="E5526" s="52" t="s">
        <v>91</v>
      </c>
      <c r="F5526" s="52" t="s">
        <v>65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">
        <v>338</v>
      </c>
      <c r="B5527" s="52" t="s">
        <v>324</v>
      </c>
      <c r="C5527" s="52" t="s">
        <v>254</v>
      </c>
      <c r="D5527" s="52" t="s">
        <v>86</v>
      </c>
      <c r="E5527" s="52" t="s">
        <v>91</v>
      </c>
      <c r="F5527" s="52" t="s">
        <v>66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">
        <v>338</v>
      </c>
      <c r="B5528" s="52" t="s">
        <v>325</v>
      </c>
      <c r="C5528" s="52" t="s">
        <v>254</v>
      </c>
      <c r="D5528" s="52" t="s">
        <v>86</v>
      </c>
      <c r="E5528" s="52" t="s">
        <v>91</v>
      </c>
      <c r="F5528" s="52" t="s">
        <v>67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">
        <v>338</v>
      </c>
      <c r="B5529" s="52" t="s">
        <v>321</v>
      </c>
      <c r="C5529" s="52" t="s">
        <v>254</v>
      </c>
      <c r="D5529" s="52" t="s">
        <v>86</v>
      </c>
      <c r="E5529" s="52" t="s">
        <v>91</v>
      </c>
      <c r="F5529" s="52" t="s">
        <v>68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">
        <v>338</v>
      </c>
      <c r="B5530" s="52" t="s">
        <v>321</v>
      </c>
      <c r="C5530" s="52" t="s">
        <v>254</v>
      </c>
      <c r="D5530" s="52" t="s">
        <v>86</v>
      </c>
      <c r="E5530" s="52" t="s">
        <v>91</v>
      </c>
      <c r="F5530" s="52" t="s">
        <v>69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">
        <v>338</v>
      </c>
      <c r="B5531" s="52" t="s">
        <v>321</v>
      </c>
      <c r="C5531" s="52" t="s">
        <v>254</v>
      </c>
      <c r="D5531" s="52" t="s">
        <v>86</v>
      </c>
      <c r="E5531" s="52" t="s">
        <v>91</v>
      </c>
      <c r="F5531" s="52" t="s">
        <v>70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">
        <v>338</v>
      </c>
      <c r="B5532" s="52" t="s">
        <v>326</v>
      </c>
      <c r="C5532" s="52" t="s">
        <v>254</v>
      </c>
      <c r="D5532" s="52" t="s">
        <v>86</v>
      </c>
      <c r="E5532" s="52" t="s">
        <v>91</v>
      </c>
      <c r="F5532" s="52" t="s">
        <v>71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">
        <v>338</v>
      </c>
      <c r="B5533" s="52" t="s">
        <v>326</v>
      </c>
      <c r="C5533" s="52" t="s">
        <v>254</v>
      </c>
      <c r="D5533" s="52" t="s">
        <v>86</v>
      </c>
      <c r="E5533" s="52" t="s">
        <v>91</v>
      </c>
      <c r="F5533" s="52" t="s">
        <v>72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">
        <v>338</v>
      </c>
      <c r="B5534" s="52" t="s">
        <v>327</v>
      </c>
      <c r="C5534" s="52" t="s">
        <v>254</v>
      </c>
      <c r="D5534" s="52" t="s">
        <v>86</v>
      </c>
      <c r="E5534" s="52" t="s">
        <v>91</v>
      </c>
      <c r="F5534" s="52" t="s">
        <v>73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">
        <v>339</v>
      </c>
      <c r="B5535" s="52" t="s">
        <v>321</v>
      </c>
      <c r="C5535" s="52" t="s">
        <v>254</v>
      </c>
      <c r="D5535" s="52" t="s">
        <v>86</v>
      </c>
      <c r="E5535" s="52" t="s">
        <v>92</v>
      </c>
      <c r="F5535" s="52" t="s">
        <v>63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">
        <v>339</v>
      </c>
      <c r="B5536" s="52" t="s">
        <v>322</v>
      </c>
      <c r="C5536" s="52" t="s">
        <v>254</v>
      </c>
      <c r="D5536" s="52" t="s">
        <v>86</v>
      </c>
      <c r="E5536" s="52" t="s">
        <v>92</v>
      </c>
      <c r="F5536" s="52" t="s">
        <v>64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">
        <v>339</v>
      </c>
      <c r="B5537" s="52" t="s">
        <v>323</v>
      </c>
      <c r="C5537" s="52" t="s">
        <v>254</v>
      </c>
      <c r="D5537" s="52" t="s">
        <v>86</v>
      </c>
      <c r="E5537" s="52" t="s">
        <v>92</v>
      </c>
      <c r="F5537" s="52" t="s">
        <v>65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">
        <v>339</v>
      </c>
      <c r="B5538" s="52" t="s">
        <v>324</v>
      </c>
      <c r="C5538" s="52" t="s">
        <v>254</v>
      </c>
      <c r="D5538" s="52" t="s">
        <v>86</v>
      </c>
      <c r="E5538" s="52" t="s">
        <v>92</v>
      </c>
      <c r="F5538" s="52" t="s">
        <v>66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">
        <v>339</v>
      </c>
      <c r="B5539" s="52" t="s">
        <v>325</v>
      </c>
      <c r="C5539" s="52" t="s">
        <v>254</v>
      </c>
      <c r="D5539" s="52" t="s">
        <v>86</v>
      </c>
      <c r="E5539" s="52" t="s">
        <v>92</v>
      </c>
      <c r="F5539" s="52" t="s">
        <v>67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">
        <v>339</v>
      </c>
      <c r="B5540" s="52" t="s">
        <v>321</v>
      </c>
      <c r="C5540" s="52" t="s">
        <v>254</v>
      </c>
      <c r="D5540" s="52" t="s">
        <v>86</v>
      </c>
      <c r="E5540" s="52" t="s">
        <v>92</v>
      </c>
      <c r="F5540" s="52" t="s">
        <v>68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">
        <v>339</v>
      </c>
      <c r="B5541" s="52" t="s">
        <v>321</v>
      </c>
      <c r="C5541" s="52" t="s">
        <v>254</v>
      </c>
      <c r="D5541" s="52" t="s">
        <v>86</v>
      </c>
      <c r="E5541" s="52" t="s">
        <v>92</v>
      </c>
      <c r="F5541" s="52" t="s">
        <v>69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">
        <v>339</v>
      </c>
      <c r="B5542" s="52" t="s">
        <v>321</v>
      </c>
      <c r="C5542" s="52" t="s">
        <v>254</v>
      </c>
      <c r="D5542" s="52" t="s">
        <v>86</v>
      </c>
      <c r="E5542" s="52" t="s">
        <v>92</v>
      </c>
      <c r="F5542" s="52" t="s">
        <v>70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">
        <v>339</v>
      </c>
      <c r="B5543" s="52" t="s">
        <v>326</v>
      </c>
      <c r="C5543" s="52" t="s">
        <v>254</v>
      </c>
      <c r="D5543" s="52" t="s">
        <v>86</v>
      </c>
      <c r="E5543" s="52" t="s">
        <v>92</v>
      </c>
      <c r="F5543" s="52" t="s">
        <v>71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">
        <v>339</v>
      </c>
      <c r="B5544" s="52" t="s">
        <v>326</v>
      </c>
      <c r="C5544" s="52" t="s">
        <v>254</v>
      </c>
      <c r="D5544" s="52" t="s">
        <v>86</v>
      </c>
      <c r="E5544" s="52" t="s">
        <v>92</v>
      </c>
      <c r="F5544" s="52" t="s">
        <v>72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">
        <v>339</v>
      </c>
      <c r="B5545" s="52" t="s">
        <v>327</v>
      </c>
      <c r="C5545" s="52" t="s">
        <v>254</v>
      </c>
      <c r="D5545" s="52" t="s">
        <v>86</v>
      </c>
      <c r="E5545" s="52" t="s">
        <v>92</v>
      </c>
      <c r="F5545" s="52" t="s">
        <v>73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">
        <v>334</v>
      </c>
      <c r="B5546" s="52" t="s">
        <v>321</v>
      </c>
      <c r="C5546" s="52" t="s">
        <v>255</v>
      </c>
      <c r="D5546" s="52" t="s">
        <v>86</v>
      </c>
      <c r="E5546" s="52" t="s">
        <v>87</v>
      </c>
      <c r="F5546" s="52" t="s">
        <v>63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">
        <v>334</v>
      </c>
      <c r="B5547" s="52" t="s">
        <v>322</v>
      </c>
      <c r="C5547" s="52" t="s">
        <v>255</v>
      </c>
      <c r="D5547" s="52" t="s">
        <v>86</v>
      </c>
      <c r="E5547" s="52" t="s">
        <v>87</v>
      </c>
      <c r="F5547" s="52" t="s">
        <v>64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">
        <v>334</v>
      </c>
      <c r="B5548" s="52" t="s">
        <v>323</v>
      </c>
      <c r="C5548" s="52" t="s">
        <v>255</v>
      </c>
      <c r="D5548" s="52" t="s">
        <v>86</v>
      </c>
      <c r="E5548" s="52" t="s">
        <v>87</v>
      </c>
      <c r="F5548" s="52" t="s">
        <v>65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">
        <v>334</v>
      </c>
      <c r="B5549" s="52" t="s">
        <v>324</v>
      </c>
      <c r="C5549" s="52" t="s">
        <v>255</v>
      </c>
      <c r="D5549" s="52" t="s">
        <v>86</v>
      </c>
      <c r="E5549" s="52" t="s">
        <v>87</v>
      </c>
      <c r="F5549" s="52" t="s">
        <v>66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">
        <v>334</v>
      </c>
      <c r="B5550" s="52" t="s">
        <v>325</v>
      </c>
      <c r="C5550" s="52" t="s">
        <v>255</v>
      </c>
      <c r="D5550" s="52" t="s">
        <v>86</v>
      </c>
      <c r="E5550" s="52" t="s">
        <v>87</v>
      </c>
      <c r="F5550" s="52" t="s">
        <v>67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">
        <v>334</v>
      </c>
      <c r="B5551" s="52" t="s">
        <v>321</v>
      </c>
      <c r="C5551" s="52" t="s">
        <v>255</v>
      </c>
      <c r="D5551" s="52" t="s">
        <v>86</v>
      </c>
      <c r="E5551" s="52" t="s">
        <v>87</v>
      </c>
      <c r="F5551" s="52" t="s">
        <v>68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">
        <v>334</v>
      </c>
      <c r="B5552" s="52" t="s">
        <v>321</v>
      </c>
      <c r="C5552" s="52" t="s">
        <v>255</v>
      </c>
      <c r="D5552" s="52" t="s">
        <v>86</v>
      </c>
      <c r="E5552" s="52" t="s">
        <v>87</v>
      </c>
      <c r="F5552" s="52" t="s">
        <v>69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">
        <v>334</v>
      </c>
      <c r="B5553" s="52" t="s">
        <v>321</v>
      </c>
      <c r="C5553" s="52" t="s">
        <v>255</v>
      </c>
      <c r="D5553" s="52" t="s">
        <v>86</v>
      </c>
      <c r="E5553" s="52" t="s">
        <v>87</v>
      </c>
      <c r="F5553" s="52" t="s">
        <v>70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">
        <v>334</v>
      </c>
      <c r="B5554" s="52" t="s">
        <v>326</v>
      </c>
      <c r="C5554" s="52" t="s">
        <v>255</v>
      </c>
      <c r="D5554" s="52" t="s">
        <v>86</v>
      </c>
      <c r="E5554" s="52" t="s">
        <v>87</v>
      </c>
      <c r="F5554" s="52" t="s">
        <v>71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">
        <v>334</v>
      </c>
      <c r="B5555" s="52" t="s">
        <v>326</v>
      </c>
      <c r="C5555" s="52" t="s">
        <v>255</v>
      </c>
      <c r="D5555" s="52" t="s">
        <v>86</v>
      </c>
      <c r="E5555" s="52" t="s">
        <v>87</v>
      </c>
      <c r="F5555" s="52" t="s">
        <v>72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">
        <v>334</v>
      </c>
      <c r="B5556" s="52" t="s">
        <v>327</v>
      </c>
      <c r="C5556" s="52" t="s">
        <v>255</v>
      </c>
      <c r="D5556" s="52" t="s">
        <v>86</v>
      </c>
      <c r="E5556" s="52" t="s">
        <v>87</v>
      </c>
      <c r="F5556" s="52" t="s">
        <v>73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">
        <v>335</v>
      </c>
      <c r="B5557" s="52" t="s">
        <v>321</v>
      </c>
      <c r="C5557" s="52" t="s">
        <v>255</v>
      </c>
      <c r="D5557" s="52" t="s">
        <v>86</v>
      </c>
      <c r="E5557" s="52" t="s">
        <v>88</v>
      </c>
      <c r="F5557" s="52" t="s">
        <v>63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">
        <v>335</v>
      </c>
      <c r="B5558" s="52" t="s">
        <v>322</v>
      </c>
      <c r="C5558" s="52" t="s">
        <v>255</v>
      </c>
      <c r="D5558" s="52" t="s">
        <v>86</v>
      </c>
      <c r="E5558" s="52" t="s">
        <v>88</v>
      </c>
      <c r="F5558" s="52" t="s">
        <v>64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">
        <v>335</v>
      </c>
      <c r="B5559" s="52" t="s">
        <v>323</v>
      </c>
      <c r="C5559" s="52" t="s">
        <v>255</v>
      </c>
      <c r="D5559" s="52" t="s">
        <v>86</v>
      </c>
      <c r="E5559" s="52" t="s">
        <v>88</v>
      </c>
      <c r="F5559" s="52" t="s">
        <v>65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">
        <v>335</v>
      </c>
      <c r="B5560" s="52" t="s">
        <v>324</v>
      </c>
      <c r="C5560" s="52" t="s">
        <v>255</v>
      </c>
      <c r="D5560" s="52" t="s">
        <v>86</v>
      </c>
      <c r="E5560" s="52" t="s">
        <v>88</v>
      </c>
      <c r="F5560" s="52" t="s">
        <v>66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">
        <v>335</v>
      </c>
      <c r="B5561" s="52" t="s">
        <v>325</v>
      </c>
      <c r="C5561" s="52" t="s">
        <v>255</v>
      </c>
      <c r="D5561" s="52" t="s">
        <v>86</v>
      </c>
      <c r="E5561" s="52" t="s">
        <v>88</v>
      </c>
      <c r="F5561" s="52" t="s">
        <v>67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">
        <v>335</v>
      </c>
      <c r="B5562" s="52" t="s">
        <v>321</v>
      </c>
      <c r="C5562" s="52" t="s">
        <v>255</v>
      </c>
      <c r="D5562" s="52" t="s">
        <v>86</v>
      </c>
      <c r="E5562" s="52" t="s">
        <v>88</v>
      </c>
      <c r="F5562" s="52" t="s">
        <v>68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">
        <v>335</v>
      </c>
      <c r="B5563" s="52" t="s">
        <v>321</v>
      </c>
      <c r="C5563" s="52" t="s">
        <v>255</v>
      </c>
      <c r="D5563" s="52" t="s">
        <v>86</v>
      </c>
      <c r="E5563" s="52" t="s">
        <v>88</v>
      </c>
      <c r="F5563" s="52" t="s">
        <v>69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">
        <v>335</v>
      </c>
      <c r="B5564" s="52" t="s">
        <v>321</v>
      </c>
      <c r="C5564" s="52" t="s">
        <v>255</v>
      </c>
      <c r="D5564" s="52" t="s">
        <v>86</v>
      </c>
      <c r="E5564" s="52" t="s">
        <v>88</v>
      </c>
      <c r="F5564" s="52" t="s">
        <v>70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">
        <v>335</v>
      </c>
      <c r="B5565" s="52" t="s">
        <v>326</v>
      </c>
      <c r="C5565" s="52" t="s">
        <v>255</v>
      </c>
      <c r="D5565" s="52" t="s">
        <v>86</v>
      </c>
      <c r="E5565" s="52" t="s">
        <v>88</v>
      </c>
      <c r="F5565" s="52" t="s">
        <v>71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">
        <v>335</v>
      </c>
      <c r="B5566" s="52" t="s">
        <v>326</v>
      </c>
      <c r="C5566" s="52" t="s">
        <v>255</v>
      </c>
      <c r="D5566" s="52" t="s">
        <v>86</v>
      </c>
      <c r="E5566" s="52" t="s">
        <v>88</v>
      </c>
      <c r="F5566" s="52" t="s">
        <v>72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">
        <v>335</v>
      </c>
      <c r="B5567" s="52" t="s">
        <v>327</v>
      </c>
      <c r="C5567" s="52" t="s">
        <v>255</v>
      </c>
      <c r="D5567" s="52" t="s">
        <v>86</v>
      </c>
      <c r="E5567" s="52" t="s">
        <v>88</v>
      </c>
      <c r="F5567" s="52" t="s">
        <v>73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">
        <v>336</v>
      </c>
      <c r="B5568" s="52" t="s">
        <v>321</v>
      </c>
      <c r="C5568" s="52" t="s">
        <v>255</v>
      </c>
      <c r="D5568" s="52" t="s">
        <v>86</v>
      </c>
      <c r="E5568" s="52" t="s">
        <v>89</v>
      </c>
      <c r="F5568" s="52" t="s">
        <v>63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">
        <v>336</v>
      </c>
      <c r="B5569" s="52" t="s">
        <v>322</v>
      </c>
      <c r="C5569" s="52" t="s">
        <v>255</v>
      </c>
      <c r="D5569" s="52" t="s">
        <v>86</v>
      </c>
      <c r="E5569" s="52" t="s">
        <v>89</v>
      </c>
      <c r="F5569" s="52" t="s">
        <v>64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">
        <v>336</v>
      </c>
      <c r="B5570" s="52" t="s">
        <v>323</v>
      </c>
      <c r="C5570" s="52" t="s">
        <v>255</v>
      </c>
      <c r="D5570" s="52" t="s">
        <v>86</v>
      </c>
      <c r="E5570" s="52" t="s">
        <v>89</v>
      </c>
      <c r="F5570" s="52" t="s">
        <v>65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">
        <v>336</v>
      </c>
      <c r="B5571" s="52" t="s">
        <v>324</v>
      </c>
      <c r="C5571" s="52" t="s">
        <v>255</v>
      </c>
      <c r="D5571" s="52" t="s">
        <v>86</v>
      </c>
      <c r="E5571" s="52" t="s">
        <v>89</v>
      </c>
      <c r="F5571" s="52" t="s">
        <v>66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">
        <v>336</v>
      </c>
      <c r="B5572" s="52" t="s">
        <v>325</v>
      </c>
      <c r="C5572" s="52" t="s">
        <v>255</v>
      </c>
      <c r="D5572" s="52" t="s">
        <v>86</v>
      </c>
      <c r="E5572" s="52" t="s">
        <v>89</v>
      </c>
      <c r="F5572" s="52" t="s">
        <v>67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">
        <v>336</v>
      </c>
      <c r="B5573" s="52" t="s">
        <v>321</v>
      </c>
      <c r="C5573" s="52" t="s">
        <v>255</v>
      </c>
      <c r="D5573" s="52" t="s">
        <v>86</v>
      </c>
      <c r="E5573" s="52" t="s">
        <v>89</v>
      </c>
      <c r="F5573" s="52" t="s">
        <v>68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">
        <v>336</v>
      </c>
      <c r="B5574" s="52" t="s">
        <v>321</v>
      </c>
      <c r="C5574" s="52" t="s">
        <v>255</v>
      </c>
      <c r="D5574" s="52" t="s">
        <v>86</v>
      </c>
      <c r="E5574" s="52" t="s">
        <v>89</v>
      </c>
      <c r="F5574" s="52" t="s">
        <v>69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">
        <v>336</v>
      </c>
      <c r="B5575" s="52" t="s">
        <v>321</v>
      </c>
      <c r="C5575" s="52" t="s">
        <v>255</v>
      </c>
      <c r="D5575" s="52" t="s">
        <v>86</v>
      </c>
      <c r="E5575" s="52" t="s">
        <v>89</v>
      </c>
      <c r="F5575" s="52" t="s">
        <v>70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">
        <v>336</v>
      </c>
      <c r="B5576" s="52" t="s">
        <v>326</v>
      </c>
      <c r="C5576" s="52" t="s">
        <v>255</v>
      </c>
      <c r="D5576" s="52" t="s">
        <v>86</v>
      </c>
      <c r="E5576" s="52" t="s">
        <v>89</v>
      </c>
      <c r="F5576" s="52" t="s">
        <v>71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">
        <v>336</v>
      </c>
      <c r="B5577" s="52" t="s">
        <v>326</v>
      </c>
      <c r="C5577" s="52" t="s">
        <v>255</v>
      </c>
      <c r="D5577" s="52" t="s">
        <v>86</v>
      </c>
      <c r="E5577" s="52" t="s">
        <v>89</v>
      </c>
      <c r="F5577" s="52" t="s">
        <v>72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">
        <v>336</v>
      </c>
      <c r="B5578" s="52" t="s">
        <v>327</v>
      </c>
      <c r="C5578" s="52" t="s">
        <v>255</v>
      </c>
      <c r="D5578" s="52" t="s">
        <v>86</v>
      </c>
      <c r="E5578" s="52" t="s">
        <v>89</v>
      </c>
      <c r="F5578" s="52" t="s">
        <v>73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">
        <v>337</v>
      </c>
      <c r="B5579" s="52" t="s">
        <v>321</v>
      </c>
      <c r="C5579" s="52" t="s">
        <v>255</v>
      </c>
      <c r="D5579" s="52" t="s">
        <v>86</v>
      </c>
      <c r="E5579" s="52" t="s">
        <v>90</v>
      </c>
      <c r="F5579" s="52" t="s">
        <v>63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">
        <v>337</v>
      </c>
      <c r="B5580" s="52" t="s">
        <v>322</v>
      </c>
      <c r="C5580" s="52" t="s">
        <v>255</v>
      </c>
      <c r="D5580" s="52" t="s">
        <v>86</v>
      </c>
      <c r="E5580" s="52" t="s">
        <v>90</v>
      </c>
      <c r="F5580" s="52" t="s">
        <v>64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">
        <v>337</v>
      </c>
      <c r="B5581" s="52" t="s">
        <v>323</v>
      </c>
      <c r="C5581" s="52" t="s">
        <v>255</v>
      </c>
      <c r="D5581" s="52" t="s">
        <v>86</v>
      </c>
      <c r="E5581" s="52" t="s">
        <v>90</v>
      </c>
      <c r="F5581" s="52" t="s">
        <v>65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">
        <v>337</v>
      </c>
      <c r="B5582" s="52" t="s">
        <v>324</v>
      </c>
      <c r="C5582" s="52" t="s">
        <v>255</v>
      </c>
      <c r="D5582" s="52" t="s">
        <v>86</v>
      </c>
      <c r="E5582" s="52" t="s">
        <v>90</v>
      </c>
      <c r="F5582" s="52" t="s">
        <v>66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">
        <v>337</v>
      </c>
      <c r="B5583" s="52" t="s">
        <v>325</v>
      </c>
      <c r="C5583" s="52" t="s">
        <v>255</v>
      </c>
      <c r="D5583" s="52" t="s">
        <v>86</v>
      </c>
      <c r="E5583" s="52" t="s">
        <v>90</v>
      </c>
      <c r="F5583" s="52" t="s">
        <v>67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">
        <v>337</v>
      </c>
      <c r="B5584" s="52" t="s">
        <v>321</v>
      </c>
      <c r="C5584" s="52" t="s">
        <v>255</v>
      </c>
      <c r="D5584" s="52" t="s">
        <v>86</v>
      </c>
      <c r="E5584" s="52" t="s">
        <v>90</v>
      </c>
      <c r="F5584" s="52" t="s">
        <v>68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">
        <v>337</v>
      </c>
      <c r="B5585" s="52" t="s">
        <v>321</v>
      </c>
      <c r="C5585" s="52" t="s">
        <v>255</v>
      </c>
      <c r="D5585" s="52" t="s">
        <v>86</v>
      </c>
      <c r="E5585" s="52" t="s">
        <v>90</v>
      </c>
      <c r="F5585" s="52" t="s">
        <v>69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">
        <v>337</v>
      </c>
      <c r="B5586" s="52" t="s">
        <v>321</v>
      </c>
      <c r="C5586" s="52" t="s">
        <v>255</v>
      </c>
      <c r="D5586" s="52" t="s">
        <v>86</v>
      </c>
      <c r="E5586" s="52" t="s">
        <v>90</v>
      </c>
      <c r="F5586" s="52" t="s">
        <v>70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">
        <v>337</v>
      </c>
      <c r="B5587" s="52" t="s">
        <v>326</v>
      </c>
      <c r="C5587" s="52" t="s">
        <v>255</v>
      </c>
      <c r="D5587" s="52" t="s">
        <v>86</v>
      </c>
      <c r="E5587" s="52" t="s">
        <v>90</v>
      </c>
      <c r="F5587" s="52" t="s">
        <v>71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">
        <v>337</v>
      </c>
      <c r="B5588" s="52" t="s">
        <v>326</v>
      </c>
      <c r="C5588" s="52" t="s">
        <v>255</v>
      </c>
      <c r="D5588" s="52" t="s">
        <v>86</v>
      </c>
      <c r="E5588" s="52" t="s">
        <v>90</v>
      </c>
      <c r="F5588" s="52" t="s">
        <v>72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">
        <v>337</v>
      </c>
      <c r="B5589" s="52" t="s">
        <v>327</v>
      </c>
      <c r="C5589" s="52" t="s">
        <v>255</v>
      </c>
      <c r="D5589" s="52" t="s">
        <v>86</v>
      </c>
      <c r="E5589" s="52" t="s">
        <v>90</v>
      </c>
      <c r="F5589" s="52" t="s">
        <v>73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">
        <v>338</v>
      </c>
      <c r="B5590" s="52" t="s">
        <v>321</v>
      </c>
      <c r="C5590" s="52" t="s">
        <v>255</v>
      </c>
      <c r="D5590" s="52" t="s">
        <v>86</v>
      </c>
      <c r="E5590" s="52" t="s">
        <v>91</v>
      </c>
      <c r="F5590" s="52" t="s">
        <v>63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">
        <v>338</v>
      </c>
      <c r="B5591" s="52" t="s">
        <v>322</v>
      </c>
      <c r="C5591" s="52" t="s">
        <v>255</v>
      </c>
      <c r="D5591" s="52" t="s">
        <v>86</v>
      </c>
      <c r="E5591" s="52" t="s">
        <v>91</v>
      </c>
      <c r="F5591" s="52" t="s">
        <v>64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">
        <v>338</v>
      </c>
      <c r="B5592" s="52" t="s">
        <v>323</v>
      </c>
      <c r="C5592" s="52" t="s">
        <v>255</v>
      </c>
      <c r="D5592" s="52" t="s">
        <v>86</v>
      </c>
      <c r="E5592" s="52" t="s">
        <v>91</v>
      </c>
      <c r="F5592" s="52" t="s">
        <v>65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">
        <v>338</v>
      </c>
      <c r="B5593" s="52" t="s">
        <v>324</v>
      </c>
      <c r="C5593" s="52" t="s">
        <v>255</v>
      </c>
      <c r="D5593" s="52" t="s">
        <v>86</v>
      </c>
      <c r="E5593" s="52" t="s">
        <v>91</v>
      </c>
      <c r="F5593" s="52" t="s">
        <v>66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">
        <v>338</v>
      </c>
      <c r="B5594" s="52" t="s">
        <v>325</v>
      </c>
      <c r="C5594" s="52" t="s">
        <v>255</v>
      </c>
      <c r="D5594" s="52" t="s">
        <v>86</v>
      </c>
      <c r="E5594" s="52" t="s">
        <v>91</v>
      </c>
      <c r="F5594" s="52" t="s">
        <v>67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">
        <v>338</v>
      </c>
      <c r="B5595" s="52" t="s">
        <v>321</v>
      </c>
      <c r="C5595" s="52" t="s">
        <v>255</v>
      </c>
      <c r="D5595" s="52" t="s">
        <v>86</v>
      </c>
      <c r="E5595" s="52" t="s">
        <v>91</v>
      </c>
      <c r="F5595" s="52" t="s">
        <v>68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">
        <v>338</v>
      </c>
      <c r="B5596" s="52" t="s">
        <v>321</v>
      </c>
      <c r="C5596" s="52" t="s">
        <v>255</v>
      </c>
      <c r="D5596" s="52" t="s">
        <v>86</v>
      </c>
      <c r="E5596" s="52" t="s">
        <v>91</v>
      </c>
      <c r="F5596" s="52" t="s">
        <v>69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">
        <v>338</v>
      </c>
      <c r="B5597" s="52" t="s">
        <v>321</v>
      </c>
      <c r="C5597" s="52" t="s">
        <v>255</v>
      </c>
      <c r="D5597" s="52" t="s">
        <v>86</v>
      </c>
      <c r="E5597" s="52" t="s">
        <v>91</v>
      </c>
      <c r="F5597" s="52" t="s">
        <v>70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">
        <v>338</v>
      </c>
      <c r="B5598" s="52" t="s">
        <v>326</v>
      </c>
      <c r="C5598" s="52" t="s">
        <v>255</v>
      </c>
      <c r="D5598" s="52" t="s">
        <v>86</v>
      </c>
      <c r="E5598" s="52" t="s">
        <v>91</v>
      </c>
      <c r="F5598" s="52" t="s">
        <v>71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">
        <v>338</v>
      </c>
      <c r="B5599" s="52" t="s">
        <v>326</v>
      </c>
      <c r="C5599" s="52" t="s">
        <v>255</v>
      </c>
      <c r="D5599" s="52" t="s">
        <v>86</v>
      </c>
      <c r="E5599" s="52" t="s">
        <v>91</v>
      </c>
      <c r="F5599" s="52" t="s">
        <v>72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">
        <v>338</v>
      </c>
      <c r="B5600" s="52" t="s">
        <v>327</v>
      </c>
      <c r="C5600" s="52" t="s">
        <v>255</v>
      </c>
      <c r="D5600" s="52" t="s">
        <v>86</v>
      </c>
      <c r="E5600" s="52" t="s">
        <v>91</v>
      </c>
      <c r="F5600" s="52" t="s">
        <v>73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">
        <v>339</v>
      </c>
      <c r="B5601" s="52" t="s">
        <v>321</v>
      </c>
      <c r="C5601" s="52" t="s">
        <v>255</v>
      </c>
      <c r="D5601" s="52" t="s">
        <v>86</v>
      </c>
      <c r="E5601" s="52" t="s">
        <v>92</v>
      </c>
      <c r="F5601" s="52" t="s">
        <v>63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">
        <v>339</v>
      </c>
      <c r="B5602" s="52" t="s">
        <v>322</v>
      </c>
      <c r="C5602" s="52" t="s">
        <v>255</v>
      </c>
      <c r="D5602" s="52" t="s">
        <v>86</v>
      </c>
      <c r="E5602" s="52" t="s">
        <v>92</v>
      </c>
      <c r="F5602" s="52" t="s">
        <v>64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">
        <v>339</v>
      </c>
      <c r="B5603" s="52" t="s">
        <v>323</v>
      </c>
      <c r="C5603" s="52" t="s">
        <v>255</v>
      </c>
      <c r="D5603" s="52" t="s">
        <v>86</v>
      </c>
      <c r="E5603" s="52" t="s">
        <v>92</v>
      </c>
      <c r="F5603" s="52" t="s">
        <v>65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">
        <v>339</v>
      </c>
      <c r="B5604" s="52" t="s">
        <v>324</v>
      </c>
      <c r="C5604" s="52" t="s">
        <v>255</v>
      </c>
      <c r="D5604" s="52" t="s">
        <v>86</v>
      </c>
      <c r="E5604" s="52" t="s">
        <v>92</v>
      </c>
      <c r="F5604" s="52" t="s">
        <v>66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">
        <v>339</v>
      </c>
      <c r="B5605" s="52" t="s">
        <v>325</v>
      </c>
      <c r="C5605" s="52" t="s">
        <v>255</v>
      </c>
      <c r="D5605" s="52" t="s">
        <v>86</v>
      </c>
      <c r="E5605" s="52" t="s">
        <v>92</v>
      </c>
      <c r="F5605" s="52" t="s">
        <v>67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">
        <v>339</v>
      </c>
      <c r="B5606" s="52" t="s">
        <v>321</v>
      </c>
      <c r="C5606" s="52" t="s">
        <v>255</v>
      </c>
      <c r="D5606" s="52" t="s">
        <v>86</v>
      </c>
      <c r="E5606" s="52" t="s">
        <v>92</v>
      </c>
      <c r="F5606" s="52" t="s">
        <v>68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">
        <v>339</v>
      </c>
      <c r="B5607" s="52" t="s">
        <v>321</v>
      </c>
      <c r="C5607" s="52" t="s">
        <v>255</v>
      </c>
      <c r="D5607" s="52" t="s">
        <v>86</v>
      </c>
      <c r="E5607" s="52" t="s">
        <v>92</v>
      </c>
      <c r="F5607" s="52" t="s">
        <v>69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">
        <v>339</v>
      </c>
      <c r="B5608" s="52" t="s">
        <v>321</v>
      </c>
      <c r="C5608" s="52" t="s">
        <v>255</v>
      </c>
      <c r="D5608" s="52" t="s">
        <v>86</v>
      </c>
      <c r="E5608" s="52" t="s">
        <v>92</v>
      </c>
      <c r="F5608" s="52" t="s">
        <v>70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">
        <v>339</v>
      </c>
      <c r="B5609" s="52" t="s">
        <v>326</v>
      </c>
      <c r="C5609" s="52" t="s">
        <v>255</v>
      </c>
      <c r="D5609" s="52" t="s">
        <v>86</v>
      </c>
      <c r="E5609" s="52" t="s">
        <v>92</v>
      </c>
      <c r="F5609" s="52" t="s">
        <v>71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">
        <v>339</v>
      </c>
      <c r="B5610" s="52" t="s">
        <v>326</v>
      </c>
      <c r="C5610" s="52" t="s">
        <v>255</v>
      </c>
      <c r="D5610" s="52" t="s">
        <v>86</v>
      </c>
      <c r="E5610" s="52" t="s">
        <v>92</v>
      </c>
      <c r="F5610" s="52" t="s">
        <v>72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">
        <v>339</v>
      </c>
      <c r="B5611" s="52" t="s">
        <v>327</v>
      </c>
      <c r="C5611" s="52" t="s">
        <v>255</v>
      </c>
      <c r="D5611" s="52" t="s">
        <v>86</v>
      </c>
      <c r="E5611" s="52" t="s">
        <v>92</v>
      </c>
      <c r="F5611" s="52" t="s">
        <v>73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">
        <v>334</v>
      </c>
      <c r="B5612" s="52" t="s">
        <v>321</v>
      </c>
      <c r="C5612" s="52" t="s">
        <v>256</v>
      </c>
      <c r="D5612" s="52" t="s">
        <v>86</v>
      </c>
      <c r="E5612" s="52" t="s">
        <v>87</v>
      </c>
      <c r="F5612" s="52" t="s">
        <v>63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">
        <v>334</v>
      </c>
      <c r="B5613" s="52" t="s">
        <v>322</v>
      </c>
      <c r="C5613" s="52" t="s">
        <v>256</v>
      </c>
      <c r="D5613" s="52" t="s">
        <v>86</v>
      </c>
      <c r="E5613" s="52" t="s">
        <v>87</v>
      </c>
      <c r="F5613" s="52" t="s">
        <v>64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">
        <v>334</v>
      </c>
      <c r="B5614" s="52" t="s">
        <v>323</v>
      </c>
      <c r="C5614" s="52" t="s">
        <v>256</v>
      </c>
      <c r="D5614" s="52" t="s">
        <v>86</v>
      </c>
      <c r="E5614" s="52" t="s">
        <v>87</v>
      </c>
      <c r="F5614" s="52" t="s">
        <v>65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">
        <v>334</v>
      </c>
      <c r="B5615" s="52" t="s">
        <v>324</v>
      </c>
      <c r="C5615" s="52" t="s">
        <v>256</v>
      </c>
      <c r="D5615" s="52" t="s">
        <v>86</v>
      </c>
      <c r="E5615" s="52" t="s">
        <v>87</v>
      </c>
      <c r="F5615" s="52" t="s">
        <v>66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">
        <v>334</v>
      </c>
      <c r="B5616" s="52" t="s">
        <v>325</v>
      </c>
      <c r="C5616" s="52" t="s">
        <v>256</v>
      </c>
      <c r="D5616" s="52" t="s">
        <v>86</v>
      </c>
      <c r="E5616" s="52" t="s">
        <v>87</v>
      </c>
      <c r="F5616" s="52" t="s">
        <v>67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">
        <v>334</v>
      </c>
      <c r="B5617" s="52" t="s">
        <v>321</v>
      </c>
      <c r="C5617" s="52" t="s">
        <v>256</v>
      </c>
      <c r="D5617" s="52" t="s">
        <v>86</v>
      </c>
      <c r="E5617" s="52" t="s">
        <v>87</v>
      </c>
      <c r="F5617" s="52" t="s">
        <v>68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">
        <v>334</v>
      </c>
      <c r="B5618" s="52" t="s">
        <v>321</v>
      </c>
      <c r="C5618" s="52" t="s">
        <v>256</v>
      </c>
      <c r="D5618" s="52" t="s">
        <v>86</v>
      </c>
      <c r="E5618" s="52" t="s">
        <v>87</v>
      </c>
      <c r="F5618" s="52" t="s">
        <v>69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">
        <v>334</v>
      </c>
      <c r="B5619" s="52" t="s">
        <v>321</v>
      </c>
      <c r="C5619" s="52" t="s">
        <v>256</v>
      </c>
      <c r="D5619" s="52" t="s">
        <v>86</v>
      </c>
      <c r="E5619" s="52" t="s">
        <v>87</v>
      </c>
      <c r="F5619" s="52" t="s">
        <v>70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">
        <v>334</v>
      </c>
      <c r="B5620" s="52" t="s">
        <v>326</v>
      </c>
      <c r="C5620" s="52" t="s">
        <v>256</v>
      </c>
      <c r="D5620" s="52" t="s">
        <v>86</v>
      </c>
      <c r="E5620" s="52" t="s">
        <v>87</v>
      </c>
      <c r="F5620" s="52" t="s">
        <v>71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">
        <v>334</v>
      </c>
      <c r="B5621" s="52" t="s">
        <v>326</v>
      </c>
      <c r="C5621" s="52" t="s">
        <v>256</v>
      </c>
      <c r="D5621" s="52" t="s">
        <v>86</v>
      </c>
      <c r="E5621" s="52" t="s">
        <v>87</v>
      </c>
      <c r="F5621" s="52" t="s">
        <v>72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">
        <v>334</v>
      </c>
      <c r="B5622" s="52" t="s">
        <v>327</v>
      </c>
      <c r="C5622" s="52" t="s">
        <v>256</v>
      </c>
      <c r="D5622" s="52" t="s">
        <v>86</v>
      </c>
      <c r="E5622" s="52" t="s">
        <v>87</v>
      </c>
      <c r="F5622" s="52" t="s">
        <v>73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">
        <v>335</v>
      </c>
      <c r="B5623" s="52" t="s">
        <v>321</v>
      </c>
      <c r="C5623" s="52" t="s">
        <v>256</v>
      </c>
      <c r="D5623" s="52" t="s">
        <v>86</v>
      </c>
      <c r="E5623" s="52" t="s">
        <v>88</v>
      </c>
      <c r="F5623" s="52" t="s">
        <v>63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">
        <v>335</v>
      </c>
      <c r="B5624" s="52" t="s">
        <v>322</v>
      </c>
      <c r="C5624" s="52" t="s">
        <v>256</v>
      </c>
      <c r="D5624" s="52" t="s">
        <v>86</v>
      </c>
      <c r="E5624" s="52" t="s">
        <v>88</v>
      </c>
      <c r="F5624" s="52" t="s">
        <v>64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">
        <v>335</v>
      </c>
      <c r="B5625" s="52" t="s">
        <v>323</v>
      </c>
      <c r="C5625" s="52" t="s">
        <v>256</v>
      </c>
      <c r="D5625" s="52" t="s">
        <v>86</v>
      </c>
      <c r="E5625" s="52" t="s">
        <v>88</v>
      </c>
      <c r="F5625" s="52" t="s">
        <v>65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">
        <v>335</v>
      </c>
      <c r="B5626" s="52" t="s">
        <v>324</v>
      </c>
      <c r="C5626" s="52" t="s">
        <v>256</v>
      </c>
      <c r="D5626" s="52" t="s">
        <v>86</v>
      </c>
      <c r="E5626" s="52" t="s">
        <v>88</v>
      </c>
      <c r="F5626" s="52" t="s">
        <v>66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">
        <v>335</v>
      </c>
      <c r="B5627" s="52" t="s">
        <v>325</v>
      </c>
      <c r="C5627" s="52" t="s">
        <v>256</v>
      </c>
      <c r="D5627" s="52" t="s">
        <v>86</v>
      </c>
      <c r="E5627" s="52" t="s">
        <v>88</v>
      </c>
      <c r="F5627" s="52" t="s">
        <v>67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">
        <v>335</v>
      </c>
      <c r="B5628" s="52" t="s">
        <v>321</v>
      </c>
      <c r="C5628" s="52" t="s">
        <v>256</v>
      </c>
      <c r="D5628" s="52" t="s">
        <v>86</v>
      </c>
      <c r="E5628" s="52" t="s">
        <v>88</v>
      </c>
      <c r="F5628" s="52" t="s">
        <v>68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">
        <v>335</v>
      </c>
      <c r="B5629" s="52" t="s">
        <v>321</v>
      </c>
      <c r="C5629" s="52" t="s">
        <v>256</v>
      </c>
      <c r="D5629" s="52" t="s">
        <v>86</v>
      </c>
      <c r="E5629" s="52" t="s">
        <v>88</v>
      </c>
      <c r="F5629" s="52" t="s">
        <v>69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">
        <v>335</v>
      </c>
      <c r="B5630" s="52" t="s">
        <v>321</v>
      </c>
      <c r="C5630" s="52" t="s">
        <v>256</v>
      </c>
      <c r="D5630" s="52" t="s">
        <v>86</v>
      </c>
      <c r="E5630" s="52" t="s">
        <v>88</v>
      </c>
      <c r="F5630" s="52" t="s">
        <v>70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">
        <v>335</v>
      </c>
      <c r="B5631" s="52" t="s">
        <v>326</v>
      </c>
      <c r="C5631" s="52" t="s">
        <v>256</v>
      </c>
      <c r="D5631" s="52" t="s">
        <v>86</v>
      </c>
      <c r="E5631" s="52" t="s">
        <v>88</v>
      </c>
      <c r="F5631" s="52" t="s">
        <v>71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">
        <v>335</v>
      </c>
      <c r="B5632" s="52" t="s">
        <v>326</v>
      </c>
      <c r="C5632" s="52" t="s">
        <v>256</v>
      </c>
      <c r="D5632" s="52" t="s">
        <v>86</v>
      </c>
      <c r="E5632" s="52" t="s">
        <v>88</v>
      </c>
      <c r="F5632" s="52" t="s">
        <v>72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">
        <v>335</v>
      </c>
      <c r="B5633" s="52" t="s">
        <v>327</v>
      </c>
      <c r="C5633" s="52" t="s">
        <v>256</v>
      </c>
      <c r="D5633" s="52" t="s">
        <v>86</v>
      </c>
      <c r="E5633" s="52" t="s">
        <v>88</v>
      </c>
      <c r="F5633" s="52" t="s">
        <v>73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">
        <v>336</v>
      </c>
      <c r="B5634" s="52" t="s">
        <v>321</v>
      </c>
      <c r="C5634" s="52" t="s">
        <v>256</v>
      </c>
      <c r="D5634" s="52" t="s">
        <v>86</v>
      </c>
      <c r="E5634" s="52" t="s">
        <v>89</v>
      </c>
      <c r="F5634" s="52" t="s">
        <v>63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">
        <v>336</v>
      </c>
      <c r="B5635" s="52" t="s">
        <v>322</v>
      </c>
      <c r="C5635" s="52" t="s">
        <v>256</v>
      </c>
      <c r="D5635" s="52" t="s">
        <v>86</v>
      </c>
      <c r="E5635" s="52" t="s">
        <v>89</v>
      </c>
      <c r="F5635" s="52" t="s">
        <v>64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">
        <v>336</v>
      </c>
      <c r="B5636" s="52" t="s">
        <v>323</v>
      </c>
      <c r="C5636" s="52" t="s">
        <v>256</v>
      </c>
      <c r="D5636" s="52" t="s">
        <v>86</v>
      </c>
      <c r="E5636" s="52" t="s">
        <v>89</v>
      </c>
      <c r="F5636" s="52" t="s">
        <v>65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">
        <v>336</v>
      </c>
      <c r="B5637" s="52" t="s">
        <v>324</v>
      </c>
      <c r="C5637" s="52" t="s">
        <v>256</v>
      </c>
      <c r="D5637" s="52" t="s">
        <v>86</v>
      </c>
      <c r="E5637" s="52" t="s">
        <v>89</v>
      </c>
      <c r="F5637" s="52" t="s">
        <v>66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">
        <v>336</v>
      </c>
      <c r="B5638" s="52" t="s">
        <v>325</v>
      </c>
      <c r="C5638" s="52" t="s">
        <v>256</v>
      </c>
      <c r="D5638" s="52" t="s">
        <v>86</v>
      </c>
      <c r="E5638" s="52" t="s">
        <v>89</v>
      </c>
      <c r="F5638" s="52" t="s">
        <v>67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">
        <v>336</v>
      </c>
      <c r="B5639" s="52" t="s">
        <v>321</v>
      </c>
      <c r="C5639" s="52" t="s">
        <v>256</v>
      </c>
      <c r="D5639" s="52" t="s">
        <v>86</v>
      </c>
      <c r="E5639" s="52" t="s">
        <v>89</v>
      </c>
      <c r="F5639" s="52" t="s">
        <v>68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">
        <v>336</v>
      </c>
      <c r="B5640" s="52" t="s">
        <v>321</v>
      </c>
      <c r="C5640" s="52" t="s">
        <v>256</v>
      </c>
      <c r="D5640" s="52" t="s">
        <v>86</v>
      </c>
      <c r="E5640" s="52" t="s">
        <v>89</v>
      </c>
      <c r="F5640" s="52" t="s">
        <v>69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">
        <v>336</v>
      </c>
      <c r="B5641" s="52" t="s">
        <v>321</v>
      </c>
      <c r="C5641" s="52" t="s">
        <v>256</v>
      </c>
      <c r="D5641" s="52" t="s">
        <v>86</v>
      </c>
      <c r="E5641" s="52" t="s">
        <v>89</v>
      </c>
      <c r="F5641" s="52" t="s">
        <v>70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">
        <v>336</v>
      </c>
      <c r="B5642" s="52" t="s">
        <v>326</v>
      </c>
      <c r="C5642" s="52" t="s">
        <v>256</v>
      </c>
      <c r="D5642" s="52" t="s">
        <v>86</v>
      </c>
      <c r="E5642" s="52" t="s">
        <v>89</v>
      </c>
      <c r="F5642" s="52" t="s">
        <v>71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">
        <v>336</v>
      </c>
      <c r="B5643" s="52" t="s">
        <v>326</v>
      </c>
      <c r="C5643" s="52" t="s">
        <v>256</v>
      </c>
      <c r="D5643" s="52" t="s">
        <v>86</v>
      </c>
      <c r="E5643" s="52" t="s">
        <v>89</v>
      </c>
      <c r="F5643" s="52" t="s">
        <v>72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">
        <v>336</v>
      </c>
      <c r="B5644" s="52" t="s">
        <v>327</v>
      </c>
      <c r="C5644" s="52" t="s">
        <v>256</v>
      </c>
      <c r="D5644" s="52" t="s">
        <v>86</v>
      </c>
      <c r="E5644" s="52" t="s">
        <v>89</v>
      </c>
      <c r="F5644" s="52" t="s">
        <v>73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">
        <v>337</v>
      </c>
      <c r="B5645" s="52" t="s">
        <v>321</v>
      </c>
      <c r="C5645" s="52" t="s">
        <v>256</v>
      </c>
      <c r="D5645" s="52" t="s">
        <v>86</v>
      </c>
      <c r="E5645" s="52" t="s">
        <v>90</v>
      </c>
      <c r="F5645" s="52" t="s">
        <v>63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">
        <v>337</v>
      </c>
      <c r="B5646" s="52" t="s">
        <v>322</v>
      </c>
      <c r="C5646" s="52" t="s">
        <v>256</v>
      </c>
      <c r="D5646" s="52" t="s">
        <v>86</v>
      </c>
      <c r="E5646" s="52" t="s">
        <v>90</v>
      </c>
      <c r="F5646" s="52" t="s">
        <v>64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">
        <v>337</v>
      </c>
      <c r="B5647" s="52" t="s">
        <v>323</v>
      </c>
      <c r="C5647" s="52" t="s">
        <v>256</v>
      </c>
      <c r="D5647" s="52" t="s">
        <v>86</v>
      </c>
      <c r="E5647" s="52" t="s">
        <v>90</v>
      </c>
      <c r="F5647" s="52" t="s">
        <v>65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">
        <v>337</v>
      </c>
      <c r="B5648" s="52" t="s">
        <v>324</v>
      </c>
      <c r="C5648" s="52" t="s">
        <v>256</v>
      </c>
      <c r="D5648" s="52" t="s">
        <v>86</v>
      </c>
      <c r="E5648" s="52" t="s">
        <v>90</v>
      </c>
      <c r="F5648" s="52" t="s">
        <v>66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">
        <v>337</v>
      </c>
      <c r="B5649" s="52" t="s">
        <v>325</v>
      </c>
      <c r="C5649" s="52" t="s">
        <v>256</v>
      </c>
      <c r="D5649" s="52" t="s">
        <v>86</v>
      </c>
      <c r="E5649" s="52" t="s">
        <v>90</v>
      </c>
      <c r="F5649" s="52" t="s">
        <v>67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">
        <v>337</v>
      </c>
      <c r="B5650" s="52" t="s">
        <v>321</v>
      </c>
      <c r="C5650" s="52" t="s">
        <v>256</v>
      </c>
      <c r="D5650" s="52" t="s">
        <v>86</v>
      </c>
      <c r="E5650" s="52" t="s">
        <v>90</v>
      </c>
      <c r="F5650" s="52" t="s">
        <v>68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">
        <v>337</v>
      </c>
      <c r="B5651" s="52" t="s">
        <v>321</v>
      </c>
      <c r="C5651" s="52" t="s">
        <v>256</v>
      </c>
      <c r="D5651" s="52" t="s">
        <v>86</v>
      </c>
      <c r="E5651" s="52" t="s">
        <v>90</v>
      </c>
      <c r="F5651" s="52" t="s">
        <v>69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">
        <v>337</v>
      </c>
      <c r="B5652" s="52" t="s">
        <v>321</v>
      </c>
      <c r="C5652" s="52" t="s">
        <v>256</v>
      </c>
      <c r="D5652" s="52" t="s">
        <v>86</v>
      </c>
      <c r="E5652" s="52" t="s">
        <v>90</v>
      </c>
      <c r="F5652" s="52" t="s">
        <v>70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">
        <v>337</v>
      </c>
      <c r="B5653" s="52" t="s">
        <v>326</v>
      </c>
      <c r="C5653" s="52" t="s">
        <v>256</v>
      </c>
      <c r="D5653" s="52" t="s">
        <v>86</v>
      </c>
      <c r="E5653" s="52" t="s">
        <v>90</v>
      </c>
      <c r="F5653" s="52" t="s">
        <v>71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">
        <v>337</v>
      </c>
      <c r="B5654" s="52" t="s">
        <v>326</v>
      </c>
      <c r="C5654" s="52" t="s">
        <v>256</v>
      </c>
      <c r="D5654" s="52" t="s">
        <v>86</v>
      </c>
      <c r="E5654" s="52" t="s">
        <v>90</v>
      </c>
      <c r="F5654" s="52" t="s">
        <v>72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">
        <v>337</v>
      </c>
      <c r="B5655" s="52" t="s">
        <v>327</v>
      </c>
      <c r="C5655" s="52" t="s">
        <v>256</v>
      </c>
      <c r="D5655" s="52" t="s">
        <v>86</v>
      </c>
      <c r="E5655" s="52" t="s">
        <v>90</v>
      </c>
      <c r="F5655" s="52" t="s">
        <v>73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">
        <v>338</v>
      </c>
      <c r="B5656" s="52" t="s">
        <v>321</v>
      </c>
      <c r="C5656" s="52" t="s">
        <v>256</v>
      </c>
      <c r="D5656" s="52" t="s">
        <v>86</v>
      </c>
      <c r="E5656" s="52" t="s">
        <v>91</v>
      </c>
      <c r="F5656" s="52" t="s">
        <v>63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">
        <v>338</v>
      </c>
      <c r="B5657" s="52" t="s">
        <v>322</v>
      </c>
      <c r="C5657" s="52" t="s">
        <v>256</v>
      </c>
      <c r="D5657" s="52" t="s">
        <v>86</v>
      </c>
      <c r="E5657" s="52" t="s">
        <v>91</v>
      </c>
      <c r="F5657" s="52" t="s">
        <v>64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">
        <v>338</v>
      </c>
      <c r="B5658" s="52" t="s">
        <v>323</v>
      </c>
      <c r="C5658" s="52" t="s">
        <v>256</v>
      </c>
      <c r="D5658" s="52" t="s">
        <v>86</v>
      </c>
      <c r="E5658" s="52" t="s">
        <v>91</v>
      </c>
      <c r="F5658" s="52" t="s">
        <v>65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">
        <v>338</v>
      </c>
      <c r="B5659" s="52" t="s">
        <v>324</v>
      </c>
      <c r="C5659" s="52" t="s">
        <v>256</v>
      </c>
      <c r="D5659" s="52" t="s">
        <v>86</v>
      </c>
      <c r="E5659" s="52" t="s">
        <v>91</v>
      </c>
      <c r="F5659" s="52" t="s">
        <v>66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">
        <v>338</v>
      </c>
      <c r="B5660" s="52" t="s">
        <v>325</v>
      </c>
      <c r="C5660" s="52" t="s">
        <v>256</v>
      </c>
      <c r="D5660" s="52" t="s">
        <v>86</v>
      </c>
      <c r="E5660" s="52" t="s">
        <v>91</v>
      </c>
      <c r="F5660" s="52" t="s">
        <v>67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">
        <v>338</v>
      </c>
      <c r="B5661" s="52" t="s">
        <v>321</v>
      </c>
      <c r="C5661" s="52" t="s">
        <v>256</v>
      </c>
      <c r="D5661" s="52" t="s">
        <v>86</v>
      </c>
      <c r="E5661" s="52" t="s">
        <v>91</v>
      </c>
      <c r="F5661" s="52" t="s">
        <v>68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">
        <v>338</v>
      </c>
      <c r="B5662" s="52" t="s">
        <v>321</v>
      </c>
      <c r="C5662" s="52" t="s">
        <v>256</v>
      </c>
      <c r="D5662" s="52" t="s">
        <v>86</v>
      </c>
      <c r="E5662" s="52" t="s">
        <v>91</v>
      </c>
      <c r="F5662" s="52" t="s">
        <v>69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">
        <v>338</v>
      </c>
      <c r="B5663" s="52" t="s">
        <v>321</v>
      </c>
      <c r="C5663" s="52" t="s">
        <v>256</v>
      </c>
      <c r="D5663" s="52" t="s">
        <v>86</v>
      </c>
      <c r="E5663" s="52" t="s">
        <v>91</v>
      </c>
      <c r="F5663" s="52" t="s">
        <v>70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">
        <v>338</v>
      </c>
      <c r="B5664" s="52" t="s">
        <v>326</v>
      </c>
      <c r="C5664" s="52" t="s">
        <v>256</v>
      </c>
      <c r="D5664" s="52" t="s">
        <v>86</v>
      </c>
      <c r="E5664" s="52" t="s">
        <v>91</v>
      </c>
      <c r="F5664" s="52" t="s">
        <v>71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">
        <v>338</v>
      </c>
      <c r="B5665" s="52" t="s">
        <v>326</v>
      </c>
      <c r="C5665" s="52" t="s">
        <v>256</v>
      </c>
      <c r="D5665" s="52" t="s">
        <v>86</v>
      </c>
      <c r="E5665" s="52" t="s">
        <v>91</v>
      </c>
      <c r="F5665" s="52" t="s">
        <v>72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">
        <v>338</v>
      </c>
      <c r="B5666" s="52" t="s">
        <v>327</v>
      </c>
      <c r="C5666" s="52" t="s">
        <v>256</v>
      </c>
      <c r="D5666" s="52" t="s">
        <v>86</v>
      </c>
      <c r="E5666" s="52" t="s">
        <v>91</v>
      </c>
      <c r="F5666" s="52" t="s">
        <v>73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">
        <v>339</v>
      </c>
      <c r="B5667" s="52" t="s">
        <v>321</v>
      </c>
      <c r="C5667" s="52" t="s">
        <v>256</v>
      </c>
      <c r="D5667" s="52" t="s">
        <v>86</v>
      </c>
      <c r="E5667" s="52" t="s">
        <v>92</v>
      </c>
      <c r="F5667" s="52" t="s">
        <v>63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">
        <v>339</v>
      </c>
      <c r="B5668" s="52" t="s">
        <v>322</v>
      </c>
      <c r="C5668" s="52" t="s">
        <v>256</v>
      </c>
      <c r="D5668" s="52" t="s">
        <v>86</v>
      </c>
      <c r="E5668" s="52" t="s">
        <v>92</v>
      </c>
      <c r="F5668" s="52" t="s">
        <v>64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">
        <v>339</v>
      </c>
      <c r="B5669" s="52" t="s">
        <v>323</v>
      </c>
      <c r="C5669" s="52" t="s">
        <v>256</v>
      </c>
      <c r="D5669" s="52" t="s">
        <v>86</v>
      </c>
      <c r="E5669" s="52" t="s">
        <v>92</v>
      </c>
      <c r="F5669" s="52" t="s">
        <v>65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">
        <v>339</v>
      </c>
      <c r="B5670" s="52" t="s">
        <v>324</v>
      </c>
      <c r="C5670" s="52" t="s">
        <v>256</v>
      </c>
      <c r="D5670" s="52" t="s">
        <v>86</v>
      </c>
      <c r="E5670" s="52" t="s">
        <v>92</v>
      </c>
      <c r="F5670" s="52" t="s">
        <v>66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">
        <v>339</v>
      </c>
      <c r="B5671" s="52" t="s">
        <v>325</v>
      </c>
      <c r="C5671" s="52" t="s">
        <v>256</v>
      </c>
      <c r="D5671" s="52" t="s">
        <v>86</v>
      </c>
      <c r="E5671" s="52" t="s">
        <v>92</v>
      </c>
      <c r="F5671" s="52" t="s">
        <v>67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">
        <v>339</v>
      </c>
      <c r="B5672" s="52" t="s">
        <v>321</v>
      </c>
      <c r="C5672" s="52" t="s">
        <v>256</v>
      </c>
      <c r="D5672" s="52" t="s">
        <v>86</v>
      </c>
      <c r="E5672" s="52" t="s">
        <v>92</v>
      </c>
      <c r="F5672" s="52" t="s">
        <v>68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">
        <v>339</v>
      </c>
      <c r="B5673" s="52" t="s">
        <v>321</v>
      </c>
      <c r="C5673" s="52" t="s">
        <v>256</v>
      </c>
      <c r="D5673" s="52" t="s">
        <v>86</v>
      </c>
      <c r="E5673" s="52" t="s">
        <v>92</v>
      </c>
      <c r="F5673" s="52" t="s">
        <v>69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">
        <v>339</v>
      </c>
      <c r="B5674" s="52" t="s">
        <v>321</v>
      </c>
      <c r="C5674" s="52" t="s">
        <v>256</v>
      </c>
      <c r="D5674" s="52" t="s">
        <v>86</v>
      </c>
      <c r="E5674" s="52" t="s">
        <v>92</v>
      </c>
      <c r="F5674" s="52" t="s">
        <v>70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">
        <v>339</v>
      </c>
      <c r="B5675" s="52" t="s">
        <v>326</v>
      </c>
      <c r="C5675" s="52" t="s">
        <v>256</v>
      </c>
      <c r="D5675" s="52" t="s">
        <v>86</v>
      </c>
      <c r="E5675" s="52" t="s">
        <v>92</v>
      </c>
      <c r="F5675" s="52" t="s">
        <v>71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">
        <v>339</v>
      </c>
      <c r="B5676" s="52" t="s">
        <v>326</v>
      </c>
      <c r="C5676" s="52" t="s">
        <v>256</v>
      </c>
      <c r="D5676" s="52" t="s">
        <v>86</v>
      </c>
      <c r="E5676" s="52" t="s">
        <v>92</v>
      </c>
      <c r="F5676" s="52" t="s">
        <v>72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">
        <v>339</v>
      </c>
      <c r="B5677" s="52" t="s">
        <v>327</v>
      </c>
      <c r="C5677" s="52" t="s">
        <v>256</v>
      </c>
      <c r="D5677" s="52" t="s">
        <v>86</v>
      </c>
      <c r="E5677" s="52" t="s">
        <v>92</v>
      </c>
      <c r="F5677" s="52" t="s">
        <v>73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">
        <v>334</v>
      </c>
      <c r="B5678" s="52" t="s">
        <v>321</v>
      </c>
      <c r="C5678" s="52" t="s">
        <v>257</v>
      </c>
      <c r="D5678" s="52" t="s">
        <v>86</v>
      </c>
      <c r="E5678" s="52" t="s">
        <v>87</v>
      </c>
      <c r="F5678" s="52" t="s">
        <v>63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">
        <v>334</v>
      </c>
      <c r="B5679" s="52" t="s">
        <v>322</v>
      </c>
      <c r="C5679" s="52" t="s">
        <v>257</v>
      </c>
      <c r="D5679" s="52" t="s">
        <v>86</v>
      </c>
      <c r="E5679" s="52" t="s">
        <v>87</v>
      </c>
      <c r="F5679" s="52" t="s">
        <v>64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">
        <v>334</v>
      </c>
      <c r="B5680" s="52" t="s">
        <v>323</v>
      </c>
      <c r="C5680" s="52" t="s">
        <v>257</v>
      </c>
      <c r="D5680" s="52" t="s">
        <v>86</v>
      </c>
      <c r="E5680" s="52" t="s">
        <v>87</v>
      </c>
      <c r="F5680" s="52" t="s">
        <v>65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">
        <v>334</v>
      </c>
      <c r="B5681" s="52" t="s">
        <v>324</v>
      </c>
      <c r="C5681" s="52" t="s">
        <v>257</v>
      </c>
      <c r="D5681" s="52" t="s">
        <v>86</v>
      </c>
      <c r="E5681" s="52" t="s">
        <v>87</v>
      </c>
      <c r="F5681" s="52" t="s">
        <v>66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">
        <v>334</v>
      </c>
      <c r="B5682" s="52" t="s">
        <v>325</v>
      </c>
      <c r="C5682" s="52" t="s">
        <v>257</v>
      </c>
      <c r="D5682" s="52" t="s">
        <v>86</v>
      </c>
      <c r="E5682" s="52" t="s">
        <v>87</v>
      </c>
      <c r="F5682" s="52" t="s">
        <v>67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">
        <v>334</v>
      </c>
      <c r="B5683" s="52" t="s">
        <v>321</v>
      </c>
      <c r="C5683" s="52" t="s">
        <v>257</v>
      </c>
      <c r="D5683" s="52" t="s">
        <v>86</v>
      </c>
      <c r="E5683" s="52" t="s">
        <v>87</v>
      </c>
      <c r="F5683" s="52" t="s">
        <v>68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">
        <v>334</v>
      </c>
      <c r="B5684" s="52" t="s">
        <v>321</v>
      </c>
      <c r="C5684" s="52" t="s">
        <v>257</v>
      </c>
      <c r="D5684" s="52" t="s">
        <v>86</v>
      </c>
      <c r="E5684" s="52" t="s">
        <v>87</v>
      </c>
      <c r="F5684" s="52" t="s">
        <v>69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">
        <v>334</v>
      </c>
      <c r="B5685" s="52" t="s">
        <v>321</v>
      </c>
      <c r="C5685" s="52" t="s">
        <v>257</v>
      </c>
      <c r="D5685" s="52" t="s">
        <v>86</v>
      </c>
      <c r="E5685" s="52" t="s">
        <v>87</v>
      </c>
      <c r="F5685" s="52" t="s">
        <v>70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">
        <v>334</v>
      </c>
      <c r="B5686" s="52" t="s">
        <v>326</v>
      </c>
      <c r="C5686" s="52" t="s">
        <v>257</v>
      </c>
      <c r="D5686" s="52" t="s">
        <v>86</v>
      </c>
      <c r="E5686" s="52" t="s">
        <v>87</v>
      </c>
      <c r="F5686" s="52" t="s">
        <v>71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">
        <v>334</v>
      </c>
      <c r="B5687" s="52" t="s">
        <v>326</v>
      </c>
      <c r="C5687" s="52" t="s">
        <v>257</v>
      </c>
      <c r="D5687" s="52" t="s">
        <v>86</v>
      </c>
      <c r="E5687" s="52" t="s">
        <v>87</v>
      </c>
      <c r="F5687" s="52" t="s">
        <v>72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">
        <v>334</v>
      </c>
      <c r="B5688" s="52" t="s">
        <v>327</v>
      </c>
      <c r="C5688" s="52" t="s">
        <v>257</v>
      </c>
      <c r="D5688" s="52" t="s">
        <v>86</v>
      </c>
      <c r="E5688" s="52" t="s">
        <v>87</v>
      </c>
      <c r="F5688" s="52" t="s">
        <v>73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">
        <v>335</v>
      </c>
      <c r="B5689" s="52" t="s">
        <v>321</v>
      </c>
      <c r="C5689" s="52" t="s">
        <v>257</v>
      </c>
      <c r="D5689" s="52" t="s">
        <v>86</v>
      </c>
      <c r="E5689" s="52" t="s">
        <v>88</v>
      </c>
      <c r="F5689" s="52" t="s">
        <v>63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">
        <v>335</v>
      </c>
      <c r="B5690" s="52" t="s">
        <v>322</v>
      </c>
      <c r="C5690" s="52" t="s">
        <v>257</v>
      </c>
      <c r="D5690" s="52" t="s">
        <v>86</v>
      </c>
      <c r="E5690" s="52" t="s">
        <v>88</v>
      </c>
      <c r="F5690" s="52" t="s">
        <v>64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">
        <v>335</v>
      </c>
      <c r="B5691" s="52" t="s">
        <v>323</v>
      </c>
      <c r="C5691" s="52" t="s">
        <v>257</v>
      </c>
      <c r="D5691" s="52" t="s">
        <v>86</v>
      </c>
      <c r="E5691" s="52" t="s">
        <v>88</v>
      </c>
      <c r="F5691" s="52" t="s">
        <v>65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">
        <v>335</v>
      </c>
      <c r="B5692" s="52" t="s">
        <v>324</v>
      </c>
      <c r="C5692" s="52" t="s">
        <v>257</v>
      </c>
      <c r="D5692" s="52" t="s">
        <v>86</v>
      </c>
      <c r="E5692" s="52" t="s">
        <v>88</v>
      </c>
      <c r="F5692" s="52" t="s">
        <v>66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">
        <v>335</v>
      </c>
      <c r="B5693" s="52" t="s">
        <v>325</v>
      </c>
      <c r="C5693" s="52" t="s">
        <v>257</v>
      </c>
      <c r="D5693" s="52" t="s">
        <v>86</v>
      </c>
      <c r="E5693" s="52" t="s">
        <v>88</v>
      </c>
      <c r="F5693" s="52" t="s">
        <v>67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">
        <v>335</v>
      </c>
      <c r="B5694" s="52" t="s">
        <v>321</v>
      </c>
      <c r="C5694" s="52" t="s">
        <v>257</v>
      </c>
      <c r="D5694" s="52" t="s">
        <v>86</v>
      </c>
      <c r="E5694" s="52" t="s">
        <v>88</v>
      </c>
      <c r="F5694" s="52" t="s">
        <v>68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">
        <v>335</v>
      </c>
      <c r="B5695" s="52" t="s">
        <v>321</v>
      </c>
      <c r="C5695" s="52" t="s">
        <v>257</v>
      </c>
      <c r="D5695" s="52" t="s">
        <v>86</v>
      </c>
      <c r="E5695" s="52" t="s">
        <v>88</v>
      </c>
      <c r="F5695" s="52" t="s">
        <v>69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">
        <v>335</v>
      </c>
      <c r="B5696" s="52" t="s">
        <v>321</v>
      </c>
      <c r="C5696" s="52" t="s">
        <v>257</v>
      </c>
      <c r="D5696" s="52" t="s">
        <v>86</v>
      </c>
      <c r="E5696" s="52" t="s">
        <v>88</v>
      </c>
      <c r="F5696" s="52" t="s">
        <v>70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">
        <v>335</v>
      </c>
      <c r="B5697" s="52" t="s">
        <v>326</v>
      </c>
      <c r="C5697" s="52" t="s">
        <v>257</v>
      </c>
      <c r="D5697" s="52" t="s">
        <v>86</v>
      </c>
      <c r="E5697" s="52" t="s">
        <v>88</v>
      </c>
      <c r="F5697" s="52" t="s">
        <v>71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">
        <v>335</v>
      </c>
      <c r="B5698" s="52" t="s">
        <v>326</v>
      </c>
      <c r="C5698" s="52" t="s">
        <v>257</v>
      </c>
      <c r="D5698" s="52" t="s">
        <v>86</v>
      </c>
      <c r="E5698" s="52" t="s">
        <v>88</v>
      </c>
      <c r="F5698" s="52" t="s">
        <v>72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">
        <v>335</v>
      </c>
      <c r="B5699" s="52" t="s">
        <v>327</v>
      </c>
      <c r="C5699" s="52" t="s">
        <v>257</v>
      </c>
      <c r="D5699" s="52" t="s">
        <v>86</v>
      </c>
      <c r="E5699" s="52" t="s">
        <v>88</v>
      </c>
      <c r="F5699" s="52" t="s">
        <v>73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">
        <v>336</v>
      </c>
      <c r="B5700" s="52" t="s">
        <v>321</v>
      </c>
      <c r="C5700" s="52" t="s">
        <v>257</v>
      </c>
      <c r="D5700" s="52" t="s">
        <v>86</v>
      </c>
      <c r="E5700" s="52" t="s">
        <v>89</v>
      </c>
      <c r="F5700" s="52" t="s">
        <v>63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">
        <v>336</v>
      </c>
      <c r="B5701" s="52" t="s">
        <v>322</v>
      </c>
      <c r="C5701" s="52" t="s">
        <v>257</v>
      </c>
      <c r="D5701" s="52" t="s">
        <v>86</v>
      </c>
      <c r="E5701" s="52" t="s">
        <v>89</v>
      </c>
      <c r="F5701" s="52" t="s">
        <v>64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">
        <v>336</v>
      </c>
      <c r="B5702" s="52" t="s">
        <v>323</v>
      </c>
      <c r="C5702" s="52" t="s">
        <v>257</v>
      </c>
      <c r="D5702" s="52" t="s">
        <v>86</v>
      </c>
      <c r="E5702" s="52" t="s">
        <v>89</v>
      </c>
      <c r="F5702" s="52" t="s">
        <v>65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">
        <v>336</v>
      </c>
      <c r="B5703" s="52" t="s">
        <v>324</v>
      </c>
      <c r="C5703" s="52" t="s">
        <v>257</v>
      </c>
      <c r="D5703" s="52" t="s">
        <v>86</v>
      </c>
      <c r="E5703" s="52" t="s">
        <v>89</v>
      </c>
      <c r="F5703" s="52" t="s">
        <v>66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">
        <v>336</v>
      </c>
      <c r="B5704" s="52" t="s">
        <v>325</v>
      </c>
      <c r="C5704" s="52" t="s">
        <v>257</v>
      </c>
      <c r="D5704" s="52" t="s">
        <v>86</v>
      </c>
      <c r="E5704" s="52" t="s">
        <v>89</v>
      </c>
      <c r="F5704" s="52" t="s">
        <v>67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">
        <v>336</v>
      </c>
      <c r="B5705" s="52" t="s">
        <v>321</v>
      </c>
      <c r="C5705" s="52" t="s">
        <v>257</v>
      </c>
      <c r="D5705" s="52" t="s">
        <v>86</v>
      </c>
      <c r="E5705" s="52" t="s">
        <v>89</v>
      </c>
      <c r="F5705" s="52" t="s">
        <v>68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">
        <v>336</v>
      </c>
      <c r="B5706" s="52" t="s">
        <v>321</v>
      </c>
      <c r="C5706" s="52" t="s">
        <v>257</v>
      </c>
      <c r="D5706" s="52" t="s">
        <v>86</v>
      </c>
      <c r="E5706" s="52" t="s">
        <v>89</v>
      </c>
      <c r="F5706" s="52" t="s">
        <v>69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">
        <v>336</v>
      </c>
      <c r="B5707" s="52" t="s">
        <v>321</v>
      </c>
      <c r="C5707" s="52" t="s">
        <v>257</v>
      </c>
      <c r="D5707" s="52" t="s">
        <v>86</v>
      </c>
      <c r="E5707" s="52" t="s">
        <v>89</v>
      </c>
      <c r="F5707" s="52" t="s">
        <v>70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">
        <v>336</v>
      </c>
      <c r="B5708" s="52" t="s">
        <v>326</v>
      </c>
      <c r="C5708" s="52" t="s">
        <v>257</v>
      </c>
      <c r="D5708" s="52" t="s">
        <v>86</v>
      </c>
      <c r="E5708" s="52" t="s">
        <v>89</v>
      </c>
      <c r="F5708" s="52" t="s">
        <v>71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">
        <v>336</v>
      </c>
      <c r="B5709" s="52" t="s">
        <v>326</v>
      </c>
      <c r="C5709" s="52" t="s">
        <v>257</v>
      </c>
      <c r="D5709" s="52" t="s">
        <v>86</v>
      </c>
      <c r="E5709" s="52" t="s">
        <v>89</v>
      </c>
      <c r="F5709" s="52" t="s">
        <v>72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">
        <v>336</v>
      </c>
      <c r="B5710" s="52" t="s">
        <v>327</v>
      </c>
      <c r="C5710" s="52" t="s">
        <v>257</v>
      </c>
      <c r="D5710" s="52" t="s">
        <v>86</v>
      </c>
      <c r="E5710" s="52" t="s">
        <v>89</v>
      </c>
      <c r="F5710" s="52" t="s">
        <v>73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">
        <v>337</v>
      </c>
      <c r="B5711" s="52" t="s">
        <v>321</v>
      </c>
      <c r="C5711" s="52" t="s">
        <v>257</v>
      </c>
      <c r="D5711" s="52" t="s">
        <v>86</v>
      </c>
      <c r="E5711" s="52" t="s">
        <v>90</v>
      </c>
      <c r="F5711" s="52" t="s">
        <v>63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">
        <v>337</v>
      </c>
      <c r="B5712" s="52" t="s">
        <v>322</v>
      </c>
      <c r="C5712" s="52" t="s">
        <v>257</v>
      </c>
      <c r="D5712" s="52" t="s">
        <v>86</v>
      </c>
      <c r="E5712" s="52" t="s">
        <v>90</v>
      </c>
      <c r="F5712" s="52" t="s">
        <v>64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">
        <v>337</v>
      </c>
      <c r="B5713" s="52" t="s">
        <v>323</v>
      </c>
      <c r="C5713" s="52" t="s">
        <v>257</v>
      </c>
      <c r="D5713" s="52" t="s">
        <v>86</v>
      </c>
      <c r="E5713" s="52" t="s">
        <v>90</v>
      </c>
      <c r="F5713" s="52" t="s">
        <v>65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">
        <v>337</v>
      </c>
      <c r="B5714" s="52" t="s">
        <v>324</v>
      </c>
      <c r="C5714" s="52" t="s">
        <v>257</v>
      </c>
      <c r="D5714" s="52" t="s">
        <v>86</v>
      </c>
      <c r="E5714" s="52" t="s">
        <v>90</v>
      </c>
      <c r="F5714" s="52" t="s">
        <v>66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">
        <v>337</v>
      </c>
      <c r="B5715" s="52" t="s">
        <v>325</v>
      </c>
      <c r="C5715" s="52" t="s">
        <v>257</v>
      </c>
      <c r="D5715" s="52" t="s">
        <v>86</v>
      </c>
      <c r="E5715" s="52" t="s">
        <v>90</v>
      </c>
      <c r="F5715" s="52" t="s">
        <v>67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">
        <v>337</v>
      </c>
      <c r="B5716" s="52" t="s">
        <v>321</v>
      </c>
      <c r="C5716" s="52" t="s">
        <v>257</v>
      </c>
      <c r="D5716" s="52" t="s">
        <v>86</v>
      </c>
      <c r="E5716" s="52" t="s">
        <v>90</v>
      </c>
      <c r="F5716" s="52" t="s">
        <v>68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">
        <v>337</v>
      </c>
      <c r="B5717" s="52" t="s">
        <v>321</v>
      </c>
      <c r="C5717" s="52" t="s">
        <v>257</v>
      </c>
      <c r="D5717" s="52" t="s">
        <v>86</v>
      </c>
      <c r="E5717" s="52" t="s">
        <v>90</v>
      </c>
      <c r="F5717" s="52" t="s">
        <v>69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">
        <v>337</v>
      </c>
      <c r="B5718" s="52" t="s">
        <v>321</v>
      </c>
      <c r="C5718" s="52" t="s">
        <v>257</v>
      </c>
      <c r="D5718" s="52" t="s">
        <v>86</v>
      </c>
      <c r="E5718" s="52" t="s">
        <v>90</v>
      </c>
      <c r="F5718" s="52" t="s">
        <v>70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">
        <v>337</v>
      </c>
      <c r="B5719" s="52" t="s">
        <v>326</v>
      </c>
      <c r="C5719" s="52" t="s">
        <v>257</v>
      </c>
      <c r="D5719" s="52" t="s">
        <v>86</v>
      </c>
      <c r="E5719" s="52" t="s">
        <v>90</v>
      </c>
      <c r="F5719" s="52" t="s">
        <v>71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">
        <v>337</v>
      </c>
      <c r="B5720" s="52" t="s">
        <v>326</v>
      </c>
      <c r="C5720" s="52" t="s">
        <v>257</v>
      </c>
      <c r="D5720" s="52" t="s">
        <v>86</v>
      </c>
      <c r="E5720" s="52" t="s">
        <v>90</v>
      </c>
      <c r="F5720" s="52" t="s">
        <v>72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">
        <v>337</v>
      </c>
      <c r="B5721" s="52" t="s">
        <v>327</v>
      </c>
      <c r="C5721" s="52" t="s">
        <v>257</v>
      </c>
      <c r="D5721" s="52" t="s">
        <v>86</v>
      </c>
      <c r="E5721" s="52" t="s">
        <v>90</v>
      </c>
      <c r="F5721" s="52" t="s">
        <v>73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">
        <v>338</v>
      </c>
      <c r="B5722" s="52" t="s">
        <v>321</v>
      </c>
      <c r="C5722" s="52" t="s">
        <v>257</v>
      </c>
      <c r="D5722" s="52" t="s">
        <v>86</v>
      </c>
      <c r="E5722" s="52" t="s">
        <v>91</v>
      </c>
      <c r="F5722" s="52" t="s">
        <v>63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">
        <v>338</v>
      </c>
      <c r="B5723" s="52" t="s">
        <v>322</v>
      </c>
      <c r="C5723" s="52" t="s">
        <v>257</v>
      </c>
      <c r="D5723" s="52" t="s">
        <v>86</v>
      </c>
      <c r="E5723" s="52" t="s">
        <v>91</v>
      </c>
      <c r="F5723" s="52" t="s">
        <v>64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">
        <v>338</v>
      </c>
      <c r="B5724" s="52" t="s">
        <v>323</v>
      </c>
      <c r="C5724" s="52" t="s">
        <v>257</v>
      </c>
      <c r="D5724" s="52" t="s">
        <v>86</v>
      </c>
      <c r="E5724" s="52" t="s">
        <v>91</v>
      </c>
      <c r="F5724" s="52" t="s">
        <v>65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">
        <v>338</v>
      </c>
      <c r="B5725" s="52" t="s">
        <v>324</v>
      </c>
      <c r="C5725" s="52" t="s">
        <v>257</v>
      </c>
      <c r="D5725" s="52" t="s">
        <v>86</v>
      </c>
      <c r="E5725" s="52" t="s">
        <v>91</v>
      </c>
      <c r="F5725" s="52" t="s">
        <v>66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">
        <v>338</v>
      </c>
      <c r="B5726" s="52" t="s">
        <v>325</v>
      </c>
      <c r="C5726" s="52" t="s">
        <v>257</v>
      </c>
      <c r="D5726" s="52" t="s">
        <v>86</v>
      </c>
      <c r="E5726" s="52" t="s">
        <v>91</v>
      </c>
      <c r="F5726" s="52" t="s">
        <v>67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">
        <v>338</v>
      </c>
      <c r="B5727" s="52" t="s">
        <v>321</v>
      </c>
      <c r="C5727" s="52" t="s">
        <v>257</v>
      </c>
      <c r="D5727" s="52" t="s">
        <v>86</v>
      </c>
      <c r="E5727" s="52" t="s">
        <v>91</v>
      </c>
      <c r="F5727" s="52" t="s">
        <v>68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">
        <v>338</v>
      </c>
      <c r="B5728" s="52" t="s">
        <v>321</v>
      </c>
      <c r="C5728" s="52" t="s">
        <v>257</v>
      </c>
      <c r="D5728" s="52" t="s">
        <v>86</v>
      </c>
      <c r="E5728" s="52" t="s">
        <v>91</v>
      </c>
      <c r="F5728" s="52" t="s">
        <v>69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">
        <v>338</v>
      </c>
      <c r="B5729" s="52" t="s">
        <v>321</v>
      </c>
      <c r="C5729" s="52" t="s">
        <v>257</v>
      </c>
      <c r="D5729" s="52" t="s">
        <v>86</v>
      </c>
      <c r="E5729" s="52" t="s">
        <v>91</v>
      </c>
      <c r="F5729" s="52" t="s">
        <v>70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">
        <v>338</v>
      </c>
      <c r="B5730" s="52" t="s">
        <v>326</v>
      </c>
      <c r="C5730" s="52" t="s">
        <v>257</v>
      </c>
      <c r="D5730" s="52" t="s">
        <v>86</v>
      </c>
      <c r="E5730" s="52" t="s">
        <v>91</v>
      </c>
      <c r="F5730" s="52" t="s">
        <v>71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">
        <v>338</v>
      </c>
      <c r="B5731" s="52" t="s">
        <v>326</v>
      </c>
      <c r="C5731" s="52" t="s">
        <v>257</v>
      </c>
      <c r="D5731" s="52" t="s">
        <v>86</v>
      </c>
      <c r="E5731" s="52" t="s">
        <v>91</v>
      </c>
      <c r="F5731" s="52" t="s">
        <v>72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">
        <v>338</v>
      </c>
      <c r="B5732" s="52" t="s">
        <v>327</v>
      </c>
      <c r="C5732" s="52" t="s">
        <v>257</v>
      </c>
      <c r="D5732" s="52" t="s">
        <v>86</v>
      </c>
      <c r="E5732" s="52" t="s">
        <v>91</v>
      </c>
      <c r="F5732" s="52" t="s">
        <v>73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">
        <v>339</v>
      </c>
      <c r="B5733" s="52" t="s">
        <v>321</v>
      </c>
      <c r="C5733" s="52" t="s">
        <v>257</v>
      </c>
      <c r="D5733" s="52" t="s">
        <v>86</v>
      </c>
      <c r="E5733" s="52" t="s">
        <v>92</v>
      </c>
      <c r="F5733" s="52" t="s">
        <v>63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">
        <v>339</v>
      </c>
      <c r="B5734" s="52" t="s">
        <v>322</v>
      </c>
      <c r="C5734" s="52" t="s">
        <v>257</v>
      </c>
      <c r="D5734" s="52" t="s">
        <v>86</v>
      </c>
      <c r="E5734" s="52" t="s">
        <v>92</v>
      </c>
      <c r="F5734" s="52" t="s">
        <v>64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">
        <v>339</v>
      </c>
      <c r="B5735" s="52" t="s">
        <v>323</v>
      </c>
      <c r="C5735" s="52" t="s">
        <v>257</v>
      </c>
      <c r="D5735" s="52" t="s">
        <v>86</v>
      </c>
      <c r="E5735" s="52" t="s">
        <v>92</v>
      </c>
      <c r="F5735" s="52" t="s">
        <v>65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">
        <v>339</v>
      </c>
      <c r="B5736" s="52" t="s">
        <v>324</v>
      </c>
      <c r="C5736" s="52" t="s">
        <v>257</v>
      </c>
      <c r="D5736" s="52" t="s">
        <v>86</v>
      </c>
      <c r="E5736" s="52" t="s">
        <v>92</v>
      </c>
      <c r="F5736" s="52" t="s">
        <v>66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">
        <v>339</v>
      </c>
      <c r="B5737" s="52" t="s">
        <v>325</v>
      </c>
      <c r="C5737" s="52" t="s">
        <v>257</v>
      </c>
      <c r="D5737" s="52" t="s">
        <v>86</v>
      </c>
      <c r="E5737" s="52" t="s">
        <v>92</v>
      </c>
      <c r="F5737" s="52" t="s">
        <v>67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">
        <v>339</v>
      </c>
      <c r="B5738" s="52" t="s">
        <v>321</v>
      </c>
      <c r="C5738" s="52" t="s">
        <v>257</v>
      </c>
      <c r="D5738" s="52" t="s">
        <v>86</v>
      </c>
      <c r="E5738" s="52" t="s">
        <v>92</v>
      </c>
      <c r="F5738" s="52" t="s">
        <v>68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">
        <v>339</v>
      </c>
      <c r="B5739" s="52" t="s">
        <v>321</v>
      </c>
      <c r="C5739" s="52" t="s">
        <v>257</v>
      </c>
      <c r="D5739" s="52" t="s">
        <v>86</v>
      </c>
      <c r="E5739" s="52" t="s">
        <v>92</v>
      </c>
      <c r="F5739" s="52" t="s">
        <v>69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">
        <v>339</v>
      </c>
      <c r="B5740" s="52" t="s">
        <v>321</v>
      </c>
      <c r="C5740" s="52" t="s">
        <v>257</v>
      </c>
      <c r="D5740" s="52" t="s">
        <v>86</v>
      </c>
      <c r="E5740" s="52" t="s">
        <v>92</v>
      </c>
      <c r="F5740" s="52" t="s">
        <v>70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">
        <v>339</v>
      </c>
      <c r="B5741" s="52" t="s">
        <v>326</v>
      </c>
      <c r="C5741" s="52" t="s">
        <v>257</v>
      </c>
      <c r="D5741" s="52" t="s">
        <v>86</v>
      </c>
      <c r="E5741" s="52" t="s">
        <v>92</v>
      </c>
      <c r="F5741" s="52" t="s">
        <v>71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">
        <v>339</v>
      </c>
      <c r="B5742" s="52" t="s">
        <v>326</v>
      </c>
      <c r="C5742" s="52" t="s">
        <v>257</v>
      </c>
      <c r="D5742" s="52" t="s">
        <v>86</v>
      </c>
      <c r="E5742" s="52" t="s">
        <v>92</v>
      </c>
      <c r="F5742" s="52" t="s">
        <v>72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">
        <v>339</v>
      </c>
      <c r="B5743" s="52" t="s">
        <v>327</v>
      </c>
      <c r="C5743" s="52" t="s">
        <v>257</v>
      </c>
      <c r="D5743" s="52" t="s">
        <v>86</v>
      </c>
      <c r="E5743" s="52" t="s">
        <v>92</v>
      </c>
      <c r="F5743" s="52" t="s">
        <v>73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">
        <v>334</v>
      </c>
      <c r="B5744" s="52" t="s">
        <v>321</v>
      </c>
      <c r="C5744" s="52" t="s">
        <v>258</v>
      </c>
      <c r="D5744" s="52" t="s">
        <v>86</v>
      </c>
      <c r="E5744" s="52" t="s">
        <v>87</v>
      </c>
      <c r="F5744" s="52" t="s">
        <v>63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">
        <v>334</v>
      </c>
      <c r="B5745" s="52" t="s">
        <v>322</v>
      </c>
      <c r="C5745" s="52" t="s">
        <v>258</v>
      </c>
      <c r="D5745" s="52" t="s">
        <v>86</v>
      </c>
      <c r="E5745" s="52" t="s">
        <v>87</v>
      </c>
      <c r="F5745" s="52" t="s">
        <v>64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">
        <v>334</v>
      </c>
      <c r="B5746" s="52" t="s">
        <v>323</v>
      </c>
      <c r="C5746" s="52" t="s">
        <v>258</v>
      </c>
      <c r="D5746" s="52" t="s">
        <v>86</v>
      </c>
      <c r="E5746" s="52" t="s">
        <v>87</v>
      </c>
      <c r="F5746" s="52" t="s">
        <v>65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">
        <v>334</v>
      </c>
      <c r="B5747" s="52" t="s">
        <v>324</v>
      </c>
      <c r="C5747" s="52" t="s">
        <v>258</v>
      </c>
      <c r="D5747" s="52" t="s">
        <v>86</v>
      </c>
      <c r="E5747" s="52" t="s">
        <v>87</v>
      </c>
      <c r="F5747" s="52" t="s">
        <v>66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">
        <v>334</v>
      </c>
      <c r="B5748" s="52" t="s">
        <v>325</v>
      </c>
      <c r="C5748" s="52" t="s">
        <v>258</v>
      </c>
      <c r="D5748" s="52" t="s">
        <v>86</v>
      </c>
      <c r="E5748" s="52" t="s">
        <v>87</v>
      </c>
      <c r="F5748" s="52" t="s">
        <v>67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">
        <v>334</v>
      </c>
      <c r="B5749" s="52" t="s">
        <v>321</v>
      </c>
      <c r="C5749" s="52" t="s">
        <v>258</v>
      </c>
      <c r="D5749" s="52" t="s">
        <v>86</v>
      </c>
      <c r="E5749" s="52" t="s">
        <v>87</v>
      </c>
      <c r="F5749" s="52" t="s">
        <v>68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">
        <v>334</v>
      </c>
      <c r="B5750" s="52" t="s">
        <v>321</v>
      </c>
      <c r="C5750" s="52" t="s">
        <v>258</v>
      </c>
      <c r="D5750" s="52" t="s">
        <v>86</v>
      </c>
      <c r="E5750" s="52" t="s">
        <v>87</v>
      </c>
      <c r="F5750" s="52" t="s">
        <v>69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">
        <v>334</v>
      </c>
      <c r="B5751" s="52" t="s">
        <v>321</v>
      </c>
      <c r="C5751" s="52" t="s">
        <v>258</v>
      </c>
      <c r="D5751" s="52" t="s">
        <v>86</v>
      </c>
      <c r="E5751" s="52" t="s">
        <v>87</v>
      </c>
      <c r="F5751" s="52" t="s">
        <v>70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">
        <v>334</v>
      </c>
      <c r="B5752" s="52" t="s">
        <v>326</v>
      </c>
      <c r="C5752" s="52" t="s">
        <v>258</v>
      </c>
      <c r="D5752" s="52" t="s">
        <v>86</v>
      </c>
      <c r="E5752" s="52" t="s">
        <v>87</v>
      </c>
      <c r="F5752" s="52" t="s">
        <v>71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">
        <v>334</v>
      </c>
      <c r="B5753" s="52" t="s">
        <v>326</v>
      </c>
      <c r="C5753" s="52" t="s">
        <v>258</v>
      </c>
      <c r="D5753" s="52" t="s">
        <v>86</v>
      </c>
      <c r="E5753" s="52" t="s">
        <v>87</v>
      </c>
      <c r="F5753" s="52" t="s">
        <v>72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">
        <v>334</v>
      </c>
      <c r="B5754" s="52" t="s">
        <v>327</v>
      </c>
      <c r="C5754" s="52" t="s">
        <v>258</v>
      </c>
      <c r="D5754" s="52" t="s">
        <v>86</v>
      </c>
      <c r="E5754" s="52" t="s">
        <v>87</v>
      </c>
      <c r="F5754" s="52" t="s">
        <v>73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">
        <v>335</v>
      </c>
      <c r="B5755" s="52" t="s">
        <v>321</v>
      </c>
      <c r="C5755" s="52" t="s">
        <v>258</v>
      </c>
      <c r="D5755" s="52" t="s">
        <v>86</v>
      </c>
      <c r="E5755" s="52" t="s">
        <v>88</v>
      </c>
      <c r="F5755" s="52" t="s">
        <v>63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">
        <v>335</v>
      </c>
      <c r="B5756" s="52" t="s">
        <v>322</v>
      </c>
      <c r="C5756" s="52" t="s">
        <v>258</v>
      </c>
      <c r="D5756" s="52" t="s">
        <v>86</v>
      </c>
      <c r="E5756" s="52" t="s">
        <v>88</v>
      </c>
      <c r="F5756" s="52" t="s">
        <v>64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">
        <v>335</v>
      </c>
      <c r="B5757" s="52" t="s">
        <v>323</v>
      </c>
      <c r="C5757" s="52" t="s">
        <v>258</v>
      </c>
      <c r="D5757" s="52" t="s">
        <v>86</v>
      </c>
      <c r="E5757" s="52" t="s">
        <v>88</v>
      </c>
      <c r="F5757" s="52" t="s">
        <v>65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">
        <v>335</v>
      </c>
      <c r="B5758" s="52" t="s">
        <v>324</v>
      </c>
      <c r="C5758" s="52" t="s">
        <v>258</v>
      </c>
      <c r="D5758" s="52" t="s">
        <v>86</v>
      </c>
      <c r="E5758" s="52" t="s">
        <v>88</v>
      </c>
      <c r="F5758" s="52" t="s">
        <v>66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">
        <v>335</v>
      </c>
      <c r="B5759" s="52" t="s">
        <v>325</v>
      </c>
      <c r="C5759" s="52" t="s">
        <v>258</v>
      </c>
      <c r="D5759" s="52" t="s">
        <v>86</v>
      </c>
      <c r="E5759" s="52" t="s">
        <v>88</v>
      </c>
      <c r="F5759" s="52" t="s">
        <v>67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">
        <v>335</v>
      </c>
      <c r="B5760" s="52" t="s">
        <v>321</v>
      </c>
      <c r="C5760" s="52" t="s">
        <v>258</v>
      </c>
      <c r="D5760" s="52" t="s">
        <v>86</v>
      </c>
      <c r="E5760" s="52" t="s">
        <v>88</v>
      </c>
      <c r="F5760" s="52" t="s">
        <v>68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">
        <v>335</v>
      </c>
      <c r="B5761" s="52" t="s">
        <v>321</v>
      </c>
      <c r="C5761" s="52" t="s">
        <v>258</v>
      </c>
      <c r="D5761" s="52" t="s">
        <v>86</v>
      </c>
      <c r="E5761" s="52" t="s">
        <v>88</v>
      </c>
      <c r="F5761" s="52" t="s">
        <v>69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">
        <v>335</v>
      </c>
      <c r="B5762" s="52" t="s">
        <v>321</v>
      </c>
      <c r="C5762" s="52" t="s">
        <v>258</v>
      </c>
      <c r="D5762" s="52" t="s">
        <v>86</v>
      </c>
      <c r="E5762" s="52" t="s">
        <v>88</v>
      </c>
      <c r="F5762" s="52" t="s">
        <v>70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">
        <v>335</v>
      </c>
      <c r="B5763" s="52" t="s">
        <v>326</v>
      </c>
      <c r="C5763" s="52" t="s">
        <v>258</v>
      </c>
      <c r="D5763" s="52" t="s">
        <v>86</v>
      </c>
      <c r="E5763" s="52" t="s">
        <v>88</v>
      </c>
      <c r="F5763" s="52" t="s">
        <v>71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">
        <v>335</v>
      </c>
      <c r="B5764" s="52" t="s">
        <v>326</v>
      </c>
      <c r="C5764" s="52" t="s">
        <v>258</v>
      </c>
      <c r="D5764" s="52" t="s">
        <v>86</v>
      </c>
      <c r="E5764" s="52" t="s">
        <v>88</v>
      </c>
      <c r="F5764" s="52" t="s">
        <v>72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">
        <v>335</v>
      </c>
      <c r="B5765" s="52" t="s">
        <v>327</v>
      </c>
      <c r="C5765" s="52" t="s">
        <v>258</v>
      </c>
      <c r="D5765" s="52" t="s">
        <v>86</v>
      </c>
      <c r="E5765" s="52" t="s">
        <v>88</v>
      </c>
      <c r="F5765" s="52" t="s">
        <v>73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">
        <v>336</v>
      </c>
      <c r="B5766" s="52" t="s">
        <v>321</v>
      </c>
      <c r="C5766" s="52" t="s">
        <v>258</v>
      </c>
      <c r="D5766" s="52" t="s">
        <v>86</v>
      </c>
      <c r="E5766" s="52" t="s">
        <v>89</v>
      </c>
      <c r="F5766" s="52" t="s">
        <v>63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">
        <v>336</v>
      </c>
      <c r="B5767" s="52" t="s">
        <v>322</v>
      </c>
      <c r="C5767" s="52" t="s">
        <v>258</v>
      </c>
      <c r="D5767" s="52" t="s">
        <v>86</v>
      </c>
      <c r="E5767" s="52" t="s">
        <v>89</v>
      </c>
      <c r="F5767" s="52" t="s">
        <v>64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">
        <v>336</v>
      </c>
      <c r="B5768" s="52" t="s">
        <v>323</v>
      </c>
      <c r="C5768" s="52" t="s">
        <v>258</v>
      </c>
      <c r="D5768" s="52" t="s">
        <v>86</v>
      </c>
      <c r="E5768" s="52" t="s">
        <v>89</v>
      </c>
      <c r="F5768" s="52" t="s">
        <v>65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">
        <v>336</v>
      </c>
      <c r="B5769" s="52" t="s">
        <v>324</v>
      </c>
      <c r="C5769" s="52" t="s">
        <v>258</v>
      </c>
      <c r="D5769" s="52" t="s">
        <v>86</v>
      </c>
      <c r="E5769" s="52" t="s">
        <v>89</v>
      </c>
      <c r="F5769" s="52" t="s">
        <v>66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">
        <v>336</v>
      </c>
      <c r="B5770" s="52" t="s">
        <v>325</v>
      </c>
      <c r="C5770" s="52" t="s">
        <v>258</v>
      </c>
      <c r="D5770" s="52" t="s">
        <v>86</v>
      </c>
      <c r="E5770" s="52" t="s">
        <v>89</v>
      </c>
      <c r="F5770" s="52" t="s">
        <v>67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">
        <v>336</v>
      </c>
      <c r="B5771" s="52" t="s">
        <v>321</v>
      </c>
      <c r="C5771" s="52" t="s">
        <v>258</v>
      </c>
      <c r="D5771" s="52" t="s">
        <v>86</v>
      </c>
      <c r="E5771" s="52" t="s">
        <v>89</v>
      </c>
      <c r="F5771" s="52" t="s">
        <v>68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">
        <v>336</v>
      </c>
      <c r="B5772" s="52" t="s">
        <v>321</v>
      </c>
      <c r="C5772" s="52" t="s">
        <v>258</v>
      </c>
      <c r="D5772" s="52" t="s">
        <v>86</v>
      </c>
      <c r="E5772" s="52" t="s">
        <v>89</v>
      </c>
      <c r="F5772" s="52" t="s">
        <v>69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">
        <v>336</v>
      </c>
      <c r="B5773" s="52" t="s">
        <v>321</v>
      </c>
      <c r="C5773" s="52" t="s">
        <v>258</v>
      </c>
      <c r="D5773" s="52" t="s">
        <v>86</v>
      </c>
      <c r="E5773" s="52" t="s">
        <v>89</v>
      </c>
      <c r="F5773" s="52" t="s">
        <v>70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">
        <v>336</v>
      </c>
      <c r="B5774" s="52" t="s">
        <v>326</v>
      </c>
      <c r="C5774" s="52" t="s">
        <v>258</v>
      </c>
      <c r="D5774" s="52" t="s">
        <v>86</v>
      </c>
      <c r="E5774" s="52" t="s">
        <v>89</v>
      </c>
      <c r="F5774" s="52" t="s">
        <v>71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">
        <v>336</v>
      </c>
      <c r="B5775" s="52" t="s">
        <v>326</v>
      </c>
      <c r="C5775" s="52" t="s">
        <v>258</v>
      </c>
      <c r="D5775" s="52" t="s">
        <v>86</v>
      </c>
      <c r="E5775" s="52" t="s">
        <v>89</v>
      </c>
      <c r="F5775" s="52" t="s">
        <v>72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">
        <v>336</v>
      </c>
      <c r="B5776" s="52" t="s">
        <v>327</v>
      </c>
      <c r="C5776" s="52" t="s">
        <v>258</v>
      </c>
      <c r="D5776" s="52" t="s">
        <v>86</v>
      </c>
      <c r="E5776" s="52" t="s">
        <v>89</v>
      </c>
      <c r="F5776" s="52" t="s">
        <v>73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">
        <v>337</v>
      </c>
      <c r="B5777" s="52" t="s">
        <v>321</v>
      </c>
      <c r="C5777" s="52" t="s">
        <v>258</v>
      </c>
      <c r="D5777" s="52" t="s">
        <v>86</v>
      </c>
      <c r="E5777" s="52" t="s">
        <v>90</v>
      </c>
      <c r="F5777" s="52" t="s">
        <v>63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">
        <v>337</v>
      </c>
      <c r="B5778" s="52" t="s">
        <v>322</v>
      </c>
      <c r="C5778" s="52" t="s">
        <v>258</v>
      </c>
      <c r="D5778" s="52" t="s">
        <v>86</v>
      </c>
      <c r="E5778" s="52" t="s">
        <v>90</v>
      </c>
      <c r="F5778" s="52" t="s">
        <v>64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">
        <v>337</v>
      </c>
      <c r="B5779" s="52" t="s">
        <v>323</v>
      </c>
      <c r="C5779" s="52" t="s">
        <v>258</v>
      </c>
      <c r="D5779" s="52" t="s">
        <v>86</v>
      </c>
      <c r="E5779" s="52" t="s">
        <v>90</v>
      </c>
      <c r="F5779" s="52" t="s">
        <v>65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">
        <v>337</v>
      </c>
      <c r="B5780" s="52" t="s">
        <v>324</v>
      </c>
      <c r="C5780" s="52" t="s">
        <v>258</v>
      </c>
      <c r="D5780" s="52" t="s">
        <v>86</v>
      </c>
      <c r="E5780" s="52" t="s">
        <v>90</v>
      </c>
      <c r="F5780" s="52" t="s">
        <v>66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">
        <v>337</v>
      </c>
      <c r="B5781" s="52" t="s">
        <v>325</v>
      </c>
      <c r="C5781" s="52" t="s">
        <v>258</v>
      </c>
      <c r="D5781" s="52" t="s">
        <v>86</v>
      </c>
      <c r="E5781" s="52" t="s">
        <v>90</v>
      </c>
      <c r="F5781" s="52" t="s">
        <v>67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">
        <v>337</v>
      </c>
      <c r="B5782" s="52" t="s">
        <v>321</v>
      </c>
      <c r="C5782" s="52" t="s">
        <v>258</v>
      </c>
      <c r="D5782" s="52" t="s">
        <v>86</v>
      </c>
      <c r="E5782" s="52" t="s">
        <v>90</v>
      </c>
      <c r="F5782" s="52" t="s">
        <v>68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">
        <v>337</v>
      </c>
      <c r="B5783" s="52" t="s">
        <v>321</v>
      </c>
      <c r="C5783" s="52" t="s">
        <v>258</v>
      </c>
      <c r="D5783" s="52" t="s">
        <v>86</v>
      </c>
      <c r="E5783" s="52" t="s">
        <v>90</v>
      </c>
      <c r="F5783" s="52" t="s">
        <v>69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">
        <v>337</v>
      </c>
      <c r="B5784" s="52" t="s">
        <v>321</v>
      </c>
      <c r="C5784" s="52" t="s">
        <v>258</v>
      </c>
      <c r="D5784" s="52" t="s">
        <v>86</v>
      </c>
      <c r="E5784" s="52" t="s">
        <v>90</v>
      </c>
      <c r="F5784" s="52" t="s">
        <v>70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">
        <v>337</v>
      </c>
      <c r="B5785" s="52" t="s">
        <v>326</v>
      </c>
      <c r="C5785" s="52" t="s">
        <v>258</v>
      </c>
      <c r="D5785" s="52" t="s">
        <v>86</v>
      </c>
      <c r="E5785" s="52" t="s">
        <v>90</v>
      </c>
      <c r="F5785" s="52" t="s">
        <v>71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">
        <v>337</v>
      </c>
      <c r="B5786" s="52" t="s">
        <v>326</v>
      </c>
      <c r="C5786" s="52" t="s">
        <v>258</v>
      </c>
      <c r="D5786" s="52" t="s">
        <v>86</v>
      </c>
      <c r="E5786" s="52" t="s">
        <v>90</v>
      </c>
      <c r="F5786" s="52" t="s">
        <v>72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">
        <v>337</v>
      </c>
      <c r="B5787" s="52" t="s">
        <v>327</v>
      </c>
      <c r="C5787" s="52" t="s">
        <v>258</v>
      </c>
      <c r="D5787" s="52" t="s">
        <v>86</v>
      </c>
      <c r="E5787" s="52" t="s">
        <v>90</v>
      </c>
      <c r="F5787" s="52" t="s">
        <v>73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">
        <v>338</v>
      </c>
      <c r="B5788" s="52" t="s">
        <v>321</v>
      </c>
      <c r="C5788" s="52" t="s">
        <v>258</v>
      </c>
      <c r="D5788" s="52" t="s">
        <v>86</v>
      </c>
      <c r="E5788" s="52" t="s">
        <v>91</v>
      </c>
      <c r="F5788" s="52" t="s">
        <v>63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">
        <v>338</v>
      </c>
      <c r="B5789" s="52" t="s">
        <v>322</v>
      </c>
      <c r="C5789" s="52" t="s">
        <v>258</v>
      </c>
      <c r="D5789" s="52" t="s">
        <v>86</v>
      </c>
      <c r="E5789" s="52" t="s">
        <v>91</v>
      </c>
      <c r="F5789" s="52" t="s">
        <v>64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">
        <v>338</v>
      </c>
      <c r="B5790" s="52" t="s">
        <v>323</v>
      </c>
      <c r="C5790" s="52" t="s">
        <v>258</v>
      </c>
      <c r="D5790" s="52" t="s">
        <v>86</v>
      </c>
      <c r="E5790" s="52" t="s">
        <v>91</v>
      </c>
      <c r="F5790" s="52" t="s">
        <v>65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">
        <v>338</v>
      </c>
      <c r="B5791" s="52" t="s">
        <v>324</v>
      </c>
      <c r="C5791" s="52" t="s">
        <v>258</v>
      </c>
      <c r="D5791" s="52" t="s">
        <v>86</v>
      </c>
      <c r="E5791" s="52" t="s">
        <v>91</v>
      </c>
      <c r="F5791" s="52" t="s">
        <v>66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">
        <v>338</v>
      </c>
      <c r="B5792" s="52" t="s">
        <v>325</v>
      </c>
      <c r="C5792" s="52" t="s">
        <v>258</v>
      </c>
      <c r="D5792" s="52" t="s">
        <v>86</v>
      </c>
      <c r="E5792" s="52" t="s">
        <v>91</v>
      </c>
      <c r="F5792" s="52" t="s">
        <v>67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">
        <v>338</v>
      </c>
      <c r="B5793" s="52" t="s">
        <v>321</v>
      </c>
      <c r="C5793" s="52" t="s">
        <v>258</v>
      </c>
      <c r="D5793" s="52" t="s">
        <v>86</v>
      </c>
      <c r="E5793" s="52" t="s">
        <v>91</v>
      </c>
      <c r="F5793" s="52" t="s">
        <v>68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">
        <v>338</v>
      </c>
      <c r="B5794" s="52" t="s">
        <v>321</v>
      </c>
      <c r="C5794" s="52" t="s">
        <v>258</v>
      </c>
      <c r="D5794" s="52" t="s">
        <v>86</v>
      </c>
      <c r="E5794" s="52" t="s">
        <v>91</v>
      </c>
      <c r="F5794" s="52" t="s">
        <v>69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">
        <v>338</v>
      </c>
      <c r="B5795" s="52" t="s">
        <v>321</v>
      </c>
      <c r="C5795" s="52" t="s">
        <v>258</v>
      </c>
      <c r="D5795" s="52" t="s">
        <v>86</v>
      </c>
      <c r="E5795" s="52" t="s">
        <v>91</v>
      </c>
      <c r="F5795" s="52" t="s">
        <v>70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">
        <v>338</v>
      </c>
      <c r="B5796" s="52" t="s">
        <v>326</v>
      </c>
      <c r="C5796" s="52" t="s">
        <v>258</v>
      </c>
      <c r="D5796" s="52" t="s">
        <v>86</v>
      </c>
      <c r="E5796" s="52" t="s">
        <v>91</v>
      </c>
      <c r="F5796" s="52" t="s">
        <v>71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">
        <v>338</v>
      </c>
      <c r="B5797" s="52" t="s">
        <v>326</v>
      </c>
      <c r="C5797" s="52" t="s">
        <v>258</v>
      </c>
      <c r="D5797" s="52" t="s">
        <v>86</v>
      </c>
      <c r="E5797" s="52" t="s">
        <v>91</v>
      </c>
      <c r="F5797" s="52" t="s">
        <v>72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">
        <v>338</v>
      </c>
      <c r="B5798" s="52" t="s">
        <v>327</v>
      </c>
      <c r="C5798" s="52" t="s">
        <v>258</v>
      </c>
      <c r="D5798" s="52" t="s">
        <v>86</v>
      </c>
      <c r="E5798" s="52" t="s">
        <v>91</v>
      </c>
      <c r="F5798" s="52" t="s">
        <v>73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">
        <v>339</v>
      </c>
      <c r="B5799" s="52" t="s">
        <v>321</v>
      </c>
      <c r="C5799" s="52" t="s">
        <v>258</v>
      </c>
      <c r="D5799" s="52" t="s">
        <v>86</v>
      </c>
      <c r="E5799" s="52" t="s">
        <v>92</v>
      </c>
      <c r="F5799" s="52" t="s">
        <v>63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">
        <v>339</v>
      </c>
      <c r="B5800" s="52" t="s">
        <v>322</v>
      </c>
      <c r="C5800" s="52" t="s">
        <v>258</v>
      </c>
      <c r="D5800" s="52" t="s">
        <v>86</v>
      </c>
      <c r="E5800" s="52" t="s">
        <v>92</v>
      </c>
      <c r="F5800" s="52" t="s">
        <v>64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">
        <v>339</v>
      </c>
      <c r="B5801" s="52" t="s">
        <v>323</v>
      </c>
      <c r="C5801" s="52" t="s">
        <v>258</v>
      </c>
      <c r="D5801" s="52" t="s">
        <v>86</v>
      </c>
      <c r="E5801" s="52" t="s">
        <v>92</v>
      </c>
      <c r="F5801" s="52" t="s">
        <v>65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">
        <v>339</v>
      </c>
      <c r="B5802" s="52" t="s">
        <v>324</v>
      </c>
      <c r="C5802" s="52" t="s">
        <v>258</v>
      </c>
      <c r="D5802" s="52" t="s">
        <v>86</v>
      </c>
      <c r="E5802" s="52" t="s">
        <v>92</v>
      </c>
      <c r="F5802" s="52" t="s">
        <v>66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">
        <v>339</v>
      </c>
      <c r="B5803" s="52" t="s">
        <v>325</v>
      </c>
      <c r="C5803" s="52" t="s">
        <v>258</v>
      </c>
      <c r="D5803" s="52" t="s">
        <v>86</v>
      </c>
      <c r="E5803" s="52" t="s">
        <v>92</v>
      </c>
      <c r="F5803" s="52" t="s">
        <v>67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">
        <v>339</v>
      </c>
      <c r="B5804" s="52" t="s">
        <v>321</v>
      </c>
      <c r="C5804" s="52" t="s">
        <v>258</v>
      </c>
      <c r="D5804" s="52" t="s">
        <v>86</v>
      </c>
      <c r="E5804" s="52" t="s">
        <v>92</v>
      </c>
      <c r="F5804" s="52" t="s">
        <v>68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">
        <v>339</v>
      </c>
      <c r="B5805" s="52" t="s">
        <v>321</v>
      </c>
      <c r="C5805" s="52" t="s">
        <v>258</v>
      </c>
      <c r="D5805" s="52" t="s">
        <v>86</v>
      </c>
      <c r="E5805" s="52" t="s">
        <v>92</v>
      </c>
      <c r="F5805" s="52" t="s">
        <v>69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">
        <v>339</v>
      </c>
      <c r="B5806" s="52" t="s">
        <v>321</v>
      </c>
      <c r="C5806" s="52" t="s">
        <v>258</v>
      </c>
      <c r="D5806" s="52" t="s">
        <v>86</v>
      </c>
      <c r="E5806" s="52" t="s">
        <v>92</v>
      </c>
      <c r="F5806" s="52" t="s">
        <v>70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">
        <v>339</v>
      </c>
      <c r="B5807" s="52" t="s">
        <v>326</v>
      </c>
      <c r="C5807" s="52" t="s">
        <v>258</v>
      </c>
      <c r="D5807" s="52" t="s">
        <v>86</v>
      </c>
      <c r="E5807" s="52" t="s">
        <v>92</v>
      </c>
      <c r="F5807" s="52" t="s">
        <v>71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">
        <v>339</v>
      </c>
      <c r="B5808" s="52" t="s">
        <v>326</v>
      </c>
      <c r="C5808" s="52" t="s">
        <v>258</v>
      </c>
      <c r="D5808" s="52" t="s">
        <v>86</v>
      </c>
      <c r="E5808" s="52" t="s">
        <v>92</v>
      </c>
      <c r="F5808" s="52" t="s">
        <v>72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">
        <v>339</v>
      </c>
      <c r="B5809" s="52" t="s">
        <v>327</v>
      </c>
      <c r="C5809" s="52" t="s">
        <v>258</v>
      </c>
      <c r="D5809" s="52" t="s">
        <v>86</v>
      </c>
      <c r="E5809" s="52" t="s">
        <v>92</v>
      </c>
      <c r="F5809" s="52" t="s">
        <v>73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">
        <v>334</v>
      </c>
      <c r="B5810" s="52" t="s">
        <v>321</v>
      </c>
      <c r="C5810" s="52" t="s">
        <v>259</v>
      </c>
      <c r="D5810" s="52" t="s">
        <v>86</v>
      </c>
      <c r="E5810" s="52" t="s">
        <v>87</v>
      </c>
      <c r="F5810" s="52" t="s">
        <v>63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">
        <v>334</v>
      </c>
      <c r="B5811" s="52" t="s">
        <v>322</v>
      </c>
      <c r="C5811" s="52" t="s">
        <v>259</v>
      </c>
      <c r="D5811" s="52" t="s">
        <v>86</v>
      </c>
      <c r="E5811" s="52" t="s">
        <v>87</v>
      </c>
      <c r="F5811" s="52" t="s">
        <v>64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">
        <v>334</v>
      </c>
      <c r="B5812" s="52" t="s">
        <v>323</v>
      </c>
      <c r="C5812" s="52" t="s">
        <v>259</v>
      </c>
      <c r="D5812" s="52" t="s">
        <v>86</v>
      </c>
      <c r="E5812" s="52" t="s">
        <v>87</v>
      </c>
      <c r="F5812" s="52" t="s">
        <v>65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">
        <v>334</v>
      </c>
      <c r="B5813" s="52" t="s">
        <v>324</v>
      </c>
      <c r="C5813" s="52" t="s">
        <v>259</v>
      </c>
      <c r="D5813" s="52" t="s">
        <v>86</v>
      </c>
      <c r="E5813" s="52" t="s">
        <v>87</v>
      </c>
      <c r="F5813" s="52" t="s">
        <v>66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">
        <v>334</v>
      </c>
      <c r="B5814" s="52" t="s">
        <v>325</v>
      </c>
      <c r="C5814" s="52" t="s">
        <v>259</v>
      </c>
      <c r="D5814" s="52" t="s">
        <v>86</v>
      </c>
      <c r="E5814" s="52" t="s">
        <v>87</v>
      </c>
      <c r="F5814" s="52" t="s">
        <v>67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">
        <v>334</v>
      </c>
      <c r="B5815" s="52" t="s">
        <v>321</v>
      </c>
      <c r="C5815" s="52" t="s">
        <v>259</v>
      </c>
      <c r="D5815" s="52" t="s">
        <v>86</v>
      </c>
      <c r="E5815" s="52" t="s">
        <v>87</v>
      </c>
      <c r="F5815" s="52" t="s">
        <v>68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">
        <v>334</v>
      </c>
      <c r="B5816" s="52" t="s">
        <v>321</v>
      </c>
      <c r="C5816" s="52" t="s">
        <v>259</v>
      </c>
      <c r="D5816" s="52" t="s">
        <v>86</v>
      </c>
      <c r="E5816" s="52" t="s">
        <v>87</v>
      </c>
      <c r="F5816" s="52" t="s">
        <v>69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">
        <v>334</v>
      </c>
      <c r="B5817" s="52" t="s">
        <v>321</v>
      </c>
      <c r="C5817" s="52" t="s">
        <v>259</v>
      </c>
      <c r="D5817" s="52" t="s">
        <v>86</v>
      </c>
      <c r="E5817" s="52" t="s">
        <v>87</v>
      </c>
      <c r="F5817" s="52" t="s">
        <v>70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">
        <v>334</v>
      </c>
      <c r="B5818" s="52" t="s">
        <v>326</v>
      </c>
      <c r="C5818" s="52" t="s">
        <v>259</v>
      </c>
      <c r="D5818" s="52" t="s">
        <v>86</v>
      </c>
      <c r="E5818" s="52" t="s">
        <v>87</v>
      </c>
      <c r="F5818" s="52" t="s">
        <v>71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">
        <v>334</v>
      </c>
      <c r="B5819" s="52" t="s">
        <v>326</v>
      </c>
      <c r="C5819" s="52" t="s">
        <v>259</v>
      </c>
      <c r="D5819" s="52" t="s">
        <v>86</v>
      </c>
      <c r="E5819" s="52" t="s">
        <v>87</v>
      </c>
      <c r="F5819" s="52" t="s">
        <v>72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">
        <v>334</v>
      </c>
      <c r="B5820" s="52" t="s">
        <v>327</v>
      </c>
      <c r="C5820" s="52" t="s">
        <v>259</v>
      </c>
      <c r="D5820" s="52" t="s">
        <v>86</v>
      </c>
      <c r="E5820" s="52" t="s">
        <v>87</v>
      </c>
      <c r="F5820" s="52" t="s">
        <v>73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">
        <v>335</v>
      </c>
      <c r="B5821" s="52" t="s">
        <v>321</v>
      </c>
      <c r="C5821" s="52" t="s">
        <v>259</v>
      </c>
      <c r="D5821" s="52" t="s">
        <v>86</v>
      </c>
      <c r="E5821" s="52" t="s">
        <v>88</v>
      </c>
      <c r="F5821" s="52" t="s">
        <v>63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">
        <v>335</v>
      </c>
      <c r="B5822" s="52" t="s">
        <v>322</v>
      </c>
      <c r="C5822" s="52" t="s">
        <v>259</v>
      </c>
      <c r="D5822" s="52" t="s">
        <v>86</v>
      </c>
      <c r="E5822" s="52" t="s">
        <v>88</v>
      </c>
      <c r="F5822" s="52" t="s">
        <v>64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">
        <v>335</v>
      </c>
      <c r="B5823" s="52" t="s">
        <v>323</v>
      </c>
      <c r="C5823" s="52" t="s">
        <v>259</v>
      </c>
      <c r="D5823" s="52" t="s">
        <v>86</v>
      </c>
      <c r="E5823" s="52" t="s">
        <v>88</v>
      </c>
      <c r="F5823" s="52" t="s">
        <v>65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">
        <v>335</v>
      </c>
      <c r="B5824" s="52" t="s">
        <v>324</v>
      </c>
      <c r="C5824" s="52" t="s">
        <v>259</v>
      </c>
      <c r="D5824" s="52" t="s">
        <v>86</v>
      </c>
      <c r="E5824" s="52" t="s">
        <v>88</v>
      </c>
      <c r="F5824" s="52" t="s">
        <v>66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">
        <v>335</v>
      </c>
      <c r="B5825" s="52" t="s">
        <v>325</v>
      </c>
      <c r="C5825" s="52" t="s">
        <v>259</v>
      </c>
      <c r="D5825" s="52" t="s">
        <v>86</v>
      </c>
      <c r="E5825" s="52" t="s">
        <v>88</v>
      </c>
      <c r="F5825" s="52" t="s">
        <v>67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">
        <v>335</v>
      </c>
      <c r="B5826" s="52" t="s">
        <v>321</v>
      </c>
      <c r="C5826" s="52" t="s">
        <v>259</v>
      </c>
      <c r="D5826" s="52" t="s">
        <v>86</v>
      </c>
      <c r="E5826" s="52" t="s">
        <v>88</v>
      </c>
      <c r="F5826" s="52" t="s">
        <v>68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">
        <v>335</v>
      </c>
      <c r="B5827" s="52" t="s">
        <v>321</v>
      </c>
      <c r="C5827" s="52" t="s">
        <v>259</v>
      </c>
      <c r="D5827" s="52" t="s">
        <v>86</v>
      </c>
      <c r="E5827" s="52" t="s">
        <v>88</v>
      </c>
      <c r="F5827" s="52" t="s">
        <v>69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">
        <v>335</v>
      </c>
      <c r="B5828" s="52" t="s">
        <v>321</v>
      </c>
      <c r="C5828" s="52" t="s">
        <v>259</v>
      </c>
      <c r="D5828" s="52" t="s">
        <v>86</v>
      </c>
      <c r="E5828" s="52" t="s">
        <v>88</v>
      </c>
      <c r="F5828" s="52" t="s">
        <v>70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">
        <v>335</v>
      </c>
      <c r="B5829" s="52" t="s">
        <v>326</v>
      </c>
      <c r="C5829" s="52" t="s">
        <v>259</v>
      </c>
      <c r="D5829" s="52" t="s">
        <v>86</v>
      </c>
      <c r="E5829" s="52" t="s">
        <v>88</v>
      </c>
      <c r="F5829" s="52" t="s">
        <v>71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">
        <v>335</v>
      </c>
      <c r="B5830" s="52" t="s">
        <v>326</v>
      </c>
      <c r="C5830" s="52" t="s">
        <v>259</v>
      </c>
      <c r="D5830" s="52" t="s">
        <v>86</v>
      </c>
      <c r="E5830" s="52" t="s">
        <v>88</v>
      </c>
      <c r="F5830" s="52" t="s">
        <v>72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">
        <v>335</v>
      </c>
      <c r="B5831" s="52" t="s">
        <v>327</v>
      </c>
      <c r="C5831" s="52" t="s">
        <v>259</v>
      </c>
      <c r="D5831" s="52" t="s">
        <v>86</v>
      </c>
      <c r="E5831" s="52" t="s">
        <v>88</v>
      </c>
      <c r="F5831" s="52" t="s">
        <v>73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">
        <v>336</v>
      </c>
      <c r="B5832" s="52" t="s">
        <v>321</v>
      </c>
      <c r="C5832" s="52" t="s">
        <v>259</v>
      </c>
      <c r="D5832" s="52" t="s">
        <v>86</v>
      </c>
      <c r="E5832" s="52" t="s">
        <v>89</v>
      </c>
      <c r="F5832" s="52" t="s">
        <v>63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">
        <v>336</v>
      </c>
      <c r="B5833" s="52" t="s">
        <v>322</v>
      </c>
      <c r="C5833" s="52" t="s">
        <v>259</v>
      </c>
      <c r="D5833" s="52" t="s">
        <v>86</v>
      </c>
      <c r="E5833" s="52" t="s">
        <v>89</v>
      </c>
      <c r="F5833" s="52" t="s">
        <v>64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">
        <v>336</v>
      </c>
      <c r="B5834" s="52" t="s">
        <v>323</v>
      </c>
      <c r="C5834" s="52" t="s">
        <v>259</v>
      </c>
      <c r="D5834" s="52" t="s">
        <v>86</v>
      </c>
      <c r="E5834" s="52" t="s">
        <v>89</v>
      </c>
      <c r="F5834" s="52" t="s">
        <v>65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">
        <v>336</v>
      </c>
      <c r="B5835" s="52" t="s">
        <v>324</v>
      </c>
      <c r="C5835" s="52" t="s">
        <v>259</v>
      </c>
      <c r="D5835" s="52" t="s">
        <v>86</v>
      </c>
      <c r="E5835" s="52" t="s">
        <v>89</v>
      </c>
      <c r="F5835" s="52" t="s">
        <v>66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">
        <v>336</v>
      </c>
      <c r="B5836" s="52" t="s">
        <v>325</v>
      </c>
      <c r="C5836" s="52" t="s">
        <v>259</v>
      </c>
      <c r="D5836" s="52" t="s">
        <v>86</v>
      </c>
      <c r="E5836" s="52" t="s">
        <v>89</v>
      </c>
      <c r="F5836" s="52" t="s">
        <v>67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">
        <v>336</v>
      </c>
      <c r="B5837" s="52" t="s">
        <v>321</v>
      </c>
      <c r="C5837" s="52" t="s">
        <v>259</v>
      </c>
      <c r="D5837" s="52" t="s">
        <v>86</v>
      </c>
      <c r="E5837" s="52" t="s">
        <v>89</v>
      </c>
      <c r="F5837" s="52" t="s">
        <v>68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">
        <v>336</v>
      </c>
      <c r="B5838" s="52" t="s">
        <v>321</v>
      </c>
      <c r="C5838" s="52" t="s">
        <v>259</v>
      </c>
      <c r="D5838" s="52" t="s">
        <v>86</v>
      </c>
      <c r="E5838" s="52" t="s">
        <v>89</v>
      </c>
      <c r="F5838" s="52" t="s">
        <v>69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">
        <v>336</v>
      </c>
      <c r="B5839" s="52" t="s">
        <v>321</v>
      </c>
      <c r="C5839" s="52" t="s">
        <v>259</v>
      </c>
      <c r="D5839" s="52" t="s">
        <v>86</v>
      </c>
      <c r="E5839" s="52" t="s">
        <v>89</v>
      </c>
      <c r="F5839" s="52" t="s">
        <v>70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">
        <v>336</v>
      </c>
      <c r="B5840" s="52" t="s">
        <v>326</v>
      </c>
      <c r="C5840" s="52" t="s">
        <v>259</v>
      </c>
      <c r="D5840" s="52" t="s">
        <v>86</v>
      </c>
      <c r="E5840" s="52" t="s">
        <v>89</v>
      </c>
      <c r="F5840" s="52" t="s">
        <v>71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">
        <v>336</v>
      </c>
      <c r="B5841" s="52" t="s">
        <v>326</v>
      </c>
      <c r="C5841" s="52" t="s">
        <v>259</v>
      </c>
      <c r="D5841" s="52" t="s">
        <v>86</v>
      </c>
      <c r="E5841" s="52" t="s">
        <v>89</v>
      </c>
      <c r="F5841" s="52" t="s">
        <v>72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">
        <v>336</v>
      </c>
      <c r="B5842" s="52" t="s">
        <v>327</v>
      </c>
      <c r="C5842" s="52" t="s">
        <v>259</v>
      </c>
      <c r="D5842" s="52" t="s">
        <v>86</v>
      </c>
      <c r="E5842" s="52" t="s">
        <v>89</v>
      </c>
      <c r="F5842" s="52" t="s">
        <v>73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">
        <v>337</v>
      </c>
      <c r="B5843" s="52" t="s">
        <v>321</v>
      </c>
      <c r="C5843" s="52" t="s">
        <v>259</v>
      </c>
      <c r="D5843" s="52" t="s">
        <v>86</v>
      </c>
      <c r="E5843" s="52" t="s">
        <v>90</v>
      </c>
      <c r="F5843" s="52" t="s">
        <v>63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">
        <v>337</v>
      </c>
      <c r="B5844" s="52" t="s">
        <v>322</v>
      </c>
      <c r="C5844" s="52" t="s">
        <v>259</v>
      </c>
      <c r="D5844" s="52" t="s">
        <v>86</v>
      </c>
      <c r="E5844" s="52" t="s">
        <v>90</v>
      </c>
      <c r="F5844" s="52" t="s">
        <v>64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">
        <v>337</v>
      </c>
      <c r="B5845" s="52" t="s">
        <v>323</v>
      </c>
      <c r="C5845" s="52" t="s">
        <v>259</v>
      </c>
      <c r="D5845" s="52" t="s">
        <v>86</v>
      </c>
      <c r="E5845" s="52" t="s">
        <v>90</v>
      </c>
      <c r="F5845" s="52" t="s">
        <v>65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">
        <v>337</v>
      </c>
      <c r="B5846" s="52" t="s">
        <v>324</v>
      </c>
      <c r="C5846" s="52" t="s">
        <v>259</v>
      </c>
      <c r="D5846" s="52" t="s">
        <v>86</v>
      </c>
      <c r="E5846" s="52" t="s">
        <v>90</v>
      </c>
      <c r="F5846" s="52" t="s">
        <v>66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">
        <v>337</v>
      </c>
      <c r="B5847" s="52" t="s">
        <v>325</v>
      </c>
      <c r="C5847" s="52" t="s">
        <v>259</v>
      </c>
      <c r="D5847" s="52" t="s">
        <v>86</v>
      </c>
      <c r="E5847" s="52" t="s">
        <v>90</v>
      </c>
      <c r="F5847" s="52" t="s">
        <v>67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">
        <v>337</v>
      </c>
      <c r="B5848" s="52" t="s">
        <v>321</v>
      </c>
      <c r="C5848" s="52" t="s">
        <v>259</v>
      </c>
      <c r="D5848" s="52" t="s">
        <v>86</v>
      </c>
      <c r="E5848" s="52" t="s">
        <v>90</v>
      </c>
      <c r="F5848" s="52" t="s">
        <v>68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">
        <v>337</v>
      </c>
      <c r="B5849" s="52" t="s">
        <v>321</v>
      </c>
      <c r="C5849" s="52" t="s">
        <v>259</v>
      </c>
      <c r="D5849" s="52" t="s">
        <v>86</v>
      </c>
      <c r="E5849" s="52" t="s">
        <v>90</v>
      </c>
      <c r="F5849" s="52" t="s">
        <v>69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">
        <v>337</v>
      </c>
      <c r="B5850" s="52" t="s">
        <v>321</v>
      </c>
      <c r="C5850" s="52" t="s">
        <v>259</v>
      </c>
      <c r="D5850" s="52" t="s">
        <v>86</v>
      </c>
      <c r="E5850" s="52" t="s">
        <v>90</v>
      </c>
      <c r="F5850" s="52" t="s">
        <v>70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">
        <v>337</v>
      </c>
      <c r="B5851" s="52" t="s">
        <v>326</v>
      </c>
      <c r="C5851" s="52" t="s">
        <v>259</v>
      </c>
      <c r="D5851" s="52" t="s">
        <v>86</v>
      </c>
      <c r="E5851" s="52" t="s">
        <v>90</v>
      </c>
      <c r="F5851" s="52" t="s">
        <v>71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">
        <v>337</v>
      </c>
      <c r="B5852" s="52" t="s">
        <v>326</v>
      </c>
      <c r="C5852" s="52" t="s">
        <v>259</v>
      </c>
      <c r="D5852" s="52" t="s">
        <v>86</v>
      </c>
      <c r="E5852" s="52" t="s">
        <v>90</v>
      </c>
      <c r="F5852" s="52" t="s">
        <v>72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">
        <v>337</v>
      </c>
      <c r="B5853" s="52" t="s">
        <v>327</v>
      </c>
      <c r="C5853" s="52" t="s">
        <v>259</v>
      </c>
      <c r="D5853" s="52" t="s">
        <v>86</v>
      </c>
      <c r="E5853" s="52" t="s">
        <v>90</v>
      </c>
      <c r="F5853" s="52" t="s">
        <v>73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">
        <v>338</v>
      </c>
      <c r="B5854" s="52" t="s">
        <v>321</v>
      </c>
      <c r="C5854" s="52" t="s">
        <v>259</v>
      </c>
      <c r="D5854" s="52" t="s">
        <v>86</v>
      </c>
      <c r="E5854" s="52" t="s">
        <v>91</v>
      </c>
      <c r="F5854" s="52" t="s">
        <v>63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">
        <v>338</v>
      </c>
      <c r="B5855" s="52" t="s">
        <v>322</v>
      </c>
      <c r="C5855" s="52" t="s">
        <v>259</v>
      </c>
      <c r="D5855" s="52" t="s">
        <v>86</v>
      </c>
      <c r="E5855" s="52" t="s">
        <v>91</v>
      </c>
      <c r="F5855" s="52" t="s">
        <v>64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">
        <v>338</v>
      </c>
      <c r="B5856" s="52" t="s">
        <v>323</v>
      </c>
      <c r="C5856" s="52" t="s">
        <v>259</v>
      </c>
      <c r="D5856" s="52" t="s">
        <v>86</v>
      </c>
      <c r="E5856" s="52" t="s">
        <v>91</v>
      </c>
      <c r="F5856" s="52" t="s">
        <v>65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">
        <v>338</v>
      </c>
      <c r="B5857" s="52" t="s">
        <v>324</v>
      </c>
      <c r="C5857" s="52" t="s">
        <v>259</v>
      </c>
      <c r="D5857" s="52" t="s">
        <v>86</v>
      </c>
      <c r="E5857" s="52" t="s">
        <v>91</v>
      </c>
      <c r="F5857" s="52" t="s">
        <v>66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">
        <v>338</v>
      </c>
      <c r="B5858" s="52" t="s">
        <v>325</v>
      </c>
      <c r="C5858" s="52" t="s">
        <v>259</v>
      </c>
      <c r="D5858" s="52" t="s">
        <v>86</v>
      </c>
      <c r="E5858" s="52" t="s">
        <v>91</v>
      </c>
      <c r="F5858" s="52" t="s">
        <v>67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">
        <v>338</v>
      </c>
      <c r="B5859" s="52" t="s">
        <v>321</v>
      </c>
      <c r="C5859" s="52" t="s">
        <v>259</v>
      </c>
      <c r="D5859" s="52" t="s">
        <v>86</v>
      </c>
      <c r="E5859" s="52" t="s">
        <v>91</v>
      </c>
      <c r="F5859" s="52" t="s">
        <v>68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">
        <v>338</v>
      </c>
      <c r="B5860" s="52" t="s">
        <v>321</v>
      </c>
      <c r="C5860" s="52" t="s">
        <v>259</v>
      </c>
      <c r="D5860" s="52" t="s">
        <v>86</v>
      </c>
      <c r="E5860" s="52" t="s">
        <v>91</v>
      </c>
      <c r="F5860" s="52" t="s">
        <v>69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">
        <v>338</v>
      </c>
      <c r="B5861" s="52" t="s">
        <v>321</v>
      </c>
      <c r="C5861" s="52" t="s">
        <v>259</v>
      </c>
      <c r="D5861" s="52" t="s">
        <v>86</v>
      </c>
      <c r="E5861" s="52" t="s">
        <v>91</v>
      </c>
      <c r="F5861" s="52" t="s">
        <v>70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">
        <v>338</v>
      </c>
      <c r="B5862" s="52" t="s">
        <v>326</v>
      </c>
      <c r="C5862" s="52" t="s">
        <v>259</v>
      </c>
      <c r="D5862" s="52" t="s">
        <v>86</v>
      </c>
      <c r="E5862" s="52" t="s">
        <v>91</v>
      </c>
      <c r="F5862" s="52" t="s">
        <v>71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">
        <v>338</v>
      </c>
      <c r="B5863" s="52" t="s">
        <v>326</v>
      </c>
      <c r="C5863" s="52" t="s">
        <v>259</v>
      </c>
      <c r="D5863" s="52" t="s">
        <v>86</v>
      </c>
      <c r="E5863" s="52" t="s">
        <v>91</v>
      </c>
      <c r="F5863" s="52" t="s">
        <v>72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">
        <v>338</v>
      </c>
      <c r="B5864" s="52" t="s">
        <v>327</v>
      </c>
      <c r="C5864" s="52" t="s">
        <v>259</v>
      </c>
      <c r="D5864" s="52" t="s">
        <v>86</v>
      </c>
      <c r="E5864" s="52" t="s">
        <v>91</v>
      </c>
      <c r="F5864" s="52" t="s">
        <v>73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">
        <v>339</v>
      </c>
      <c r="B5865" s="52" t="s">
        <v>321</v>
      </c>
      <c r="C5865" s="52" t="s">
        <v>259</v>
      </c>
      <c r="D5865" s="52" t="s">
        <v>86</v>
      </c>
      <c r="E5865" s="52" t="s">
        <v>92</v>
      </c>
      <c r="F5865" s="52" t="s">
        <v>63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">
        <v>339</v>
      </c>
      <c r="B5866" s="52" t="s">
        <v>322</v>
      </c>
      <c r="C5866" s="52" t="s">
        <v>259</v>
      </c>
      <c r="D5866" s="52" t="s">
        <v>86</v>
      </c>
      <c r="E5866" s="52" t="s">
        <v>92</v>
      </c>
      <c r="F5866" s="52" t="s">
        <v>64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">
        <v>339</v>
      </c>
      <c r="B5867" s="52" t="s">
        <v>323</v>
      </c>
      <c r="C5867" s="52" t="s">
        <v>259</v>
      </c>
      <c r="D5867" s="52" t="s">
        <v>86</v>
      </c>
      <c r="E5867" s="52" t="s">
        <v>92</v>
      </c>
      <c r="F5867" s="52" t="s">
        <v>65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">
        <v>339</v>
      </c>
      <c r="B5868" s="52" t="s">
        <v>324</v>
      </c>
      <c r="C5868" s="52" t="s">
        <v>259</v>
      </c>
      <c r="D5868" s="52" t="s">
        <v>86</v>
      </c>
      <c r="E5868" s="52" t="s">
        <v>92</v>
      </c>
      <c r="F5868" s="52" t="s">
        <v>66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">
        <v>339</v>
      </c>
      <c r="B5869" s="52" t="s">
        <v>325</v>
      </c>
      <c r="C5869" s="52" t="s">
        <v>259</v>
      </c>
      <c r="D5869" s="52" t="s">
        <v>86</v>
      </c>
      <c r="E5869" s="52" t="s">
        <v>92</v>
      </c>
      <c r="F5869" s="52" t="s">
        <v>67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">
        <v>339</v>
      </c>
      <c r="B5870" s="52" t="s">
        <v>321</v>
      </c>
      <c r="C5870" s="52" t="s">
        <v>259</v>
      </c>
      <c r="D5870" s="52" t="s">
        <v>86</v>
      </c>
      <c r="E5870" s="52" t="s">
        <v>92</v>
      </c>
      <c r="F5870" s="52" t="s">
        <v>68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">
        <v>339</v>
      </c>
      <c r="B5871" s="52" t="s">
        <v>321</v>
      </c>
      <c r="C5871" s="52" t="s">
        <v>259</v>
      </c>
      <c r="D5871" s="52" t="s">
        <v>86</v>
      </c>
      <c r="E5871" s="52" t="s">
        <v>92</v>
      </c>
      <c r="F5871" s="52" t="s">
        <v>69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">
        <v>339</v>
      </c>
      <c r="B5872" s="52" t="s">
        <v>321</v>
      </c>
      <c r="C5872" s="52" t="s">
        <v>259</v>
      </c>
      <c r="D5872" s="52" t="s">
        <v>86</v>
      </c>
      <c r="E5872" s="52" t="s">
        <v>92</v>
      </c>
      <c r="F5872" s="52" t="s">
        <v>70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">
        <v>339</v>
      </c>
      <c r="B5873" s="52" t="s">
        <v>326</v>
      </c>
      <c r="C5873" s="52" t="s">
        <v>259</v>
      </c>
      <c r="D5873" s="52" t="s">
        <v>86</v>
      </c>
      <c r="E5873" s="52" t="s">
        <v>92</v>
      </c>
      <c r="F5873" s="52" t="s">
        <v>71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">
        <v>339</v>
      </c>
      <c r="B5874" s="52" t="s">
        <v>326</v>
      </c>
      <c r="C5874" s="52" t="s">
        <v>259</v>
      </c>
      <c r="D5874" s="52" t="s">
        <v>86</v>
      </c>
      <c r="E5874" s="52" t="s">
        <v>92</v>
      </c>
      <c r="F5874" s="52" t="s">
        <v>72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">
        <v>339</v>
      </c>
      <c r="B5875" s="52" t="s">
        <v>327</v>
      </c>
      <c r="C5875" s="52" t="s">
        <v>259</v>
      </c>
      <c r="D5875" s="52" t="s">
        <v>86</v>
      </c>
      <c r="E5875" s="52" t="s">
        <v>92</v>
      </c>
      <c r="F5875" s="52" t="s">
        <v>73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">
        <v>334</v>
      </c>
      <c r="B5876" s="52" t="s">
        <v>321</v>
      </c>
      <c r="C5876" s="52" t="s">
        <v>260</v>
      </c>
      <c r="D5876" s="52" t="s">
        <v>86</v>
      </c>
      <c r="E5876" s="52" t="s">
        <v>87</v>
      </c>
      <c r="F5876" s="52" t="s">
        <v>63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">
        <v>334</v>
      </c>
      <c r="B5877" s="52" t="s">
        <v>322</v>
      </c>
      <c r="C5877" s="52" t="s">
        <v>260</v>
      </c>
      <c r="D5877" s="52" t="s">
        <v>86</v>
      </c>
      <c r="E5877" s="52" t="s">
        <v>87</v>
      </c>
      <c r="F5877" s="52" t="s">
        <v>64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">
        <v>334</v>
      </c>
      <c r="B5878" s="52" t="s">
        <v>323</v>
      </c>
      <c r="C5878" s="52" t="s">
        <v>260</v>
      </c>
      <c r="D5878" s="52" t="s">
        <v>86</v>
      </c>
      <c r="E5878" s="52" t="s">
        <v>87</v>
      </c>
      <c r="F5878" s="52" t="s">
        <v>65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">
        <v>334</v>
      </c>
      <c r="B5879" s="52" t="s">
        <v>324</v>
      </c>
      <c r="C5879" s="52" t="s">
        <v>260</v>
      </c>
      <c r="D5879" s="52" t="s">
        <v>86</v>
      </c>
      <c r="E5879" s="52" t="s">
        <v>87</v>
      </c>
      <c r="F5879" s="52" t="s">
        <v>66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">
        <v>334</v>
      </c>
      <c r="B5880" s="52" t="s">
        <v>325</v>
      </c>
      <c r="C5880" s="52" t="s">
        <v>260</v>
      </c>
      <c r="D5880" s="52" t="s">
        <v>86</v>
      </c>
      <c r="E5880" s="52" t="s">
        <v>87</v>
      </c>
      <c r="F5880" s="52" t="s">
        <v>67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">
        <v>334</v>
      </c>
      <c r="B5881" s="52" t="s">
        <v>321</v>
      </c>
      <c r="C5881" s="52" t="s">
        <v>260</v>
      </c>
      <c r="D5881" s="52" t="s">
        <v>86</v>
      </c>
      <c r="E5881" s="52" t="s">
        <v>87</v>
      </c>
      <c r="F5881" s="52" t="s">
        <v>68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">
        <v>334</v>
      </c>
      <c r="B5882" s="52" t="s">
        <v>321</v>
      </c>
      <c r="C5882" s="52" t="s">
        <v>260</v>
      </c>
      <c r="D5882" s="52" t="s">
        <v>86</v>
      </c>
      <c r="E5882" s="52" t="s">
        <v>87</v>
      </c>
      <c r="F5882" s="52" t="s">
        <v>69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">
        <v>334</v>
      </c>
      <c r="B5883" s="52" t="s">
        <v>321</v>
      </c>
      <c r="C5883" s="52" t="s">
        <v>260</v>
      </c>
      <c r="D5883" s="52" t="s">
        <v>86</v>
      </c>
      <c r="E5883" s="52" t="s">
        <v>87</v>
      </c>
      <c r="F5883" s="52" t="s">
        <v>70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">
        <v>334</v>
      </c>
      <c r="B5884" s="52" t="s">
        <v>326</v>
      </c>
      <c r="C5884" s="52" t="s">
        <v>260</v>
      </c>
      <c r="D5884" s="52" t="s">
        <v>86</v>
      </c>
      <c r="E5884" s="52" t="s">
        <v>87</v>
      </c>
      <c r="F5884" s="52" t="s">
        <v>71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">
        <v>334</v>
      </c>
      <c r="B5885" s="52" t="s">
        <v>326</v>
      </c>
      <c r="C5885" s="52" t="s">
        <v>260</v>
      </c>
      <c r="D5885" s="52" t="s">
        <v>86</v>
      </c>
      <c r="E5885" s="52" t="s">
        <v>87</v>
      </c>
      <c r="F5885" s="52" t="s">
        <v>72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">
        <v>334</v>
      </c>
      <c r="B5886" s="52" t="s">
        <v>327</v>
      </c>
      <c r="C5886" s="52" t="s">
        <v>260</v>
      </c>
      <c r="D5886" s="52" t="s">
        <v>86</v>
      </c>
      <c r="E5886" s="52" t="s">
        <v>87</v>
      </c>
      <c r="F5886" s="52" t="s">
        <v>73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">
        <v>335</v>
      </c>
      <c r="B5887" s="52" t="s">
        <v>321</v>
      </c>
      <c r="C5887" s="52" t="s">
        <v>260</v>
      </c>
      <c r="D5887" s="52" t="s">
        <v>86</v>
      </c>
      <c r="E5887" s="52" t="s">
        <v>88</v>
      </c>
      <c r="F5887" s="52" t="s">
        <v>63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">
        <v>335</v>
      </c>
      <c r="B5888" s="52" t="s">
        <v>322</v>
      </c>
      <c r="C5888" s="52" t="s">
        <v>260</v>
      </c>
      <c r="D5888" s="52" t="s">
        <v>86</v>
      </c>
      <c r="E5888" s="52" t="s">
        <v>88</v>
      </c>
      <c r="F5888" s="52" t="s">
        <v>64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">
        <v>335</v>
      </c>
      <c r="B5889" s="52" t="s">
        <v>323</v>
      </c>
      <c r="C5889" s="52" t="s">
        <v>260</v>
      </c>
      <c r="D5889" s="52" t="s">
        <v>86</v>
      </c>
      <c r="E5889" s="52" t="s">
        <v>88</v>
      </c>
      <c r="F5889" s="52" t="s">
        <v>65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">
        <v>335</v>
      </c>
      <c r="B5890" s="52" t="s">
        <v>324</v>
      </c>
      <c r="C5890" s="52" t="s">
        <v>260</v>
      </c>
      <c r="D5890" s="52" t="s">
        <v>86</v>
      </c>
      <c r="E5890" s="52" t="s">
        <v>88</v>
      </c>
      <c r="F5890" s="52" t="s">
        <v>66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">
        <v>335</v>
      </c>
      <c r="B5891" s="52" t="s">
        <v>325</v>
      </c>
      <c r="C5891" s="52" t="s">
        <v>260</v>
      </c>
      <c r="D5891" s="52" t="s">
        <v>86</v>
      </c>
      <c r="E5891" s="52" t="s">
        <v>88</v>
      </c>
      <c r="F5891" s="52" t="s">
        <v>67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">
        <v>335</v>
      </c>
      <c r="B5892" s="52" t="s">
        <v>321</v>
      </c>
      <c r="C5892" s="52" t="s">
        <v>260</v>
      </c>
      <c r="D5892" s="52" t="s">
        <v>86</v>
      </c>
      <c r="E5892" s="52" t="s">
        <v>88</v>
      </c>
      <c r="F5892" s="52" t="s">
        <v>68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">
        <v>335</v>
      </c>
      <c r="B5893" s="52" t="s">
        <v>321</v>
      </c>
      <c r="C5893" s="52" t="s">
        <v>260</v>
      </c>
      <c r="D5893" s="52" t="s">
        <v>86</v>
      </c>
      <c r="E5893" s="52" t="s">
        <v>88</v>
      </c>
      <c r="F5893" s="52" t="s">
        <v>69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">
        <v>335</v>
      </c>
      <c r="B5894" s="52" t="s">
        <v>321</v>
      </c>
      <c r="C5894" s="52" t="s">
        <v>260</v>
      </c>
      <c r="D5894" s="52" t="s">
        <v>86</v>
      </c>
      <c r="E5894" s="52" t="s">
        <v>88</v>
      </c>
      <c r="F5894" s="52" t="s">
        <v>70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">
        <v>335</v>
      </c>
      <c r="B5895" s="52" t="s">
        <v>326</v>
      </c>
      <c r="C5895" s="52" t="s">
        <v>260</v>
      </c>
      <c r="D5895" s="52" t="s">
        <v>86</v>
      </c>
      <c r="E5895" s="52" t="s">
        <v>88</v>
      </c>
      <c r="F5895" s="52" t="s">
        <v>71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">
        <v>335</v>
      </c>
      <c r="B5896" s="52" t="s">
        <v>326</v>
      </c>
      <c r="C5896" s="52" t="s">
        <v>260</v>
      </c>
      <c r="D5896" s="52" t="s">
        <v>86</v>
      </c>
      <c r="E5896" s="52" t="s">
        <v>88</v>
      </c>
      <c r="F5896" s="52" t="s">
        <v>72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">
        <v>335</v>
      </c>
      <c r="B5897" s="52" t="s">
        <v>327</v>
      </c>
      <c r="C5897" s="52" t="s">
        <v>260</v>
      </c>
      <c r="D5897" s="52" t="s">
        <v>86</v>
      </c>
      <c r="E5897" s="52" t="s">
        <v>88</v>
      </c>
      <c r="F5897" s="52" t="s">
        <v>73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">
        <v>336</v>
      </c>
      <c r="B5898" s="52" t="s">
        <v>321</v>
      </c>
      <c r="C5898" s="52" t="s">
        <v>260</v>
      </c>
      <c r="D5898" s="52" t="s">
        <v>86</v>
      </c>
      <c r="E5898" s="52" t="s">
        <v>89</v>
      </c>
      <c r="F5898" s="52" t="s">
        <v>63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">
        <v>336</v>
      </c>
      <c r="B5899" s="52" t="s">
        <v>322</v>
      </c>
      <c r="C5899" s="52" t="s">
        <v>260</v>
      </c>
      <c r="D5899" s="52" t="s">
        <v>86</v>
      </c>
      <c r="E5899" s="52" t="s">
        <v>89</v>
      </c>
      <c r="F5899" s="52" t="s">
        <v>64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">
        <v>336</v>
      </c>
      <c r="B5900" s="52" t="s">
        <v>323</v>
      </c>
      <c r="C5900" s="52" t="s">
        <v>260</v>
      </c>
      <c r="D5900" s="52" t="s">
        <v>86</v>
      </c>
      <c r="E5900" s="52" t="s">
        <v>89</v>
      </c>
      <c r="F5900" s="52" t="s">
        <v>65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">
        <v>336</v>
      </c>
      <c r="B5901" s="52" t="s">
        <v>324</v>
      </c>
      <c r="C5901" s="52" t="s">
        <v>260</v>
      </c>
      <c r="D5901" s="52" t="s">
        <v>86</v>
      </c>
      <c r="E5901" s="52" t="s">
        <v>89</v>
      </c>
      <c r="F5901" s="52" t="s">
        <v>66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">
        <v>336</v>
      </c>
      <c r="B5902" s="52" t="s">
        <v>325</v>
      </c>
      <c r="C5902" s="52" t="s">
        <v>260</v>
      </c>
      <c r="D5902" s="52" t="s">
        <v>86</v>
      </c>
      <c r="E5902" s="52" t="s">
        <v>89</v>
      </c>
      <c r="F5902" s="52" t="s">
        <v>67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">
        <v>336</v>
      </c>
      <c r="B5903" s="52" t="s">
        <v>321</v>
      </c>
      <c r="C5903" s="52" t="s">
        <v>260</v>
      </c>
      <c r="D5903" s="52" t="s">
        <v>86</v>
      </c>
      <c r="E5903" s="52" t="s">
        <v>89</v>
      </c>
      <c r="F5903" s="52" t="s">
        <v>68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">
        <v>336</v>
      </c>
      <c r="B5904" s="52" t="s">
        <v>321</v>
      </c>
      <c r="C5904" s="52" t="s">
        <v>260</v>
      </c>
      <c r="D5904" s="52" t="s">
        <v>86</v>
      </c>
      <c r="E5904" s="52" t="s">
        <v>89</v>
      </c>
      <c r="F5904" s="52" t="s">
        <v>69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">
        <v>336</v>
      </c>
      <c r="B5905" s="52" t="s">
        <v>321</v>
      </c>
      <c r="C5905" s="52" t="s">
        <v>260</v>
      </c>
      <c r="D5905" s="52" t="s">
        <v>86</v>
      </c>
      <c r="E5905" s="52" t="s">
        <v>89</v>
      </c>
      <c r="F5905" s="52" t="s">
        <v>70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">
        <v>336</v>
      </c>
      <c r="B5906" s="52" t="s">
        <v>326</v>
      </c>
      <c r="C5906" s="52" t="s">
        <v>260</v>
      </c>
      <c r="D5906" s="52" t="s">
        <v>86</v>
      </c>
      <c r="E5906" s="52" t="s">
        <v>89</v>
      </c>
      <c r="F5906" s="52" t="s">
        <v>71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">
        <v>336</v>
      </c>
      <c r="B5907" s="52" t="s">
        <v>326</v>
      </c>
      <c r="C5907" s="52" t="s">
        <v>260</v>
      </c>
      <c r="D5907" s="52" t="s">
        <v>86</v>
      </c>
      <c r="E5907" s="52" t="s">
        <v>89</v>
      </c>
      <c r="F5907" s="52" t="s">
        <v>72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">
        <v>336</v>
      </c>
      <c r="B5908" s="52" t="s">
        <v>327</v>
      </c>
      <c r="C5908" s="52" t="s">
        <v>260</v>
      </c>
      <c r="D5908" s="52" t="s">
        <v>86</v>
      </c>
      <c r="E5908" s="52" t="s">
        <v>89</v>
      </c>
      <c r="F5908" s="52" t="s">
        <v>73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">
        <v>337</v>
      </c>
      <c r="B5909" s="52" t="s">
        <v>321</v>
      </c>
      <c r="C5909" s="52" t="s">
        <v>260</v>
      </c>
      <c r="D5909" s="52" t="s">
        <v>86</v>
      </c>
      <c r="E5909" s="52" t="s">
        <v>90</v>
      </c>
      <c r="F5909" s="52" t="s">
        <v>63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">
        <v>337</v>
      </c>
      <c r="B5910" s="52" t="s">
        <v>322</v>
      </c>
      <c r="C5910" s="52" t="s">
        <v>260</v>
      </c>
      <c r="D5910" s="52" t="s">
        <v>86</v>
      </c>
      <c r="E5910" s="52" t="s">
        <v>90</v>
      </c>
      <c r="F5910" s="52" t="s">
        <v>64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">
        <v>337</v>
      </c>
      <c r="B5911" s="52" t="s">
        <v>323</v>
      </c>
      <c r="C5911" s="52" t="s">
        <v>260</v>
      </c>
      <c r="D5911" s="52" t="s">
        <v>86</v>
      </c>
      <c r="E5911" s="52" t="s">
        <v>90</v>
      </c>
      <c r="F5911" s="52" t="s">
        <v>65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">
        <v>337</v>
      </c>
      <c r="B5912" s="52" t="s">
        <v>324</v>
      </c>
      <c r="C5912" s="52" t="s">
        <v>260</v>
      </c>
      <c r="D5912" s="52" t="s">
        <v>86</v>
      </c>
      <c r="E5912" s="52" t="s">
        <v>90</v>
      </c>
      <c r="F5912" s="52" t="s">
        <v>66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">
        <v>337</v>
      </c>
      <c r="B5913" s="52" t="s">
        <v>325</v>
      </c>
      <c r="C5913" s="52" t="s">
        <v>260</v>
      </c>
      <c r="D5913" s="52" t="s">
        <v>86</v>
      </c>
      <c r="E5913" s="52" t="s">
        <v>90</v>
      </c>
      <c r="F5913" s="52" t="s">
        <v>67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">
        <v>337</v>
      </c>
      <c r="B5914" s="52" t="s">
        <v>321</v>
      </c>
      <c r="C5914" s="52" t="s">
        <v>260</v>
      </c>
      <c r="D5914" s="52" t="s">
        <v>86</v>
      </c>
      <c r="E5914" s="52" t="s">
        <v>90</v>
      </c>
      <c r="F5914" s="52" t="s">
        <v>68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">
        <v>337</v>
      </c>
      <c r="B5915" s="52" t="s">
        <v>321</v>
      </c>
      <c r="C5915" s="52" t="s">
        <v>260</v>
      </c>
      <c r="D5915" s="52" t="s">
        <v>86</v>
      </c>
      <c r="E5915" s="52" t="s">
        <v>90</v>
      </c>
      <c r="F5915" s="52" t="s">
        <v>69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">
        <v>337</v>
      </c>
      <c r="B5916" s="52" t="s">
        <v>321</v>
      </c>
      <c r="C5916" s="52" t="s">
        <v>260</v>
      </c>
      <c r="D5916" s="52" t="s">
        <v>86</v>
      </c>
      <c r="E5916" s="52" t="s">
        <v>90</v>
      </c>
      <c r="F5916" s="52" t="s">
        <v>70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">
        <v>337</v>
      </c>
      <c r="B5917" s="52" t="s">
        <v>326</v>
      </c>
      <c r="C5917" s="52" t="s">
        <v>260</v>
      </c>
      <c r="D5917" s="52" t="s">
        <v>86</v>
      </c>
      <c r="E5917" s="52" t="s">
        <v>90</v>
      </c>
      <c r="F5917" s="52" t="s">
        <v>71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">
        <v>337</v>
      </c>
      <c r="B5918" s="52" t="s">
        <v>326</v>
      </c>
      <c r="C5918" s="52" t="s">
        <v>260</v>
      </c>
      <c r="D5918" s="52" t="s">
        <v>86</v>
      </c>
      <c r="E5918" s="52" t="s">
        <v>90</v>
      </c>
      <c r="F5918" s="52" t="s">
        <v>72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">
        <v>337</v>
      </c>
      <c r="B5919" s="52" t="s">
        <v>327</v>
      </c>
      <c r="C5919" s="52" t="s">
        <v>260</v>
      </c>
      <c r="D5919" s="52" t="s">
        <v>86</v>
      </c>
      <c r="E5919" s="52" t="s">
        <v>90</v>
      </c>
      <c r="F5919" s="52" t="s">
        <v>73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">
        <v>338</v>
      </c>
      <c r="B5920" s="52" t="s">
        <v>321</v>
      </c>
      <c r="C5920" s="52" t="s">
        <v>260</v>
      </c>
      <c r="D5920" s="52" t="s">
        <v>86</v>
      </c>
      <c r="E5920" s="52" t="s">
        <v>91</v>
      </c>
      <c r="F5920" s="52" t="s">
        <v>63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">
        <v>338</v>
      </c>
      <c r="B5921" s="52" t="s">
        <v>322</v>
      </c>
      <c r="C5921" s="52" t="s">
        <v>260</v>
      </c>
      <c r="D5921" s="52" t="s">
        <v>86</v>
      </c>
      <c r="E5921" s="52" t="s">
        <v>91</v>
      </c>
      <c r="F5921" s="52" t="s">
        <v>64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">
        <v>338</v>
      </c>
      <c r="B5922" s="52" t="s">
        <v>323</v>
      </c>
      <c r="C5922" s="52" t="s">
        <v>260</v>
      </c>
      <c r="D5922" s="52" t="s">
        <v>86</v>
      </c>
      <c r="E5922" s="52" t="s">
        <v>91</v>
      </c>
      <c r="F5922" s="52" t="s">
        <v>65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">
        <v>338</v>
      </c>
      <c r="B5923" s="52" t="s">
        <v>324</v>
      </c>
      <c r="C5923" s="52" t="s">
        <v>260</v>
      </c>
      <c r="D5923" s="52" t="s">
        <v>86</v>
      </c>
      <c r="E5923" s="52" t="s">
        <v>91</v>
      </c>
      <c r="F5923" s="52" t="s">
        <v>66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">
        <v>338</v>
      </c>
      <c r="B5924" s="52" t="s">
        <v>325</v>
      </c>
      <c r="C5924" s="52" t="s">
        <v>260</v>
      </c>
      <c r="D5924" s="52" t="s">
        <v>86</v>
      </c>
      <c r="E5924" s="52" t="s">
        <v>91</v>
      </c>
      <c r="F5924" s="52" t="s">
        <v>67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">
        <v>338</v>
      </c>
      <c r="B5925" s="52" t="s">
        <v>321</v>
      </c>
      <c r="C5925" s="52" t="s">
        <v>260</v>
      </c>
      <c r="D5925" s="52" t="s">
        <v>86</v>
      </c>
      <c r="E5925" s="52" t="s">
        <v>91</v>
      </c>
      <c r="F5925" s="52" t="s">
        <v>68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">
        <v>338</v>
      </c>
      <c r="B5926" s="52" t="s">
        <v>321</v>
      </c>
      <c r="C5926" s="52" t="s">
        <v>260</v>
      </c>
      <c r="D5926" s="52" t="s">
        <v>86</v>
      </c>
      <c r="E5926" s="52" t="s">
        <v>91</v>
      </c>
      <c r="F5926" s="52" t="s">
        <v>69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">
        <v>338</v>
      </c>
      <c r="B5927" s="52" t="s">
        <v>321</v>
      </c>
      <c r="C5927" s="52" t="s">
        <v>260</v>
      </c>
      <c r="D5927" s="52" t="s">
        <v>86</v>
      </c>
      <c r="E5927" s="52" t="s">
        <v>91</v>
      </c>
      <c r="F5927" s="52" t="s">
        <v>70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">
        <v>338</v>
      </c>
      <c r="B5928" s="52" t="s">
        <v>326</v>
      </c>
      <c r="C5928" s="52" t="s">
        <v>260</v>
      </c>
      <c r="D5928" s="52" t="s">
        <v>86</v>
      </c>
      <c r="E5928" s="52" t="s">
        <v>91</v>
      </c>
      <c r="F5928" s="52" t="s">
        <v>71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">
        <v>338</v>
      </c>
      <c r="B5929" s="52" t="s">
        <v>326</v>
      </c>
      <c r="C5929" s="52" t="s">
        <v>260</v>
      </c>
      <c r="D5929" s="52" t="s">
        <v>86</v>
      </c>
      <c r="E5929" s="52" t="s">
        <v>91</v>
      </c>
      <c r="F5929" s="52" t="s">
        <v>72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">
        <v>338</v>
      </c>
      <c r="B5930" s="52" t="s">
        <v>327</v>
      </c>
      <c r="C5930" s="52" t="s">
        <v>260</v>
      </c>
      <c r="D5930" s="52" t="s">
        <v>86</v>
      </c>
      <c r="E5930" s="52" t="s">
        <v>91</v>
      </c>
      <c r="F5930" s="52" t="s">
        <v>73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">
        <v>339</v>
      </c>
      <c r="B5931" s="52" t="s">
        <v>321</v>
      </c>
      <c r="C5931" s="52" t="s">
        <v>260</v>
      </c>
      <c r="D5931" s="52" t="s">
        <v>86</v>
      </c>
      <c r="E5931" s="52" t="s">
        <v>92</v>
      </c>
      <c r="F5931" s="52" t="s">
        <v>63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">
        <v>339</v>
      </c>
      <c r="B5932" s="52" t="s">
        <v>322</v>
      </c>
      <c r="C5932" s="52" t="s">
        <v>260</v>
      </c>
      <c r="D5932" s="52" t="s">
        <v>86</v>
      </c>
      <c r="E5932" s="52" t="s">
        <v>92</v>
      </c>
      <c r="F5932" s="52" t="s">
        <v>64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">
        <v>339</v>
      </c>
      <c r="B5933" s="52" t="s">
        <v>323</v>
      </c>
      <c r="C5933" s="52" t="s">
        <v>260</v>
      </c>
      <c r="D5933" s="52" t="s">
        <v>86</v>
      </c>
      <c r="E5933" s="52" t="s">
        <v>92</v>
      </c>
      <c r="F5933" s="52" t="s">
        <v>65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">
        <v>339</v>
      </c>
      <c r="B5934" s="52" t="s">
        <v>324</v>
      </c>
      <c r="C5934" s="52" t="s">
        <v>260</v>
      </c>
      <c r="D5934" s="52" t="s">
        <v>86</v>
      </c>
      <c r="E5934" s="52" t="s">
        <v>92</v>
      </c>
      <c r="F5934" s="52" t="s">
        <v>66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">
        <v>339</v>
      </c>
      <c r="B5935" s="52" t="s">
        <v>325</v>
      </c>
      <c r="C5935" s="52" t="s">
        <v>260</v>
      </c>
      <c r="D5935" s="52" t="s">
        <v>86</v>
      </c>
      <c r="E5935" s="52" t="s">
        <v>92</v>
      </c>
      <c r="F5935" s="52" t="s">
        <v>67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">
        <v>339</v>
      </c>
      <c r="B5936" s="52" t="s">
        <v>321</v>
      </c>
      <c r="C5936" s="52" t="s">
        <v>260</v>
      </c>
      <c r="D5936" s="52" t="s">
        <v>86</v>
      </c>
      <c r="E5936" s="52" t="s">
        <v>92</v>
      </c>
      <c r="F5936" s="52" t="s">
        <v>68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">
        <v>339</v>
      </c>
      <c r="B5937" s="52" t="s">
        <v>321</v>
      </c>
      <c r="C5937" s="52" t="s">
        <v>260</v>
      </c>
      <c r="D5937" s="52" t="s">
        <v>86</v>
      </c>
      <c r="E5937" s="52" t="s">
        <v>92</v>
      </c>
      <c r="F5937" s="52" t="s">
        <v>69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">
        <v>339</v>
      </c>
      <c r="B5938" s="52" t="s">
        <v>321</v>
      </c>
      <c r="C5938" s="52" t="s">
        <v>260</v>
      </c>
      <c r="D5938" s="52" t="s">
        <v>86</v>
      </c>
      <c r="E5938" s="52" t="s">
        <v>92</v>
      </c>
      <c r="F5938" s="52" t="s">
        <v>70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">
        <v>339</v>
      </c>
      <c r="B5939" s="52" t="s">
        <v>326</v>
      </c>
      <c r="C5939" s="52" t="s">
        <v>260</v>
      </c>
      <c r="D5939" s="52" t="s">
        <v>86</v>
      </c>
      <c r="E5939" s="52" t="s">
        <v>92</v>
      </c>
      <c r="F5939" s="52" t="s">
        <v>71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">
        <v>339</v>
      </c>
      <c r="B5940" s="52" t="s">
        <v>326</v>
      </c>
      <c r="C5940" s="52" t="s">
        <v>260</v>
      </c>
      <c r="D5940" s="52" t="s">
        <v>86</v>
      </c>
      <c r="E5940" s="52" t="s">
        <v>92</v>
      </c>
      <c r="F5940" s="52" t="s">
        <v>72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">
        <v>339</v>
      </c>
      <c r="B5941" s="52" t="s">
        <v>327</v>
      </c>
      <c r="C5941" s="52" t="s">
        <v>260</v>
      </c>
      <c r="D5941" s="52" t="s">
        <v>86</v>
      </c>
      <c r="E5941" s="52" t="s">
        <v>92</v>
      </c>
      <c r="F5941" s="52" t="s">
        <v>73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">
        <v>334</v>
      </c>
      <c r="B5942" s="52" t="s">
        <v>321</v>
      </c>
      <c r="C5942" s="52" t="s">
        <v>261</v>
      </c>
      <c r="D5942" s="52" t="s">
        <v>86</v>
      </c>
      <c r="E5942" s="52" t="s">
        <v>87</v>
      </c>
      <c r="F5942" s="52" t="s">
        <v>63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">
        <v>334</v>
      </c>
      <c r="B5943" s="52" t="s">
        <v>322</v>
      </c>
      <c r="C5943" s="52" t="s">
        <v>261</v>
      </c>
      <c r="D5943" s="52" t="s">
        <v>86</v>
      </c>
      <c r="E5943" s="52" t="s">
        <v>87</v>
      </c>
      <c r="F5943" s="52" t="s">
        <v>64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">
        <v>334</v>
      </c>
      <c r="B5944" s="52" t="s">
        <v>323</v>
      </c>
      <c r="C5944" s="52" t="s">
        <v>261</v>
      </c>
      <c r="D5944" s="52" t="s">
        <v>86</v>
      </c>
      <c r="E5944" s="52" t="s">
        <v>87</v>
      </c>
      <c r="F5944" s="52" t="s">
        <v>65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">
        <v>334</v>
      </c>
      <c r="B5945" s="52" t="s">
        <v>324</v>
      </c>
      <c r="C5945" s="52" t="s">
        <v>261</v>
      </c>
      <c r="D5945" s="52" t="s">
        <v>86</v>
      </c>
      <c r="E5945" s="52" t="s">
        <v>87</v>
      </c>
      <c r="F5945" s="52" t="s">
        <v>66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">
        <v>334</v>
      </c>
      <c r="B5946" s="52" t="s">
        <v>325</v>
      </c>
      <c r="C5946" s="52" t="s">
        <v>261</v>
      </c>
      <c r="D5946" s="52" t="s">
        <v>86</v>
      </c>
      <c r="E5946" s="52" t="s">
        <v>87</v>
      </c>
      <c r="F5946" s="52" t="s">
        <v>67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">
        <v>334</v>
      </c>
      <c r="B5947" s="52" t="s">
        <v>321</v>
      </c>
      <c r="C5947" s="52" t="s">
        <v>261</v>
      </c>
      <c r="D5947" s="52" t="s">
        <v>86</v>
      </c>
      <c r="E5947" s="52" t="s">
        <v>87</v>
      </c>
      <c r="F5947" s="52" t="s">
        <v>68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">
        <v>334</v>
      </c>
      <c r="B5948" s="52" t="s">
        <v>321</v>
      </c>
      <c r="C5948" s="52" t="s">
        <v>261</v>
      </c>
      <c r="D5948" s="52" t="s">
        <v>86</v>
      </c>
      <c r="E5948" s="52" t="s">
        <v>87</v>
      </c>
      <c r="F5948" s="52" t="s">
        <v>69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">
        <v>334</v>
      </c>
      <c r="B5949" s="52" t="s">
        <v>321</v>
      </c>
      <c r="C5949" s="52" t="s">
        <v>261</v>
      </c>
      <c r="D5949" s="52" t="s">
        <v>86</v>
      </c>
      <c r="E5949" s="52" t="s">
        <v>87</v>
      </c>
      <c r="F5949" s="52" t="s">
        <v>70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">
        <v>334</v>
      </c>
      <c r="B5950" s="52" t="s">
        <v>326</v>
      </c>
      <c r="C5950" s="52" t="s">
        <v>261</v>
      </c>
      <c r="D5950" s="52" t="s">
        <v>86</v>
      </c>
      <c r="E5950" s="52" t="s">
        <v>87</v>
      </c>
      <c r="F5950" s="52" t="s">
        <v>71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">
        <v>334</v>
      </c>
      <c r="B5951" s="52" t="s">
        <v>326</v>
      </c>
      <c r="C5951" s="52" t="s">
        <v>261</v>
      </c>
      <c r="D5951" s="52" t="s">
        <v>86</v>
      </c>
      <c r="E5951" s="52" t="s">
        <v>87</v>
      </c>
      <c r="F5951" s="52" t="s">
        <v>72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">
        <v>334</v>
      </c>
      <c r="B5952" s="52" t="s">
        <v>327</v>
      </c>
      <c r="C5952" s="52" t="s">
        <v>261</v>
      </c>
      <c r="D5952" s="52" t="s">
        <v>86</v>
      </c>
      <c r="E5952" s="52" t="s">
        <v>87</v>
      </c>
      <c r="F5952" s="52" t="s">
        <v>73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">
        <v>335</v>
      </c>
      <c r="B5953" s="52" t="s">
        <v>321</v>
      </c>
      <c r="C5953" s="52" t="s">
        <v>261</v>
      </c>
      <c r="D5953" s="52" t="s">
        <v>86</v>
      </c>
      <c r="E5953" s="52" t="s">
        <v>88</v>
      </c>
      <c r="F5953" s="52" t="s">
        <v>63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">
        <v>335</v>
      </c>
      <c r="B5954" s="52" t="s">
        <v>322</v>
      </c>
      <c r="C5954" s="52" t="s">
        <v>261</v>
      </c>
      <c r="D5954" s="52" t="s">
        <v>86</v>
      </c>
      <c r="E5954" s="52" t="s">
        <v>88</v>
      </c>
      <c r="F5954" s="52" t="s">
        <v>64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">
        <v>335</v>
      </c>
      <c r="B5955" s="52" t="s">
        <v>323</v>
      </c>
      <c r="C5955" s="52" t="s">
        <v>261</v>
      </c>
      <c r="D5955" s="52" t="s">
        <v>86</v>
      </c>
      <c r="E5955" s="52" t="s">
        <v>88</v>
      </c>
      <c r="F5955" s="52" t="s">
        <v>65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">
        <v>335</v>
      </c>
      <c r="B5956" s="52" t="s">
        <v>324</v>
      </c>
      <c r="C5956" s="52" t="s">
        <v>261</v>
      </c>
      <c r="D5956" s="52" t="s">
        <v>86</v>
      </c>
      <c r="E5956" s="52" t="s">
        <v>88</v>
      </c>
      <c r="F5956" s="52" t="s">
        <v>66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">
        <v>335</v>
      </c>
      <c r="B5957" s="52" t="s">
        <v>325</v>
      </c>
      <c r="C5957" s="52" t="s">
        <v>261</v>
      </c>
      <c r="D5957" s="52" t="s">
        <v>86</v>
      </c>
      <c r="E5957" s="52" t="s">
        <v>88</v>
      </c>
      <c r="F5957" s="52" t="s">
        <v>67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">
        <v>335</v>
      </c>
      <c r="B5958" s="52" t="s">
        <v>321</v>
      </c>
      <c r="C5958" s="52" t="s">
        <v>261</v>
      </c>
      <c r="D5958" s="52" t="s">
        <v>86</v>
      </c>
      <c r="E5958" s="52" t="s">
        <v>88</v>
      </c>
      <c r="F5958" s="52" t="s">
        <v>68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">
        <v>335</v>
      </c>
      <c r="B5959" s="52" t="s">
        <v>321</v>
      </c>
      <c r="C5959" s="52" t="s">
        <v>261</v>
      </c>
      <c r="D5959" s="52" t="s">
        <v>86</v>
      </c>
      <c r="E5959" s="52" t="s">
        <v>88</v>
      </c>
      <c r="F5959" s="52" t="s">
        <v>69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">
        <v>335</v>
      </c>
      <c r="B5960" s="52" t="s">
        <v>321</v>
      </c>
      <c r="C5960" s="52" t="s">
        <v>261</v>
      </c>
      <c r="D5960" s="52" t="s">
        <v>86</v>
      </c>
      <c r="E5960" s="52" t="s">
        <v>88</v>
      </c>
      <c r="F5960" s="52" t="s">
        <v>70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">
        <v>335</v>
      </c>
      <c r="B5961" s="52" t="s">
        <v>326</v>
      </c>
      <c r="C5961" s="52" t="s">
        <v>261</v>
      </c>
      <c r="D5961" s="52" t="s">
        <v>86</v>
      </c>
      <c r="E5961" s="52" t="s">
        <v>88</v>
      </c>
      <c r="F5961" s="52" t="s">
        <v>71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">
        <v>335</v>
      </c>
      <c r="B5962" s="52" t="s">
        <v>326</v>
      </c>
      <c r="C5962" s="52" t="s">
        <v>261</v>
      </c>
      <c r="D5962" s="52" t="s">
        <v>86</v>
      </c>
      <c r="E5962" s="52" t="s">
        <v>88</v>
      </c>
      <c r="F5962" s="52" t="s">
        <v>72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">
        <v>335</v>
      </c>
      <c r="B5963" s="52" t="s">
        <v>327</v>
      </c>
      <c r="C5963" s="52" t="s">
        <v>261</v>
      </c>
      <c r="D5963" s="52" t="s">
        <v>86</v>
      </c>
      <c r="E5963" s="52" t="s">
        <v>88</v>
      </c>
      <c r="F5963" s="52" t="s">
        <v>73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">
        <v>336</v>
      </c>
      <c r="B5964" s="52" t="s">
        <v>321</v>
      </c>
      <c r="C5964" s="52" t="s">
        <v>261</v>
      </c>
      <c r="D5964" s="52" t="s">
        <v>86</v>
      </c>
      <c r="E5964" s="52" t="s">
        <v>89</v>
      </c>
      <c r="F5964" s="52" t="s">
        <v>63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">
        <v>336</v>
      </c>
      <c r="B5965" s="52" t="s">
        <v>322</v>
      </c>
      <c r="C5965" s="52" t="s">
        <v>261</v>
      </c>
      <c r="D5965" s="52" t="s">
        <v>86</v>
      </c>
      <c r="E5965" s="52" t="s">
        <v>89</v>
      </c>
      <c r="F5965" s="52" t="s">
        <v>64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">
        <v>336</v>
      </c>
      <c r="B5966" s="52" t="s">
        <v>323</v>
      </c>
      <c r="C5966" s="52" t="s">
        <v>261</v>
      </c>
      <c r="D5966" s="52" t="s">
        <v>86</v>
      </c>
      <c r="E5966" s="52" t="s">
        <v>89</v>
      </c>
      <c r="F5966" s="52" t="s">
        <v>65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">
        <v>336</v>
      </c>
      <c r="B5967" s="52" t="s">
        <v>324</v>
      </c>
      <c r="C5967" s="52" t="s">
        <v>261</v>
      </c>
      <c r="D5967" s="52" t="s">
        <v>86</v>
      </c>
      <c r="E5967" s="52" t="s">
        <v>89</v>
      </c>
      <c r="F5967" s="52" t="s">
        <v>66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">
        <v>336</v>
      </c>
      <c r="B5968" s="52" t="s">
        <v>325</v>
      </c>
      <c r="C5968" s="52" t="s">
        <v>261</v>
      </c>
      <c r="D5968" s="52" t="s">
        <v>86</v>
      </c>
      <c r="E5968" s="52" t="s">
        <v>89</v>
      </c>
      <c r="F5968" s="52" t="s">
        <v>67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">
        <v>336</v>
      </c>
      <c r="B5969" s="52" t="s">
        <v>321</v>
      </c>
      <c r="C5969" s="52" t="s">
        <v>261</v>
      </c>
      <c r="D5969" s="52" t="s">
        <v>86</v>
      </c>
      <c r="E5969" s="52" t="s">
        <v>89</v>
      </c>
      <c r="F5969" s="52" t="s">
        <v>68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">
        <v>336</v>
      </c>
      <c r="B5970" s="52" t="s">
        <v>321</v>
      </c>
      <c r="C5970" s="52" t="s">
        <v>261</v>
      </c>
      <c r="D5970" s="52" t="s">
        <v>86</v>
      </c>
      <c r="E5970" s="52" t="s">
        <v>89</v>
      </c>
      <c r="F5970" s="52" t="s">
        <v>69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">
        <v>336</v>
      </c>
      <c r="B5971" s="52" t="s">
        <v>321</v>
      </c>
      <c r="C5971" s="52" t="s">
        <v>261</v>
      </c>
      <c r="D5971" s="52" t="s">
        <v>86</v>
      </c>
      <c r="E5971" s="52" t="s">
        <v>89</v>
      </c>
      <c r="F5971" s="52" t="s">
        <v>70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">
        <v>336</v>
      </c>
      <c r="B5972" s="52" t="s">
        <v>326</v>
      </c>
      <c r="C5972" s="52" t="s">
        <v>261</v>
      </c>
      <c r="D5972" s="52" t="s">
        <v>86</v>
      </c>
      <c r="E5972" s="52" t="s">
        <v>89</v>
      </c>
      <c r="F5972" s="52" t="s">
        <v>71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">
        <v>336</v>
      </c>
      <c r="B5973" s="52" t="s">
        <v>326</v>
      </c>
      <c r="C5973" s="52" t="s">
        <v>261</v>
      </c>
      <c r="D5973" s="52" t="s">
        <v>86</v>
      </c>
      <c r="E5973" s="52" t="s">
        <v>89</v>
      </c>
      <c r="F5973" s="52" t="s">
        <v>72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">
        <v>336</v>
      </c>
      <c r="B5974" s="52" t="s">
        <v>327</v>
      </c>
      <c r="C5974" s="52" t="s">
        <v>261</v>
      </c>
      <c r="D5974" s="52" t="s">
        <v>86</v>
      </c>
      <c r="E5974" s="52" t="s">
        <v>89</v>
      </c>
      <c r="F5974" s="52" t="s">
        <v>73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">
        <v>337</v>
      </c>
      <c r="B5975" s="52" t="s">
        <v>321</v>
      </c>
      <c r="C5975" s="52" t="s">
        <v>261</v>
      </c>
      <c r="D5975" s="52" t="s">
        <v>86</v>
      </c>
      <c r="E5975" s="52" t="s">
        <v>90</v>
      </c>
      <c r="F5975" s="52" t="s">
        <v>63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">
        <v>337</v>
      </c>
      <c r="B5976" s="52" t="s">
        <v>322</v>
      </c>
      <c r="C5976" s="52" t="s">
        <v>261</v>
      </c>
      <c r="D5976" s="52" t="s">
        <v>86</v>
      </c>
      <c r="E5976" s="52" t="s">
        <v>90</v>
      </c>
      <c r="F5976" s="52" t="s">
        <v>64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">
        <v>337</v>
      </c>
      <c r="B5977" s="52" t="s">
        <v>323</v>
      </c>
      <c r="C5977" s="52" t="s">
        <v>261</v>
      </c>
      <c r="D5977" s="52" t="s">
        <v>86</v>
      </c>
      <c r="E5977" s="52" t="s">
        <v>90</v>
      </c>
      <c r="F5977" s="52" t="s">
        <v>65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">
        <v>337</v>
      </c>
      <c r="B5978" s="52" t="s">
        <v>324</v>
      </c>
      <c r="C5978" s="52" t="s">
        <v>261</v>
      </c>
      <c r="D5978" s="52" t="s">
        <v>86</v>
      </c>
      <c r="E5978" s="52" t="s">
        <v>90</v>
      </c>
      <c r="F5978" s="52" t="s">
        <v>66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">
        <v>337</v>
      </c>
      <c r="B5979" s="52" t="s">
        <v>325</v>
      </c>
      <c r="C5979" s="52" t="s">
        <v>261</v>
      </c>
      <c r="D5979" s="52" t="s">
        <v>86</v>
      </c>
      <c r="E5979" s="52" t="s">
        <v>90</v>
      </c>
      <c r="F5979" s="52" t="s">
        <v>67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">
        <v>337</v>
      </c>
      <c r="B5980" s="52" t="s">
        <v>321</v>
      </c>
      <c r="C5980" s="52" t="s">
        <v>261</v>
      </c>
      <c r="D5980" s="52" t="s">
        <v>86</v>
      </c>
      <c r="E5980" s="52" t="s">
        <v>90</v>
      </c>
      <c r="F5980" s="52" t="s">
        <v>68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">
        <v>337</v>
      </c>
      <c r="B5981" s="52" t="s">
        <v>321</v>
      </c>
      <c r="C5981" s="52" t="s">
        <v>261</v>
      </c>
      <c r="D5981" s="52" t="s">
        <v>86</v>
      </c>
      <c r="E5981" s="52" t="s">
        <v>90</v>
      </c>
      <c r="F5981" s="52" t="s">
        <v>69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">
        <v>337</v>
      </c>
      <c r="B5982" s="52" t="s">
        <v>321</v>
      </c>
      <c r="C5982" s="52" t="s">
        <v>261</v>
      </c>
      <c r="D5982" s="52" t="s">
        <v>86</v>
      </c>
      <c r="E5982" s="52" t="s">
        <v>90</v>
      </c>
      <c r="F5982" s="52" t="s">
        <v>70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">
        <v>337</v>
      </c>
      <c r="B5983" s="52" t="s">
        <v>326</v>
      </c>
      <c r="C5983" s="52" t="s">
        <v>261</v>
      </c>
      <c r="D5983" s="52" t="s">
        <v>86</v>
      </c>
      <c r="E5983" s="52" t="s">
        <v>90</v>
      </c>
      <c r="F5983" s="52" t="s">
        <v>71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">
        <v>337</v>
      </c>
      <c r="B5984" s="52" t="s">
        <v>326</v>
      </c>
      <c r="C5984" s="52" t="s">
        <v>261</v>
      </c>
      <c r="D5984" s="52" t="s">
        <v>86</v>
      </c>
      <c r="E5984" s="52" t="s">
        <v>90</v>
      </c>
      <c r="F5984" s="52" t="s">
        <v>72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">
        <v>337</v>
      </c>
      <c r="B5985" s="52" t="s">
        <v>327</v>
      </c>
      <c r="C5985" s="52" t="s">
        <v>261</v>
      </c>
      <c r="D5985" s="52" t="s">
        <v>86</v>
      </c>
      <c r="E5985" s="52" t="s">
        <v>90</v>
      </c>
      <c r="F5985" s="52" t="s">
        <v>73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">
        <v>338</v>
      </c>
      <c r="B5986" s="52" t="s">
        <v>321</v>
      </c>
      <c r="C5986" s="52" t="s">
        <v>261</v>
      </c>
      <c r="D5986" s="52" t="s">
        <v>86</v>
      </c>
      <c r="E5986" s="52" t="s">
        <v>91</v>
      </c>
      <c r="F5986" s="52" t="s">
        <v>63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">
        <v>338</v>
      </c>
      <c r="B5987" s="52" t="s">
        <v>322</v>
      </c>
      <c r="C5987" s="52" t="s">
        <v>261</v>
      </c>
      <c r="D5987" s="52" t="s">
        <v>86</v>
      </c>
      <c r="E5987" s="52" t="s">
        <v>91</v>
      </c>
      <c r="F5987" s="52" t="s">
        <v>64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">
        <v>338</v>
      </c>
      <c r="B5988" s="52" t="s">
        <v>323</v>
      </c>
      <c r="C5988" s="52" t="s">
        <v>261</v>
      </c>
      <c r="D5988" s="52" t="s">
        <v>86</v>
      </c>
      <c r="E5988" s="52" t="s">
        <v>91</v>
      </c>
      <c r="F5988" s="52" t="s">
        <v>65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">
        <v>338</v>
      </c>
      <c r="B5989" s="52" t="s">
        <v>324</v>
      </c>
      <c r="C5989" s="52" t="s">
        <v>261</v>
      </c>
      <c r="D5989" s="52" t="s">
        <v>86</v>
      </c>
      <c r="E5989" s="52" t="s">
        <v>91</v>
      </c>
      <c r="F5989" s="52" t="s">
        <v>66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">
        <v>338</v>
      </c>
      <c r="B5990" s="52" t="s">
        <v>325</v>
      </c>
      <c r="C5990" s="52" t="s">
        <v>261</v>
      </c>
      <c r="D5990" s="52" t="s">
        <v>86</v>
      </c>
      <c r="E5990" s="52" t="s">
        <v>91</v>
      </c>
      <c r="F5990" s="52" t="s">
        <v>67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">
        <v>338</v>
      </c>
      <c r="B5991" s="52" t="s">
        <v>321</v>
      </c>
      <c r="C5991" s="52" t="s">
        <v>261</v>
      </c>
      <c r="D5991" s="52" t="s">
        <v>86</v>
      </c>
      <c r="E5991" s="52" t="s">
        <v>91</v>
      </c>
      <c r="F5991" s="52" t="s">
        <v>68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">
        <v>338</v>
      </c>
      <c r="B5992" s="52" t="s">
        <v>321</v>
      </c>
      <c r="C5992" s="52" t="s">
        <v>261</v>
      </c>
      <c r="D5992" s="52" t="s">
        <v>86</v>
      </c>
      <c r="E5992" s="52" t="s">
        <v>91</v>
      </c>
      <c r="F5992" s="52" t="s">
        <v>69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">
        <v>338</v>
      </c>
      <c r="B5993" s="52" t="s">
        <v>321</v>
      </c>
      <c r="C5993" s="52" t="s">
        <v>261</v>
      </c>
      <c r="D5993" s="52" t="s">
        <v>86</v>
      </c>
      <c r="E5993" s="52" t="s">
        <v>91</v>
      </c>
      <c r="F5993" s="52" t="s">
        <v>70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">
        <v>338</v>
      </c>
      <c r="B5994" s="52" t="s">
        <v>326</v>
      </c>
      <c r="C5994" s="52" t="s">
        <v>261</v>
      </c>
      <c r="D5994" s="52" t="s">
        <v>86</v>
      </c>
      <c r="E5994" s="52" t="s">
        <v>91</v>
      </c>
      <c r="F5994" s="52" t="s">
        <v>71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">
        <v>338</v>
      </c>
      <c r="B5995" s="52" t="s">
        <v>326</v>
      </c>
      <c r="C5995" s="52" t="s">
        <v>261</v>
      </c>
      <c r="D5995" s="52" t="s">
        <v>86</v>
      </c>
      <c r="E5995" s="52" t="s">
        <v>91</v>
      </c>
      <c r="F5995" s="52" t="s">
        <v>72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">
        <v>338</v>
      </c>
      <c r="B5996" s="52" t="s">
        <v>327</v>
      </c>
      <c r="C5996" s="52" t="s">
        <v>261</v>
      </c>
      <c r="D5996" s="52" t="s">
        <v>86</v>
      </c>
      <c r="E5996" s="52" t="s">
        <v>91</v>
      </c>
      <c r="F5996" s="52" t="s">
        <v>73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">
        <v>339</v>
      </c>
      <c r="B5997" s="52" t="s">
        <v>321</v>
      </c>
      <c r="C5997" s="52" t="s">
        <v>261</v>
      </c>
      <c r="D5997" s="52" t="s">
        <v>86</v>
      </c>
      <c r="E5997" s="52" t="s">
        <v>92</v>
      </c>
      <c r="F5997" s="52" t="s">
        <v>63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">
        <v>339</v>
      </c>
      <c r="B5998" s="52" t="s">
        <v>322</v>
      </c>
      <c r="C5998" s="52" t="s">
        <v>261</v>
      </c>
      <c r="D5998" s="52" t="s">
        <v>86</v>
      </c>
      <c r="E5998" s="52" t="s">
        <v>92</v>
      </c>
      <c r="F5998" s="52" t="s">
        <v>64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">
        <v>339</v>
      </c>
      <c r="B5999" s="52" t="s">
        <v>323</v>
      </c>
      <c r="C5999" s="52" t="s">
        <v>261</v>
      </c>
      <c r="D5999" s="52" t="s">
        <v>86</v>
      </c>
      <c r="E5999" s="52" t="s">
        <v>92</v>
      </c>
      <c r="F5999" s="52" t="s">
        <v>65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">
        <v>339</v>
      </c>
      <c r="B6000" s="52" t="s">
        <v>324</v>
      </c>
      <c r="C6000" s="52" t="s">
        <v>261</v>
      </c>
      <c r="D6000" s="52" t="s">
        <v>86</v>
      </c>
      <c r="E6000" s="52" t="s">
        <v>92</v>
      </c>
      <c r="F6000" s="52" t="s">
        <v>66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">
        <v>339</v>
      </c>
      <c r="B6001" s="52" t="s">
        <v>325</v>
      </c>
      <c r="C6001" s="52" t="s">
        <v>261</v>
      </c>
      <c r="D6001" s="52" t="s">
        <v>86</v>
      </c>
      <c r="E6001" s="52" t="s">
        <v>92</v>
      </c>
      <c r="F6001" s="52" t="s">
        <v>67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">
        <v>339</v>
      </c>
      <c r="B6002" s="52" t="s">
        <v>321</v>
      </c>
      <c r="C6002" s="52" t="s">
        <v>261</v>
      </c>
      <c r="D6002" s="52" t="s">
        <v>86</v>
      </c>
      <c r="E6002" s="52" t="s">
        <v>92</v>
      </c>
      <c r="F6002" s="52" t="s">
        <v>68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">
        <v>339</v>
      </c>
      <c r="B6003" s="52" t="s">
        <v>321</v>
      </c>
      <c r="C6003" s="52" t="s">
        <v>261</v>
      </c>
      <c r="D6003" s="52" t="s">
        <v>86</v>
      </c>
      <c r="E6003" s="52" t="s">
        <v>92</v>
      </c>
      <c r="F6003" s="52" t="s">
        <v>69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">
        <v>339</v>
      </c>
      <c r="B6004" s="52" t="s">
        <v>321</v>
      </c>
      <c r="C6004" s="52" t="s">
        <v>261</v>
      </c>
      <c r="D6004" s="52" t="s">
        <v>86</v>
      </c>
      <c r="E6004" s="52" t="s">
        <v>92</v>
      </c>
      <c r="F6004" s="52" t="s">
        <v>70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">
        <v>339</v>
      </c>
      <c r="B6005" s="52" t="s">
        <v>326</v>
      </c>
      <c r="C6005" s="52" t="s">
        <v>261</v>
      </c>
      <c r="D6005" s="52" t="s">
        <v>86</v>
      </c>
      <c r="E6005" s="52" t="s">
        <v>92</v>
      </c>
      <c r="F6005" s="52" t="s">
        <v>71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">
        <v>339</v>
      </c>
      <c r="B6006" s="52" t="s">
        <v>326</v>
      </c>
      <c r="C6006" s="52" t="s">
        <v>261</v>
      </c>
      <c r="D6006" s="52" t="s">
        <v>86</v>
      </c>
      <c r="E6006" s="52" t="s">
        <v>92</v>
      </c>
      <c r="F6006" s="52" t="s">
        <v>72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">
        <v>339</v>
      </c>
      <c r="B6007" s="52" t="s">
        <v>327</v>
      </c>
      <c r="C6007" s="52" t="s">
        <v>261</v>
      </c>
      <c r="D6007" s="52" t="s">
        <v>86</v>
      </c>
      <c r="E6007" s="52" t="s">
        <v>92</v>
      </c>
      <c r="F6007" s="52" t="s">
        <v>73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">
        <v>334</v>
      </c>
      <c r="B6008" s="52" t="s">
        <v>321</v>
      </c>
      <c r="C6008" s="52" t="s">
        <v>262</v>
      </c>
      <c r="D6008" s="52" t="s">
        <v>86</v>
      </c>
      <c r="E6008" s="52" t="s">
        <v>87</v>
      </c>
      <c r="F6008" s="52" t="s">
        <v>63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">
        <v>334</v>
      </c>
      <c r="B6009" s="52" t="s">
        <v>322</v>
      </c>
      <c r="C6009" s="52" t="s">
        <v>262</v>
      </c>
      <c r="D6009" s="52" t="s">
        <v>86</v>
      </c>
      <c r="E6009" s="52" t="s">
        <v>87</v>
      </c>
      <c r="F6009" s="52" t="s">
        <v>64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">
        <v>334</v>
      </c>
      <c r="B6010" s="52" t="s">
        <v>323</v>
      </c>
      <c r="C6010" s="52" t="s">
        <v>262</v>
      </c>
      <c r="D6010" s="52" t="s">
        <v>86</v>
      </c>
      <c r="E6010" s="52" t="s">
        <v>87</v>
      </c>
      <c r="F6010" s="52" t="s">
        <v>65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">
        <v>334</v>
      </c>
      <c r="B6011" s="52" t="s">
        <v>324</v>
      </c>
      <c r="C6011" s="52" t="s">
        <v>262</v>
      </c>
      <c r="D6011" s="52" t="s">
        <v>86</v>
      </c>
      <c r="E6011" s="52" t="s">
        <v>87</v>
      </c>
      <c r="F6011" s="52" t="s">
        <v>66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">
        <v>334</v>
      </c>
      <c r="B6012" s="52" t="s">
        <v>325</v>
      </c>
      <c r="C6012" s="52" t="s">
        <v>262</v>
      </c>
      <c r="D6012" s="52" t="s">
        <v>86</v>
      </c>
      <c r="E6012" s="52" t="s">
        <v>87</v>
      </c>
      <c r="F6012" s="52" t="s">
        <v>67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">
        <v>334</v>
      </c>
      <c r="B6013" s="52" t="s">
        <v>321</v>
      </c>
      <c r="C6013" s="52" t="s">
        <v>262</v>
      </c>
      <c r="D6013" s="52" t="s">
        <v>86</v>
      </c>
      <c r="E6013" s="52" t="s">
        <v>87</v>
      </c>
      <c r="F6013" s="52" t="s">
        <v>68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">
        <v>334</v>
      </c>
      <c r="B6014" s="52" t="s">
        <v>321</v>
      </c>
      <c r="C6014" s="52" t="s">
        <v>262</v>
      </c>
      <c r="D6014" s="52" t="s">
        <v>86</v>
      </c>
      <c r="E6014" s="52" t="s">
        <v>87</v>
      </c>
      <c r="F6014" s="52" t="s">
        <v>69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">
        <v>334</v>
      </c>
      <c r="B6015" s="52" t="s">
        <v>321</v>
      </c>
      <c r="C6015" s="52" t="s">
        <v>262</v>
      </c>
      <c r="D6015" s="52" t="s">
        <v>86</v>
      </c>
      <c r="E6015" s="52" t="s">
        <v>87</v>
      </c>
      <c r="F6015" s="52" t="s">
        <v>70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">
        <v>334</v>
      </c>
      <c r="B6016" s="52" t="s">
        <v>326</v>
      </c>
      <c r="C6016" s="52" t="s">
        <v>262</v>
      </c>
      <c r="D6016" s="52" t="s">
        <v>86</v>
      </c>
      <c r="E6016" s="52" t="s">
        <v>87</v>
      </c>
      <c r="F6016" s="52" t="s">
        <v>71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">
        <v>334</v>
      </c>
      <c r="B6017" s="52" t="s">
        <v>326</v>
      </c>
      <c r="C6017" s="52" t="s">
        <v>262</v>
      </c>
      <c r="D6017" s="52" t="s">
        <v>86</v>
      </c>
      <c r="E6017" s="52" t="s">
        <v>87</v>
      </c>
      <c r="F6017" s="52" t="s">
        <v>72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">
        <v>334</v>
      </c>
      <c r="B6018" s="52" t="s">
        <v>327</v>
      </c>
      <c r="C6018" s="52" t="s">
        <v>262</v>
      </c>
      <c r="D6018" s="52" t="s">
        <v>86</v>
      </c>
      <c r="E6018" s="52" t="s">
        <v>87</v>
      </c>
      <c r="F6018" s="52" t="s">
        <v>73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">
        <v>335</v>
      </c>
      <c r="B6019" s="52" t="s">
        <v>321</v>
      </c>
      <c r="C6019" s="52" t="s">
        <v>262</v>
      </c>
      <c r="D6019" s="52" t="s">
        <v>86</v>
      </c>
      <c r="E6019" s="52" t="s">
        <v>88</v>
      </c>
      <c r="F6019" s="52" t="s">
        <v>63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">
        <v>335</v>
      </c>
      <c r="B6020" s="52" t="s">
        <v>322</v>
      </c>
      <c r="C6020" s="52" t="s">
        <v>262</v>
      </c>
      <c r="D6020" s="52" t="s">
        <v>86</v>
      </c>
      <c r="E6020" s="52" t="s">
        <v>88</v>
      </c>
      <c r="F6020" s="52" t="s">
        <v>64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">
        <v>335</v>
      </c>
      <c r="B6021" s="52" t="s">
        <v>323</v>
      </c>
      <c r="C6021" s="52" t="s">
        <v>262</v>
      </c>
      <c r="D6021" s="52" t="s">
        <v>86</v>
      </c>
      <c r="E6021" s="52" t="s">
        <v>88</v>
      </c>
      <c r="F6021" s="52" t="s">
        <v>65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">
        <v>335</v>
      </c>
      <c r="B6022" s="52" t="s">
        <v>324</v>
      </c>
      <c r="C6022" s="52" t="s">
        <v>262</v>
      </c>
      <c r="D6022" s="52" t="s">
        <v>86</v>
      </c>
      <c r="E6022" s="52" t="s">
        <v>88</v>
      </c>
      <c r="F6022" s="52" t="s">
        <v>66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">
        <v>335</v>
      </c>
      <c r="B6023" s="52" t="s">
        <v>325</v>
      </c>
      <c r="C6023" s="52" t="s">
        <v>262</v>
      </c>
      <c r="D6023" s="52" t="s">
        <v>86</v>
      </c>
      <c r="E6023" s="52" t="s">
        <v>88</v>
      </c>
      <c r="F6023" s="52" t="s">
        <v>67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">
        <v>335</v>
      </c>
      <c r="B6024" s="52" t="s">
        <v>321</v>
      </c>
      <c r="C6024" s="52" t="s">
        <v>262</v>
      </c>
      <c r="D6024" s="52" t="s">
        <v>86</v>
      </c>
      <c r="E6024" s="52" t="s">
        <v>88</v>
      </c>
      <c r="F6024" s="52" t="s">
        <v>68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">
        <v>335</v>
      </c>
      <c r="B6025" s="52" t="s">
        <v>321</v>
      </c>
      <c r="C6025" s="52" t="s">
        <v>262</v>
      </c>
      <c r="D6025" s="52" t="s">
        <v>86</v>
      </c>
      <c r="E6025" s="52" t="s">
        <v>88</v>
      </c>
      <c r="F6025" s="52" t="s">
        <v>69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">
        <v>335</v>
      </c>
      <c r="B6026" s="52" t="s">
        <v>321</v>
      </c>
      <c r="C6026" s="52" t="s">
        <v>262</v>
      </c>
      <c r="D6026" s="52" t="s">
        <v>86</v>
      </c>
      <c r="E6026" s="52" t="s">
        <v>88</v>
      </c>
      <c r="F6026" s="52" t="s">
        <v>70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">
        <v>335</v>
      </c>
      <c r="B6027" s="52" t="s">
        <v>326</v>
      </c>
      <c r="C6027" s="52" t="s">
        <v>262</v>
      </c>
      <c r="D6027" s="52" t="s">
        <v>86</v>
      </c>
      <c r="E6027" s="52" t="s">
        <v>88</v>
      </c>
      <c r="F6027" s="52" t="s">
        <v>71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">
        <v>335</v>
      </c>
      <c r="B6028" s="52" t="s">
        <v>326</v>
      </c>
      <c r="C6028" s="52" t="s">
        <v>262</v>
      </c>
      <c r="D6028" s="52" t="s">
        <v>86</v>
      </c>
      <c r="E6028" s="52" t="s">
        <v>88</v>
      </c>
      <c r="F6028" s="52" t="s">
        <v>72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">
        <v>335</v>
      </c>
      <c r="B6029" s="52" t="s">
        <v>327</v>
      </c>
      <c r="C6029" s="52" t="s">
        <v>262</v>
      </c>
      <c r="D6029" s="52" t="s">
        <v>86</v>
      </c>
      <c r="E6029" s="52" t="s">
        <v>88</v>
      </c>
      <c r="F6029" s="52" t="s">
        <v>73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">
        <v>336</v>
      </c>
      <c r="B6030" s="52" t="s">
        <v>321</v>
      </c>
      <c r="C6030" s="52" t="s">
        <v>262</v>
      </c>
      <c r="D6030" s="52" t="s">
        <v>86</v>
      </c>
      <c r="E6030" s="52" t="s">
        <v>89</v>
      </c>
      <c r="F6030" s="52" t="s">
        <v>63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">
        <v>336</v>
      </c>
      <c r="B6031" s="52" t="s">
        <v>322</v>
      </c>
      <c r="C6031" s="52" t="s">
        <v>262</v>
      </c>
      <c r="D6031" s="52" t="s">
        <v>86</v>
      </c>
      <c r="E6031" s="52" t="s">
        <v>89</v>
      </c>
      <c r="F6031" s="52" t="s">
        <v>64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">
        <v>336</v>
      </c>
      <c r="B6032" s="52" t="s">
        <v>323</v>
      </c>
      <c r="C6032" s="52" t="s">
        <v>262</v>
      </c>
      <c r="D6032" s="52" t="s">
        <v>86</v>
      </c>
      <c r="E6032" s="52" t="s">
        <v>89</v>
      </c>
      <c r="F6032" s="52" t="s">
        <v>65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">
        <v>336</v>
      </c>
      <c r="B6033" s="52" t="s">
        <v>324</v>
      </c>
      <c r="C6033" s="52" t="s">
        <v>262</v>
      </c>
      <c r="D6033" s="52" t="s">
        <v>86</v>
      </c>
      <c r="E6033" s="52" t="s">
        <v>89</v>
      </c>
      <c r="F6033" s="52" t="s">
        <v>66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">
        <v>336</v>
      </c>
      <c r="B6034" s="52" t="s">
        <v>325</v>
      </c>
      <c r="C6034" s="52" t="s">
        <v>262</v>
      </c>
      <c r="D6034" s="52" t="s">
        <v>86</v>
      </c>
      <c r="E6034" s="52" t="s">
        <v>89</v>
      </c>
      <c r="F6034" s="52" t="s">
        <v>67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">
        <v>336</v>
      </c>
      <c r="B6035" s="52" t="s">
        <v>321</v>
      </c>
      <c r="C6035" s="52" t="s">
        <v>262</v>
      </c>
      <c r="D6035" s="52" t="s">
        <v>86</v>
      </c>
      <c r="E6035" s="52" t="s">
        <v>89</v>
      </c>
      <c r="F6035" s="52" t="s">
        <v>68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">
        <v>336</v>
      </c>
      <c r="B6036" s="52" t="s">
        <v>321</v>
      </c>
      <c r="C6036" s="52" t="s">
        <v>262</v>
      </c>
      <c r="D6036" s="52" t="s">
        <v>86</v>
      </c>
      <c r="E6036" s="52" t="s">
        <v>89</v>
      </c>
      <c r="F6036" s="52" t="s">
        <v>69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">
        <v>336</v>
      </c>
      <c r="B6037" s="52" t="s">
        <v>321</v>
      </c>
      <c r="C6037" s="52" t="s">
        <v>262</v>
      </c>
      <c r="D6037" s="52" t="s">
        <v>86</v>
      </c>
      <c r="E6037" s="52" t="s">
        <v>89</v>
      </c>
      <c r="F6037" s="52" t="s">
        <v>70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">
        <v>336</v>
      </c>
      <c r="B6038" s="52" t="s">
        <v>326</v>
      </c>
      <c r="C6038" s="52" t="s">
        <v>262</v>
      </c>
      <c r="D6038" s="52" t="s">
        <v>86</v>
      </c>
      <c r="E6038" s="52" t="s">
        <v>89</v>
      </c>
      <c r="F6038" s="52" t="s">
        <v>71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">
        <v>336</v>
      </c>
      <c r="B6039" s="52" t="s">
        <v>326</v>
      </c>
      <c r="C6039" s="52" t="s">
        <v>262</v>
      </c>
      <c r="D6039" s="52" t="s">
        <v>86</v>
      </c>
      <c r="E6039" s="52" t="s">
        <v>89</v>
      </c>
      <c r="F6039" s="52" t="s">
        <v>72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">
        <v>336</v>
      </c>
      <c r="B6040" s="52" t="s">
        <v>327</v>
      </c>
      <c r="C6040" s="52" t="s">
        <v>262</v>
      </c>
      <c r="D6040" s="52" t="s">
        <v>86</v>
      </c>
      <c r="E6040" s="52" t="s">
        <v>89</v>
      </c>
      <c r="F6040" s="52" t="s">
        <v>73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">
        <v>337</v>
      </c>
      <c r="B6041" s="52" t="s">
        <v>321</v>
      </c>
      <c r="C6041" s="52" t="s">
        <v>262</v>
      </c>
      <c r="D6041" s="52" t="s">
        <v>86</v>
      </c>
      <c r="E6041" s="52" t="s">
        <v>90</v>
      </c>
      <c r="F6041" s="52" t="s">
        <v>63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">
        <v>337</v>
      </c>
      <c r="B6042" s="52" t="s">
        <v>322</v>
      </c>
      <c r="C6042" s="52" t="s">
        <v>262</v>
      </c>
      <c r="D6042" s="52" t="s">
        <v>86</v>
      </c>
      <c r="E6042" s="52" t="s">
        <v>90</v>
      </c>
      <c r="F6042" s="52" t="s">
        <v>64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">
        <v>337</v>
      </c>
      <c r="B6043" s="52" t="s">
        <v>323</v>
      </c>
      <c r="C6043" s="52" t="s">
        <v>262</v>
      </c>
      <c r="D6043" s="52" t="s">
        <v>86</v>
      </c>
      <c r="E6043" s="52" t="s">
        <v>90</v>
      </c>
      <c r="F6043" s="52" t="s">
        <v>65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">
        <v>337</v>
      </c>
      <c r="B6044" s="52" t="s">
        <v>324</v>
      </c>
      <c r="C6044" s="52" t="s">
        <v>262</v>
      </c>
      <c r="D6044" s="52" t="s">
        <v>86</v>
      </c>
      <c r="E6044" s="52" t="s">
        <v>90</v>
      </c>
      <c r="F6044" s="52" t="s">
        <v>66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">
        <v>337</v>
      </c>
      <c r="B6045" s="52" t="s">
        <v>325</v>
      </c>
      <c r="C6045" s="52" t="s">
        <v>262</v>
      </c>
      <c r="D6045" s="52" t="s">
        <v>86</v>
      </c>
      <c r="E6045" s="52" t="s">
        <v>90</v>
      </c>
      <c r="F6045" s="52" t="s">
        <v>67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">
        <v>337</v>
      </c>
      <c r="B6046" s="52" t="s">
        <v>321</v>
      </c>
      <c r="C6046" s="52" t="s">
        <v>262</v>
      </c>
      <c r="D6046" s="52" t="s">
        <v>86</v>
      </c>
      <c r="E6046" s="52" t="s">
        <v>90</v>
      </c>
      <c r="F6046" s="52" t="s">
        <v>68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">
        <v>337</v>
      </c>
      <c r="B6047" s="52" t="s">
        <v>321</v>
      </c>
      <c r="C6047" s="52" t="s">
        <v>262</v>
      </c>
      <c r="D6047" s="52" t="s">
        <v>86</v>
      </c>
      <c r="E6047" s="52" t="s">
        <v>90</v>
      </c>
      <c r="F6047" s="52" t="s">
        <v>69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">
        <v>337</v>
      </c>
      <c r="B6048" s="52" t="s">
        <v>321</v>
      </c>
      <c r="C6048" s="52" t="s">
        <v>262</v>
      </c>
      <c r="D6048" s="52" t="s">
        <v>86</v>
      </c>
      <c r="E6048" s="52" t="s">
        <v>90</v>
      </c>
      <c r="F6048" s="52" t="s">
        <v>70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">
        <v>337</v>
      </c>
      <c r="B6049" s="52" t="s">
        <v>326</v>
      </c>
      <c r="C6049" s="52" t="s">
        <v>262</v>
      </c>
      <c r="D6049" s="52" t="s">
        <v>86</v>
      </c>
      <c r="E6049" s="52" t="s">
        <v>90</v>
      </c>
      <c r="F6049" s="52" t="s">
        <v>71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">
        <v>337</v>
      </c>
      <c r="B6050" s="52" t="s">
        <v>326</v>
      </c>
      <c r="C6050" s="52" t="s">
        <v>262</v>
      </c>
      <c r="D6050" s="52" t="s">
        <v>86</v>
      </c>
      <c r="E6050" s="52" t="s">
        <v>90</v>
      </c>
      <c r="F6050" s="52" t="s">
        <v>72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">
        <v>337</v>
      </c>
      <c r="B6051" s="52" t="s">
        <v>327</v>
      </c>
      <c r="C6051" s="52" t="s">
        <v>262</v>
      </c>
      <c r="D6051" s="52" t="s">
        <v>86</v>
      </c>
      <c r="E6051" s="52" t="s">
        <v>90</v>
      </c>
      <c r="F6051" s="52" t="s">
        <v>73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">
        <v>338</v>
      </c>
      <c r="B6052" s="52" t="s">
        <v>321</v>
      </c>
      <c r="C6052" s="52" t="s">
        <v>262</v>
      </c>
      <c r="D6052" s="52" t="s">
        <v>86</v>
      </c>
      <c r="E6052" s="52" t="s">
        <v>91</v>
      </c>
      <c r="F6052" s="52" t="s">
        <v>63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">
        <v>338</v>
      </c>
      <c r="B6053" s="52" t="s">
        <v>322</v>
      </c>
      <c r="C6053" s="52" t="s">
        <v>262</v>
      </c>
      <c r="D6053" s="52" t="s">
        <v>86</v>
      </c>
      <c r="E6053" s="52" t="s">
        <v>91</v>
      </c>
      <c r="F6053" s="52" t="s">
        <v>64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">
        <v>338</v>
      </c>
      <c r="B6054" s="52" t="s">
        <v>323</v>
      </c>
      <c r="C6054" s="52" t="s">
        <v>262</v>
      </c>
      <c r="D6054" s="52" t="s">
        <v>86</v>
      </c>
      <c r="E6054" s="52" t="s">
        <v>91</v>
      </c>
      <c r="F6054" s="52" t="s">
        <v>65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">
        <v>338</v>
      </c>
      <c r="B6055" s="52" t="s">
        <v>324</v>
      </c>
      <c r="C6055" s="52" t="s">
        <v>262</v>
      </c>
      <c r="D6055" s="52" t="s">
        <v>86</v>
      </c>
      <c r="E6055" s="52" t="s">
        <v>91</v>
      </c>
      <c r="F6055" s="52" t="s">
        <v>66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">
        <v>338</v>
      </c>
      <c r="B6056" s="52" t="s">
        <v>325</v>
      </c>
      <c r="C6056" s="52" t="s">
        <v>262</v>
      </c>
      <c r="D6056" s="52" t="s">
        <v>86</v>
      </c>
      <c r="E6056" s="52" t="s">
        <v>91</v>
      </c>
      <c r="F6056" s="52" t="s">
        <v>67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">
        <v>338</v>
      </c>
      <c r="B6057" s="52" t="s">
        <v>321</v>
      </c>
      <c r="C6057" s="52" t="s">
        <v>262</v>
      </c>
      <c r="D6057" s="52" t="s">
        <v>86</v>
      </c>
      <c r="E6057" s="52" t="s">
        <v>91</v>
      </c>
      <c r="F6057" s="52" t="s">
        <v>68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">
        <v>338</v>
      </c>
      <c r="B6058" s="52" t="s">
        <v>321</v>
      </c>
      <c r="C6058" s="52" t="s">
        <v>262</v>
      </c>
      <c r="D6058" s="52" t="s">
        <v>86</v>
      </c>
      <c r="E6058" s="52" t="s">
        <v>91</v>
      </c>
      <c r="F6058" s="52" t="s">
        <v>69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">
        <v>338</v>
      </c>
      <c r="B6059" s="52" t="s">
        <v>321</v>
      </c>
      <c r="C6059" s="52" t="s">
        <v>262</v>
      </c>
      <c r="D6059" s="52" t="s">
        <v>86</v>
      </c>
      <c r="E6059" s="52" t="s">
        <v>91</v>
      </c>
      <c r="F6059" s="52" t="s">
        <v>70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">
        <v>338</v>
      </c>
      <c r="B6060" s="52" t="s">
        <v>326</v>
      </c>
      <c r="C6060" s="52" t="s">
        <v>262</v>
      </c>
      <c r="D6060" s="52" t="s">
        <v>86</v>
      </c>
      <c r="E6060" s="52" t="s">
        <v>91</v>
      </c>
      <c r="F6060" s="52" t="s">
        <v>71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">
        <v>338</v>
      </c>
      <c r="B6061" s="52" t="s">
        <v>326</v>
      </c>
      <c r="C6061" s="52" t="s">
        <v>262</v>
      </c>
      <c r="D6061" s="52" t="s">
        <v>86</v>
      </c>
      <c r="E6061" s="52" t="s">
        <v>91</v>
      </c>
      <c r="F6061" s="52" t="s">
        <v>72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">
        <v>338</v>
      </c>
      <c r="B6062" s="52" t="s">
        <v>327</v>
      </c>
      <c r="C6062" s="52" t="s">
        <v>262</v>
      </c>
      <c r="D6062" s="52" t="s">
        <v>86</v>
      </c>
      <c r="E6062" s="52" t="s">
        <v>91</v>
      </c>
      <c r="F6062" s="52" t="s">
        <v>73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">
        <v>339</v>
      </c>
      <c r="B6063" s="52" t="s">
        <v>321</v>
      </c>
      <c r="C6063" s="52" t="s">
        <v>262</v>
      </c>
      <c r="D6063" s="52" t="s">
        <v>86</v>
      </c>
      <c r="E6063" s="52" t="s">
        <v>92</v>
      </c>
      <c r="F6063" s="52" t="s">
        <v>63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">
        <v>339</v>
      </c>
      <c r="B6064" s="52" t="s">
        <v>322</v>
      </c>
      <c r="C6064" s="52" t="s">
        <v>262</v>
      </c>
      <c r="D6064" s="52" t="s">
        <v>86</v>
      </c>
      <c r="E6064" s="52" t="s">
        <v>92</v>
      </c>
      <c r="F6064" s="52" t="s">
        <v>64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">
        <v>339</v>
      </c>
      <c r="B6065" s="52" t="s">
        <v>323</v>
      </c>
      <c r="C6065" s="52" t="s">
        <v>262</v>
      </c>
      <c r="D6065" s="52" t="s">
        <v>86</v>
      </c>
      <c r="E6065" s="52" t="s">
        <v>92</v>
      </c>
      <c r="F6065" s="52" t="s">
        <v>65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">
        <v>339</v>
      </c>
      <c r="B6066" s="52" t="s">
        <v>324</v>
      </c>
      <c r="C6066" s="52" t="s">
        <v>262</v>
      </c>
      <c r="D6066" s="52" t="s">
        <v>86</v>
      </c>
      <c r="E6066" s="52" t="s">
        <v>92</v>
      </c>
      <c r="F6066" s="52" t="s">
        <v>66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">
        <v>339</v>
      </c>
      <c r="B6067" s="52" t="s">
        <v>325</v>
      </c>
      <c r="C6067" s="52" t="s">
        <v>262</v>
      </c>
      <c r="D6067" s="52" t="s">
        <v>86</v>
      </c>
      <c r="E6067" s="52" t="s">
        <v>92</v>
      </c>
      <c r="F6067" s="52" t="s">
        <v>67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">
        <v>339</v>
      </c>
      <c r="B6068" s="52" t="s">
        <v>321</v>
      </c>
      <c r="C6068" s="52" t="s">
        <v>262</v>
      </c>
      <c r="D6068" s="52" t="s">
        <v>86</v>
      </c>
      <c r="E6068" s="52" t="s">
        <v>92</v>
      </c>
      <c r="F6068" s="52" t="s">
        <v>68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">
        <v>339</v>
      </c>
      <c r="B6069" s="52" t="s">
        <v>321</v>
      </c>
      <c r="C6069" s="52" t="s">
        <v>262</v>
      </c>
      <c r="D6069" s="52" t="s">
        <v>86</v>
      </c>
      <c r="E6069" s="52" t="s">
        <v>92</v>
      </c>
      <c r="F6069" s="52" t="s">
        <v>69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">
        <v>339</v>
      </c>
      <c r="B6070" s="52" t="s">
        <v>321</v>
      </c>
      <c r="C6070" s="52" t="s">
        <v>262</v>
      </c>
      <c r="D6070" s="52" t="s">
        <v>86</v>
      </c>
      <c r="E6070" s="52" t="s">
        <v>92</v>
      </c>
      <c r="F6070" s="52" t="s">
        <v>70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">
        <v>339</v>
      </c>
      <c r="B6071" s="52" t="s">
        <v>326</v>
      </c>
      <c r="C6071" s="52" t="s">
        <v>262</v>
      </c>
      <c r="D6071" s="52" t="s">
        <v>86</v>
      </c>
      <c r="E6071" s="52" t="s">
        <v>92</v>
      </c>
      <c r="F6071" s="52" t="s">
        <v>71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">
        <v>339</v>
      </c>
      <c r="B6072" s="52" t="s">
        <v>326</v>
      </c>
      <c r="C6072" s="52" t="s">
        <v>262</v>
      </c>
      <c r="D6072" s="52" t="s">
        <v>86</v>
      </c>
      <c r="E6072" s="52" t="s">
        <v>92</v>
      </c>
      <c r="F6072" s="52" t="s">
        <v>72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">
        <v>339</v>
      </c>
      <c r="B6073" s="52" t="s">
        <v>327</v>
      </c>
      <c r="C6073" s="52" t="s">
        <v>262</v>
      </c>
      <c r="D6073" s="52" t="s">
        <v>86</v>
      </c>
      <c r="E6073" s="52" t="s">
        <v>92</v>
      </c>
      <c r="F6073" s="52" t="s">
        <v>73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">
        <v>334</v>
      </c>
      <c r="B6074" s="52" t="s">
        <v>321</v>
      </c>
      <c r="C6074" s="52" t="s">
        <v>263</v>
      </c>
      <c r="D6074" s="52" t="s">
        <v>86</v>
      </c>
      <c r="E6074" s="52" t="s">
        <v>87</v>
      </c>
      <c r="F6074" s="52" t="s">
        <v>63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">
        <v>334</v>
      </c>
      <c r="B6075" s="52" t="s">
        <v>322</v>
      </c>
      <c r="C6075" s="52" t="s">
        <v>263</v>
      </c>
      <c r="D6075" s="52" t="s">
        <v>86</v>
      </c>
      <c r="E6075" s="52" t="s">
        <v>87</v>
      </c>
      <c r="F6075" s="52" t="s">
        <v>64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">
        <v>334</v>
      </c>
      <c r="B6076" s="52" t="s">
        <v>323</v>
      </c>
      <c r="C6076" s="52" t="s">
        <v>263</v>
      </c>
      <c r="D6076" s="52" t="s">
        <v>86</v>
      </c>
      <c r="E6076" s="52" t="s">
        <v>87</v>
      </c>
      <c r="F6076" s="52" t="s">
        <v>65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">
        <v>334</v>
      </c>
      <c r="B6077" s="52" t="s">
        <v>324</v>
      </c>
      <c r="C6077" s="52" t="s">
        <v>263</v>
      </c>
      <c r="D6077" s="52" t="s">
        <v>86</v>
      </c>
      <c r="E6077" s="52" t="s">
        <v>87</v>
      </c>
      <c r="F6077" s="52" t="s">
        <v>66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">
        <v>334</v>
      </c>
      <c r="B6078" s="52" t="s">
        <v>325</v>
      </c>
      <c r="C6078" s="52" t="s">
        <v>263</v>
      </c>
      <c r="D6078" s="52" t="s">
        <v>86</v>
      </c>
      <c r="E6078" s="52" t="s">
        <v>87</v>
      </c>
      <c r="F6078" s="52" t="s">
        <v>67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">
        <v>334</v>
      </c>
      <c r="B6079" s="52" t="s">
        <v>321</v>
      </c>
      <c r="C6079" s="52" t="s">
        <v>263</v>
      </c>
      <c r="D6079" s="52" t="s">
        <v>86</v>
      </c>
      <c r="E6079" s="52" t="s">
        <v>87</v>
      </c>
      <c r="F6079" s="52" t="s">
        <v>68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">
        <v>334</v>
      </c>
      <c r="B6080" s="52" t="s">
        <v>321</v>
      </c>
      <c r="C6080" s="52" t="s">
        <v>263</v>
      </c>
      <c r="D6080" s="52" t="s">
        <v>86</v>
      </c>
      <c r="E6080" s="52" t="s">
        <v>87</v>
      </c>
      <c r="F6080" s="52" t="s">
        <v>69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">
        <v>334</v>
      </c>
      <c r="B6081" s="52" t="s">
        <v>321</v>
      </c>
      <c r="C6081" s="52" t="s">
        <v>263</v>
      </c>
      <c r="D6081" s="52" t="s">
        <v>86</v>
      </c>
      <c r="E6081" s="52" t="s">
        <v>87</v>
      </c>
      <c r="F6081" s="52" t="s">
        <v>70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">
        <v>334</v>
      </c>
      <c r="B6082" s="52" t="s">
        <v>326</v>
      </c>
      <c r="C6082" s="52" t="s">
        <v>263</v>
      </c>
      <c r="D6082" s="52" t="s">
        <v>86</v>
      </c>
      <c r="E6082" s="52" t="s">
        <v>87</v>
      </c>
      <c r="F6082" s="52" t="s">
        <v>71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">
        <v>334</v>
      </c>
      <c r="B6083" s="52" t="s">
        <v>326</v>
      </c>
      <c r="C6083" s="52" t="s">
        <v>263</v>
      </c>
      <c r="D6083" s="52" t="s">
        <v>86</v>
      </c>
      <c r="E6083" s="52" t="s">
        <v>87</v>
      </c>
      <c r="F6083" s="52" t="s">
        <v>72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">
        <v>334</v>
      </c>
      <c r="B6084" s="52" t="s">
        <v>327</v>
      </c>
      <c r="C6084" s="52" t="s">
        <v>263</v>
      </c>
      <c r="D6084" s="52" t="s">
        <v>86</v>
      </c>
      <c r="E6084" s="52" t="s">
        <v>87</v>
      </c>
      <c r="F6084" s="52" t="s">
        <v>73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">
        <v>335</v>
      </c>
      <c r="B6085" s="52" t="s">
        <v>321</v>
      </c>
      <c r="C6085" s="52" t="s">
        <v>263</v>
      </c>
      <c r="D6085" s="52" t="s">
        <v>86</v>
      </c>
      <c r="E6085" s="52" t="s">
        <v>88</v>
      </c>
      <c r="F6085" s="52" t="s">
        <v>63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">
        <v>335</v>
      </c>
      <c r="B6086" s="52" t="s">
        <v>322</v>
      </c>
      <c r="C6086" s="52" t="s">
        <v>263</v>
      </c>
      <c r="D6086" s="52" t="s">
        <v>86</v>
      </c>
      <c r="E6086" s="52" t="s">
        <v>88</v>
      </c>
      <c r="F6086" s="52" t="s">
        <v>64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">
        <v>335</v>
      </c>
      <c r="B6087" s="52" t="s">
        <v>323</v>
      </c>
      <c r="C6087" s="52" t="s">
        <v>263</v>
      </c>
      <c r="D6087" s="52" t="s">
        <v>86</v>
      </c>
      <c r="E6087" s="52" t="s">
        <v>88</v>
      </c>
      <c r="F6087" s="52" t="s">
        <v>65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">
        <v>335</v>
      </c>
      <c r="B6088" s="52" t="s">
        <v>324</v>
      </c>
      <c r="C6088" s="52" t="s">
        <v>263</v>
      </c>
      <c r="D6088" s="52" t="s">
        <v>86</v>
      </c>
      <c r="E6088" s="52" t="s">
        <v>88</v>
      </c>
      <c r="F6088" s="52" t="s">
        <v>66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">
        <v>335</v>
      </c>
      <c r="B6089" s="52" t="s">
        <v>325</v>
      </c>
      <c r="C6089" s="52" t="s">
        <v>263</v>
      </c>
      <c r="D6089" s="52" t="s">
        <v>86</v>
      </c>
      <c r="E6089" s="52" t="s">
        <v>88</v>
      </c>
      <c r="F6089" s="52" t="s">
        <v>67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">
        <v>335</v>
      </c>
      <c r="B6090" s="52" t="s">
        <v>321</v>
      </c>
      <c r="C6090" s="52" t="s">
        <v>263</v>
      </c>
      <c r="D6090" s="52" t="s">
        <v>86</v>
      </c>
      <c r="E6090" s="52" t="s">
        <v>88</v>
      </c>
      <c r="F6090" s="52" t="s">
        <v>68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">
        <v>335</v>
      </c>
      <c r="B6091" s="52" t="s">
        <v>321</v>
      </c>
      <c r="C6091" s="52" t="s">
        <v>263</v>
      </c>
      <c r="D6091" s="52" t="s">
        <v>86</v>
      </c>
      <c r="E6091" s="52" t="s">
        <v>88</v>
      </c>
      <c r="F6091" s="52" t="s">
        <v>69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">
        <v>335</v>
      </c>
      <c r="B6092" s="52" t="s">
        <v>321</v>
      </c>
      <c r="C6092" s="52" t="s">
        <v>263</v>
      </c>
      <c r="D6092" s="52" t="s">
        <v>86</v>
      </c>
      <c r="E6092" s="52" t="s">
        <v>88</v>
      </c>
      <c r="F6092" s="52" t="s">
        <v>70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">
        <v>335</v>
      </c>
      <c r="B6093" s="52" t="s">
        <v>326</v>
      </c>
      <c r="C6093" s="52" t="s">
        <v>263</v>
      </c>
      <c r="D6093" s="52" t="s">
        <v>86</v>
      </c>
      <c r="E6093" s="52" t="s">
        <v>88</v>
      </c>
      <c r="F6093" s="52" t="s">
        <v>71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">
        <v>335</v>
      </c>
      <c r="B6094" s="52" t="s">
        <v>326</v>
      </c>
      <c r="C6094" s="52" t="s">
        <v>263</v>
      </c>
      <c r="D6094" s="52" t="s">
        <v>86</v>
      </c>
      <c r="E6094" s="52" t="s">
        <v>88</v>
      </c>
      <c r="F6094" s="52" t="s">
        <v>72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">
        <v>335</v>
      </c>
      <c r="B6095" s="52" t="s">
        <v>327</v>
      </c>
      <c r="C6095" s="52" t="s">
        <v>263</v>
      </c>
      <c r="D6095" s="52" t="s">
        <v>86</v>
      </c>
      <c r="E6095" s="52" t="s">
        <v>88</v>
      </c>
      <c r="F6095" s="52" t="s">
        <v>73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">
        <v>336</v>
      </c>
      <c r="B6096" s="52" t="s">
        <v>321</v>
      </c>
      <c r="C6096" s="52" t="s">
        <v>263</v>
      </c>
      <c r="D6096" s="52" t="s">
        <v>86</v>
      </c>
      <c r="E6096" s="52" t="s">
        <v>89</v>
      </c>
      <c r="F6096" s="52" t="s">
        <v>63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">
        <v>336</v>
      </c>
      <c r="B6097" s="52" t="s">
        <v>322</v>
      </c>
      <c r="C6097" s="52" t="s">
        <v>263</v>
      </c>
      <c r="D6097" s="52" t="s">
        <v>86</v>
      </c>
      <c r="E6097" s="52" t="s">
        <v>89</v>
      </c>
      <c r="F6097" s="52" t="s">
        <v>64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">
        <v>336</v>
      </c>
      <c r="B6098" s="52" t="s">
        <v>323</v>
      </c>
      <c r="C6098" s="52" t="s">
        <v>263</v>
      </c>
      <c r="D6098" s="52" t="s">
        <v>86</v>
      </c>
      <c r="E6098" s="52" t="s">
        <v>89</v>
      </c>
      <c r="F6098" s="52" t="s">
        <v>65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">
        <v>336</v>
      </c>
      <c r="B6099" s="52" t="s">
        <v>324</v>
      </c>
      <c r="C6099" s="52" t="s">
        <v>263</v>
      </c>
      <c r="D6099" s="52" t="s">
        <v>86</v>
      </c>
      <c r="E6099" s="52" t="s">
        <v>89</v>
      </c>
      <c r="F6099" s="52" t="s">
        <v>66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">
        <v>336</v>
      </c>
      <c r="B6100" s="52" t="s">
        <v>325</v>
      </c>
      <c r="C6100" s="52" t="s">
        <v>263</v>
      </c>
      <c r="D6100" s="52" t="s">
        <v>86</v>
      </c>
      <c r="E6100" s="52" t="s">
        <v>89</v>
      </c>
      <c r="F6100" s="52" t="s">
        <v>67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">
        <v>336</v>
      </c>
      <c r="B6101" s="52" t="s">
        <v>321</v>
      </c>
      <c r="C6101" s="52" t="s">
        <v>263</v>
      </c>
      <c r="D6101" s="52" t="s">
        <v>86</v>
      </c>
      <c r="E6101" s="52" t="s">
        <v>89</v>
      </c>
      <c r="F6101" s="52" t="s">
        <v>68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">
        <v>336</v>
      </c>
      <c r="B6102" s="52" t="s">
        <v>321</v>
      </c>
      <c r="C6102" s="52" t="s">
        <v>263</v>
      </c>
      <c r="D6102" s="52" t="s">
        <v>86</v>
      </c>
      <c r="E6102" s="52" t="s">
        <v>89</v>
      </c>
      <c r="F6102" s="52" t="s">
        <v>69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">
        <v>336</v>
      </c>
      <c r="B6103" s="52" t="s">
        <v>321</v>
      </c>
      <c r="C6103" s="52" t="s">
        <v>263</v>
      </c>
      <c r="D6103" s="52" t="s">
        <v>86</v>
      </c>
      <c r="E6103" s="52" t="s">
        <v>89</v>
      </c>
      <c r="F6103" s="52" t="s">
        <v>70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">
        <v>336</v>
      </c>
      <c r="B6104" s="52" t="s">
        <v>326</v>
      </c>
      <c r="C6104" s="52" t="s">
        <v>263</v>
      </c>
      <c r="D6104" s="52" t="s">
        <v>86</v>
      </c>
      <c r="E6104" s="52" t="s">
        <v>89</v>
      </c>
      <c r="F6104" s="52" t="s">
        <v>71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">
        <v>336</v>
      </c>
      <c r="B6105" s="52" t="s">
        <v>326</v>
      </c>
      <c r="C6105" s="52" t="s">
        <v>263</v>
      </c>
      <c r="D6105" s="52" t="s">
        <v>86</v>
      </c>
      <c r="E6105" s="52" t="s">
        <v>89</v>
      </c>
      <c r="F6105" s="52" t="s">
        <v>72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">
        <v>336</v>
      </c>
      <c r="B6106" s="52" t="s">
        <v>327</v>
      </c>
      <c r="C6106" s="52" t="s">
        <v>263</v>
      </c>
      <c r="D6106" s="52" t="s">
        <v>86</v>
      </c>
      <c r="E6106" s="52" t="s">
        <v>89</v>
      </c>
      <c r="F6106" s="52" t="s">
        <v>73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">
        <v>337</v>
      </c>
      <c r="B6107" s="52" t="s">
        <v>321</v>
      </c>
      <c r="C6107" s="52" t="s">
        <v>263</v>
      </c>
      <c r="D6107" s="52" t="s">
        <v>86</v>
      </c>
      <c r="E6107" s="52" t="s">
        <v>90</v>
      </c>
      <c r="F6107" s="52" t="s">
        <v>63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">
        <v>337</v>
      </c>
      <c r="B6108" s="52" t="s">
        <v>322</v>
      </c>
      <c r="C6108" s="52" t="s">
        <v>263</v>
      </c>
      <c r="D6108" s="52" t="s">
        <v>86</v>
      </c>
      <c r="E6108" s="52" t="s">
        <v>90</v>
      </c>
      <c r="F6108" s="52" t="s">
        <v>64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">
        <v>337</v>
      </c>
      <c r="B6109" s="52" t="s">
        <v>323</v>
      </c>
      <c r="C6109" s="52" t="s">
        <v>263</v>
      </c>
      <c r="D6109" s="52" t="s">
        <v>86</v>
      </c>
      <c r="E6109" s="52" t="s">
        <v>90</v>
      </c>
      <c r="F6109" s="52" t="s">
        <v>65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">
        <v>337</v>
      </c>
      <c r="B6110" s="52" t="s">
        <v>324</v>
      </c>
      <c r="C6110" s="52" t="s">
        <v>263</v>
      </c>
      <c r="D6110" s="52" t="s">
        <v>86</v>
      </c>
      <c r="E6110" s="52" t="s">
        <v>90</v>
      </c>
      <c r="F6110" s="52" t="s">
        <v>66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">
        <v>337</v>
      </c>
      <c r="B6111" s="52" t="s">
        <v>325</v>
      </c>
      <c r="C6111" s="52" t="s">
        <v>263</v>
      </c>
      <c r="D6111" s="52" t="s">
        <v>86</v>
      </c>
      <c r="E6111" s="52" t="s">
        <v>90</v>
      </c>
      <c r="F6111" s="52" t="s">
        <v>67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">
        <v>337</v>
      </c>
      <c r="B6112" s="52" t="s">
        <v>321</v>
      </c>
      <c r="C6112" s="52" t="s">
        <v>263</v>
      </c>
      <c r="D6112" s="52" t="s">
        <v>86</v>
      </c>
      <c r="E6112" s="52" t="s">
        <v>90</v>
      </c>
      <c r="F6112" s="52" t="s">
        <v>68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">
        <v>337</v>
      </c>
      <c r="B6113" s="52" t="s">
        <v>321</v>
      </c>
      <c r="C6113" s="52" t="s">
        <v>263</v>
      </c>
      <c r="D6113" s="52" t="s">
        <v>86</v>
      </c>
      <c r="E6113" s="52" t="s">
        <v>90</v>
      </c>
      <c r="F6113" s="52" t="s">
        <v>69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">
        <v>337</v>
      </c>
      <c r="B6114" s="52" t="s">
        <v>321</v>
      </c>
      <c r="C6114" s="52" t="s">
        <v>263</v>
      </c>
      <c r="D6114" s="52" t="s">
        <v>86</v>
      </c>
      <c r="E6114" s="52" t="s">
        <v>90</v>
      </c>
      <c r="F6114" s="52" t="s">
        <v>70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">
        <v>337</v>
      </c>
      <c r="B6115" s="52" t="s">
        <v>326</v>
      </c>
      <c r="C6115" s="52" t="s">
        <v>263</v>
      </c>
      <c r="D6115" s="52" t="s">
        <v>86</v>
      </c>
      <c r="E6115" s="52" t="s">
        <v>90</v>
      </c>
      <c r="F6115" s="52" t="s">
        <v>71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">
        <v>337</v>
      </c>
      <c r="B6116" s="52" t="s">
        <v>326</v>
      </c>
      <c r="C6116" s="52" t="s">
        <v>263</v>
      </c>
      <c r="D6116" s="52" t="s">
        <v>86</v>
      </c>
      <c r="E6116" s="52" t="s">
        <v>90</v>
      </c>
      <c r="F6116" s="52" t="s">
        <v>72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">
        <v>337</v>
      </c>
      <c r="B6117" s="52" t="s">
        <v>327</v>
      </c>
      <c r="C6117" s="52" t="s">
        <v>263</v>
      </c>
      <c r="D6117" s="52" t="s">
        <v>86</v>
      </c>
      <c r="E6117" s="52" t="s">
        <v>90</v>
      </c>
      <c r="F6117" s="52" t="s">
        <v>73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">
        <v>338</v>
      </c>
      <c r="B6118" s="52" t="s">
        <v>321</v>
      </c>
      <c r="C6118" s="52" t="s">
        <v>263</v>
      </c>
      <c r="D6118" s="52" t="s">
        <v>86</v>
      </c>
      <c r="E6118" s="52" t="s">
        <v>91</v>
      </c>
      <c r="F6118" s="52" t="s">
        <v>63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">
        <v>338</v>
      </c>
      <c r="B6119" s="52" t="s">
        <v>322</v>
      </c>
      <c r="C6119" s="52" t="s">
        <v>263</v>
      </c>
      <c r="D6119" s="52" t="s">
        <v>86</v>
      </c>
      <c r="E6119" s="52" t="s">
        <v>91</v>
      </c>
      <c r="F6119" s="52" t="s">
        <v>64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">
        <v>338</v>
      </c>
      <c r="B6120" s="52" t="s">
        <v>323</v>
      </c>
      <c r="C6120" s="52" t="s">
        <v>263</v>
      </c>
      <c r="D6120" s="52" t="s">
        <v>86</v>
      </c>
      <c r="E6120" s="52" t="s">
        <v>91</v>
      </c>
      <c r="F6120" s="52" t="s">
        <v>65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">
        <v>338</v>
      </c>
      <c r="B6121" s="52" t="s">
        <v>324</v>
      </c>
      <c r="C6121" s="52" t="s">
        <v>263</v>
      </c>
      <c r="D6121" s="52" t="s">
        <v>86</v>
      </c>
      <c r="E6121" s="52" t="s">
        <v>91</v>
      </c>
      <c r="F6121" s="52" t="s">
        <v>66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">
        <v>338</v>
      </c>
      <c r="B6122" s="52" t="s">
        <v>325</v>
      </c>
      <c r="C6122" s="52" t="s">
        <v>263</v>
      </c>
      <c r="D6122" s="52" t="s">
        <v>86</v>
      </c>
      <c r="E6122" s="52" t="s">
        <v>91</v>
      </c>
      <c r="F6122" s="52" t="s">
        <v>67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">
        <v>338</v>
      </c>
      <c r="B6123" s="52" t="s">
        <v>321</v>
      </c>
      <c r="C6123" s="52" t="s">
        <v>263</v>
      </c>
      <c r="D6123" s="52" t="s">
        <v>86</v>
      </c>
      <c r="E6123" s="52" t="s">
        <v>91</v>
      </c>
      <c r="F6123" s="52" t="s">
        <v>68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">
        <v>338</v>
      </c>
      <c r="B6124" s="52" t="s">
        <v>321</v>
      </c>
      <c r="C6124" s="52" t="s">
        <v>263</v>
      </c>
      <c r="D6124" s="52" t="s">
        <v>86</v>
      </c>
      <c r="E6124" s="52" t="s">
        <v>91</v>
      </c>
      <c r="F6124" s="52" t="s">
        <v>69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">
        <v>338</v>
      </c>
      <c r="B6125" s="52" t="s">
        <v>321</v>
      </c>
      <c r="C6125" s="52" t="s">
        <v>263</v>
      </c>
      <c r="D6125" s="52" t="s">
        <v>86</v>
      </c>
      <c r="E6125" s="52" t="s">
        <v>91</v>
      </c>
      <c r="F6125" s="52" t="s">
        <v>70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">
        <v>338</v>
      </c>
      <c r="B6126" s="52" t="s">
        <v>326</v>
      </c>
      <c r="C6126" s="52" t="s">
        <v>263</v>
      </c>
      <c r="D6126" s="52" t="s">
        <v>86</v>
      </c>
      <c r="E6126" s="52" t="s">
        <v>91</v>
      </c>
      <c r="F6126" s="52" t="s">
        <v>71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">
        <v>338</v>
      </c>
      <c r="B6127" s="52" t="s">
        <v>326</v>
      </c>
      <c r="C6127" s="52" t="s">
        <v>263</v>
      </c>
      <c r="D6127" s="52" t="s">
        <v>86</v>
      </c>
      <c r="E6127" s="52" t="s">
        <v>91</v>
      </c>
      <c r="F6127" s="52" t="s">
        <v>72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">
        <v>338</v>
      </c>
      <c r="B6128" s="52" t="s">
        <v>327</v>
      </c>
      <c r="C6128" s="52" t="s">
        <v>263</v>
      </c>
      <c r="D6128" s="52" t="s">
        <v>86</v>
      </c>
      <c r="E6128" s="52" t="s">
        <v>91</v>
      </c>
      <c r="F6128" s="52" t="s">
        <v>73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">
        <v>339</v>
      </c>
      <c r="B6129" s="52" t="s">
        <v>321</v>
      </c>
      <c r="C6129" s="52" t="s">
        <v>263</v>
      </c>
      <c r="D6129" s="52" t="s">
        <v>86</v>
      </c>
      <c r="E6129" s="52" t="s">
        <v>92</v>
      </c>
      <c r="F6129" s="52" t="s">
        <v>63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">
        <v>339</v>
      </c>
      <c r="B6130" s="52" t="s">
        <v>322</v>
      </c>
      <c r="C6130" s="52" t="s">
        <v>263</v>
      </c>
      <c r="D6130" s="52" t="s">
        <v>86</v>
      </c>
      <c r="E6130" s="52" t="s">
        <v>92</v>
      </c>
      <c r="F6130" s="52" t="s">
        <v>64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">
        <v>339</v>
      </c>
      <c r="B6131" s="52" t="s">
        <v>323</v>
      </c>
      <c r="C6131" s="52" t="s">
        <v>263</v>
      </c>
      <c r="D6131" s="52" t="s">
        <v>86</v>
      </c>
      <c r="E6131" s="52" t="s">
        <v>92</v>
      </c>
      <c r="F6131" s="52" t="s">
        <v>65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">
        <v>339</v>
      </c>
      <c r="B6132" s="52" t="s">
        <v>324</v>
      </c>
      <c r="C6132" s="52" t="s">
        <v>263</v>
      </c>
      <c r="D6132" s="52" t="s">
        <v>86</v>
      </c>
      <c r="E6132" s="52" t="s">
        <v>92</v>
      </c>
      <c r="F6132" s="52" t="s">
        <v>66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">
        <v>339</v>
      </c>
      <c r="B6133" s="52" t="s">
        <v>325</v>
      </c>
      <c r="C6133" s="52" t="s">
        <v>263</v>
      </c>
      <c r="D6133" s="52" t="s">
        <v>86</v>
      </c>
      <c r="E6133" s="52" t="s">
        <v>92</v>
      </c>
      <c r="F6133" s="52" t="s">
        <v>67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">
        <v>339</v>
      </c>
      <c r="B6134" s="52" t="s">
        <v>321</v>
      </c>
      <c r="C6134" s="52" t="s">
        <v>263</v>
      </c>
      <c r="D6134" s="52" t="s">
        <v>86</v>
      </c>
      <c r="E6134" s="52" t="s">
        <v>92</v>
      </c>
      <c r="F6134" s="52" t="s">
        <v>68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">
        <v>339</v>
      </c>
      <c r="B6135" s="52" t="s">
        <v>321</v>
      </c>
      <c r="C6135" s="52" t="s">
        <v>263</v>
      </c>
      <c r="D6135" s="52" t="s">
        <v>86</v>
      </c>
      <c r="E6135" s="52" t="s">
        <v>92</v>
      </c>
      <c r="F6135" s="52" t="s">
        <v>69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">
        <v>339</v>
      </c>
      <c r="B6136" s="52" t="s">
        <v>321</v>
      </c>
      <c r="C6136" s="52" t="s">
        <v>263</v>
      </c>
      <c r="D6136" s="52" t="s">
        <v>86</v>
      </c>
      <c r="E6136" s="52" t="s">
        <v>92</v>
      </c>
      <c r="F6136" s="52" t="s">
        <v>70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">
        <v>339</v>
      </c>
      <c r="B6137" s="52" t="s">
        <v>326</v>
      </c>
      <c r="C6137" s="52" t="s">
        <v>263</v>
      </c>
      <c r="D6137" s="52" t="s">
        <v>86</v>
      </c>
      <c r="E6137" s="52" t="s">
        <v>92</v>
      </c>
      <c r="F6137" s="52" t="s">
        <v>71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">
        <v>339</v>
      </c>
      <c r="B6138" s="52" t="s">
        <v>326</v>
      </c>
      <c r="C6138" s="52" t="s">
        <v>263</v>
      </c>
      <c r="D6138" s="52" t="s">
        <v>86</v>
      </c>
      <c r="E6138" s="52" t="s">
        <v>92</v>
      </c>
      <c r="F6138" s="52" t="s">
        <v>72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">
        <v>339</v>
      </c>
      <c r="B6139" s="52" t="s">
        <v>327</v>
      </c>
      <c r="C6139" s="52" t="s">
        <v>263</v>
      </c>
      <c r="D6139" s="52" t="s">
        <v>86</v>
      </c>
      <c r="E6139" s="52" t="s">
        <v>92</v>
      </c>
      <c r="F6139" s="52" t="s">
        <v>73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">
        <v>334</v>
      </c>
      <c r="B6140" s="52" t="s">
        <v>321</v>
      </c>
      <c r="C6140" s="52" t="s">
        <v>264</v>
      </c>
      <c r="D6140" s="52" t="s">
        <v>86</v>
      </c>
      <c r="E6140" s="52" t="s">
        <v>87</v>
      </c>
      <c r="F6140" s="52" t="s">
        <v>63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">
        <v>334</v>
      </c>
      <c r="B6141" s="52" t="s">
        <v>322</v>
      </c>
      <c r="C6141" s="52" t="s">
        <v>264</v>
      </c>
      <c r="D6141" s="52" t="s">
        <v>86</v>
      </c>
      <c r="E6141" s="52" t="s">
        <v>87</v>
      </c>
      <c r="F6141" s="52" t="s">
        <v>64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">
        <v>334</v>
      </c>
      <c r="B6142" s="52" t="s">
        <v>323</v>
      </c>
      <c r="C6142" s="52" t="s">
        <v>264</v>
      </c>
      <c r="D6142" s="52" t="s">
        <v>86</v>
      </c>
      <c r="E6142" s="52" t="s">
        <v>87</v>
      </c>
      <c r="F6142" s="52" t="s">
        <v>65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">
        <v>334</v>
      </c>
      <c r="B6143" s="52" t="s">
        <v>324</v>
      </c>
      <c r="C6143" s="52" t="s">
        <v>264</v>
      </c>
      <c r="D6143" s="52" t="s">
        <v>86</v>
      </c>
      <c r="E6143" s="52" t="s">
        <v>87</v>
      </c>
      <c r="F6143" s="52" t="s">
        <v>66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">
        <v>334</v>
      </c>
      <c r="B6144" s="52" t="s">
        <v>325</v>
      </c>
      <c r="C6144" s="52" t="s">
        <v>264</v>
      </c>
      <c r="D6144" s="52" t="s">
        <v>86</v>
      </c>
      <c r="E6144" s="52" t="s">
        <v>87</v>
      </c>
      <c r="F6144" s="52" t="s">
        <v>67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">
        <v>334</v>
      </c>
      <c r="B6145" s="52" t="s">
        <v>321</v>
      </c>
      <c r="C6145" s="52" t="s">
        <v>264</v>
      </c>
      <c r="D6145" s="52" t="s">
        <v>86</v>
      </c>
      <c r="E6145" s="52" t="s">
        <v>87</v>
      </c>
      <c r="F6145" s="52" t="s">
        <v>68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">
        <v>334</v>
      </c>
      <c r="B6146" s="52" t="s">
        <v>321</v>
      </c>
      <c r="C6146" s="52" t="s">
        <v>264</v>
      </c>
      <c r="D6146" s="52" t="s">
        <v>86</v>
      </c>
      <c r="E6146" s="52" t="s">
        <v>87</v>
      </c>
      <c r="F6146" s="52" t="s">
        <v>69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">
        <v>334</v>
      </c>
      <c r="B6147" s="52" t="s">
        <v>321</v>
      </c>
      <c r="C6147" s="52" t="s">
        <v>264</v>
      </c>
      <c r="D6147" s="52" t="s">
        <v>86</v>
      </c>
      <c r="E6147" s="52" t="s">
        <v>87</v>
      </c>
      <c r="F6147" s="52" t="s">
        <v>70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">
        <v>334</v>
      </c>
      <c r="B6148" s="52" t="s">
        <v>326</v>
      </c>
      <c r="C6148" s="52" t="s">
        <v>264</v>
      </c>
      <c r="D6148" s="52" t="s">
        <v>86</v>
      </c>
      <c r="E6148" s="52" t="s">
        <v>87</v>
      </c>
      <c r="F6148" s="52" t="s">
        <v>71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">
        <v>334</v>
      </c>
      <c r="B6149" s="52" t="s">
        <v>326</v>
      </c>
      <c r="C6149" s="52" t="s">
        <v>264</v>
      </c>
      <c r="D6149" s="52" t="s">
        <v>86</v>
      </c>
      <c r="E6149" s="52" t="s">
        <v>87</v>
      </c>
      <c r="F6149" s="52" t="s">
        <v>72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">
        <v>334</v>
      </c>
      <c r="B6150" s="52" t="s">
        <v>327</v>
      </c>
      <c r="C6150" s="52" t="s">
        <v>264</v>
      </c>
      <c r="D6150" s="52" t="s">
        <v>86</v>
      </c>
      <c r="E6150" s="52" t="s">
        <v>87</v>
      </c>
      <c r="F6150" s="52" t="s">
        <v>73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">
        <v>335</v>
      </c>
      <c r="B6151" s="52" t="s">
        <v>321</v>
      </c>
      <c r="C6151" s="52" t="s">
        <v>264</v>
      </c>
      <c r="D6151" s="52" t="s">
        <v>86</v>
      </c>
      <c r="E6151" s="52" t="s">
        <v>88</v>
      </c>
      <c r="F6151" s="52" t="s">
        <v>63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">
        <v>335</v>
      </c>
      <c r="B6152" s="52" t="s">
        <v>322</v>
      </c>
      <c r="C6152" s="52" t="s">
        <v>264</v>
      </c>
      <c r="D6152" s="52" t="s">
        <v>86</v>
      </c>
      <c r="E6152" s="52" t="s">
        <v>88</v>
      </c>
      <c r="F6152" s="52" t="s">
        <v>64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">
        <v>335</v>
      </c>
      <c r="B6153" s="52" t="s">
        <v>323</v>
      </c>
      <c r="C6153" s="52" t="s">
        <v>264</v>
      </c>
      <c r="D6153" s="52" t="s">
        <v>86</v>
      </c>
      <c r="E6153" s="52" t="s">
        <v>88</v>
      </c>
      <c r="F6153" s="52" t="s">
        <v>65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">
        <v>335</v>
      </c>
      <c r="B6154" s="52" t="s">
        <v>324</v>
      </c>
      <c r="C6154" s="52" t="s">
        <v>264</v>
      </c>
      <c r="D6154" s="52" t="s">
        <v>86</v>
      </c>
      <c r="E6154" s="52" t="s">
        <v>88</v>
      </c>
      <c r="F6154" s="52" t="s">
        <v>66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">
        <v>335</v>
      </c>
      <c r="B6155" s="52" t="s">
        <v>325</v>
      </c>
      <c r="C6155" s="52" t="s">
        <v>264</v>
      </c>
      <c r="D6155" s="52" t="s">
        <v>86</v>
      </c>
      <c r="E6155" s="52" t="s">
        <v>88</v>
      </c>
      <c r="F6155" s="52" t="s">
        <v>67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">
        <v>335</v>
      </c>
      <c r="B6156" s="52" t="s">
        <v>321</v>
      </c>
      <c r="C6156" s="52" t="s">
        <v>264</v>
      </c>
      <c r="D6156" s="52" t="s">
        <v>86</v>
      </c>
      <c r="E6156" s="52" t="s">
        <v>88</v>
      </c>
      <c r="F6156" s="52" t="s">
        <v>68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">
        <v>335</v>
      </c>
      <c r="B6157" s="52" t="s">
        <v>321</v>
      </c>
      <c r="C6157" s="52" t="s">
        <v>264</v>
      </c>
      <c r="D6157" s="52" t="s">
        <v>86</v>
      </c>
      <c r="E6157" s="52" t="s">
        <v>88</v>
      </c>
      <c r="F6157" s="52" t="s">
        <v>69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">
        <v>335</v>
      </c>
      <c r="B6158" s="52" t="s">
        <v>321</v>
      </c>
      <c r="C6158" s="52" t="s">
        <v>264</v>
      </c>
      <c r="D6158" s="52" t="s">
        <v>86</v>
      </c>
      <c r="E6158" s="52" t="s">
        <v>88</v>
      </c>
      <c r="F6158" s="52" t="s">
        <v>70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">
        <v>335</v>
      </c>
      <c r="B6159" s="52" t="s">
        <v>326</v>
      </c>
      <c r="C6159" s="52" t="s">
        <v>264</v>
      </c>
      <c r="D6159" s="52" t="s">
        <v>86</v>
      </c>
      <c r="E6159" s="52" t="s">
        <v>88</v>
      </c>
      <c r="F6159" s="52" t="s">
        <v>71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">
        <v>335</v>
      </c>
      <c r="B6160" s="52" t="s">
        <v>326</v>
      </c>
      <c r="C6160" s="52" t="s">
        <v>264</v>
      </c>
      <c r="D6160" s="52" t="s">
        <v>86</v>
      </c>
      <c r="E6160" s="52" t="s">
        <v>88</v>
      </c>
      <c r="F6160" s="52" t="s">
        <v>72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">
        <v>335</v>
      </c>
      <c r="B6161" s="52" t="s">
        <v>327</v>
      </c>
      <c r="C6161" s="52" t="s">
        <v>264</v>
      </c>
      <c r="D6161" s="52" t="s">
        <v>86</v>
      </c>
      <c r="E6161" s="52" t="s">
        <v>88</v>
      </c>
      <c r="F6161" s="52" t="s">
        <v>73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">
        <v>336</v>
      </c>
      <c r="B6162" s="52" t="s">
        <v>321</v>
      </c>
      <c r="C6162" s="52" t="s">
        <v>264</v>
      </c>
      <c r="D6162" s="52" t="s">
        <v>86</v>
      </c>
      <c r="E6162" s="52" t="s">
        <v>89</v>
      </c>
      <c r="F6162" s="52" t="s">
        <v>63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">
        <v>336</v>
      </c>
      <c r="B6163" s="52" t="s">
        <v>322</v>
      </c>
      <c r="C6163" s="52" t="s">
        <v>264</v>
      </c>
      <c r="D6163" s="52" t="s">
        <v>86</v>
      </c>
      <c r="E6163" s="52" t="s">
        <v>89</v>
      </c>
      <c r="F6163" s="52" t="s">
        <v>64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">
        <v>336</v>
      </c>
      <c r="B6164" s="52" t="s">
        <v>323</v>
      </c>
      <c r="C6164" s="52" t="s">
        <v>264</v>
      </c>
      <c r="D6164" s="52" t="s">
        <v>86</v>
      </c>
      <c r="E6164" s="52" t="s">
        <v>89</v>
      </c>
      <c r="F6164" s="52" t="s">
        <v>65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">
        <v>336</v>
      </c>
      <c r="B6165" s="52" t="s">
        <v>324</v>
      </c>
      <c r="C6165" s="52" t="s">
        <v>264</v>
      </c>
      <c r="D6165" s="52" t="s">
        <v>86</v>
      </c>
      <c r="E6165" s="52" t="s">
        <v>89</v>
      </c>
      <c r="F6165" s="52" t="s">
        <v>66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">
        <v>336</v>
      </c>
      <c r="B6166" s="52" t="s">
        <v>325</v>
      </c>
      <c r="C6166" s="52" t="s">
        <v>264</v>
      </c>
      <c r="D6166" s="52" t="s">
        <v>86</v>
      </c>
      <c r="E6166" s="52" t="s">
        <v>89</v>
      </c>
      <c r="F6166" s="52" t="s">
        <v>67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">
        <v>336</v>
      </c>
      <c r="B6167" s="52" t="s">
        <v>321</v>
      </c>
      <c r="C6167" s="52" t="s">
        <v>264</v>
      </c>
      <c r="D6167" s="52" t="s">
        <v>86</v>
      </c>
      <c r="E6167" s="52" t="s">
        <v>89</v>
      </c>
      <c r="F6167" s="52" t="s">
        <v>68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">
        <v>336</v>
      </c>
      <c r="B6168" s="52" t="s">
        <v>321</v>
      </c>
      <c r="C6168" s="52" t="s">
        <v>264</v>
      </c>
      <c r="D6168" s="52" t="s">
        <v>86</v>
      </c>
      <c r="E6168" s="52" t="s">
        <v>89</v>
      </c>
      <c r="F6168" s="52" t="s">
        <v>69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">
        <v>336</v>
      </c>
      <c r="B6169" s="52" t="s">
        <v>321</v>
      </c>
      <c r="C6169" s="52" t="s">
        <v>264</v>
      </c>
      <c r="D6169" s="52" t="s">
        <v>86</v>
      </c>
      <c r="E6169" s="52" t="s">
        <v>89</v>
      </c>
      <c r="F6169" s="52" t="s">
        <v>70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">
        <v>336</v>
      </c>
      <c r="B6170" s="52" t="s">
        <v>326</v>
      </c>
      <c r="C6170" s="52" t="s">
        <v>264</v>
      </c>
      <c r="D6170" s="52" t="s">
        <v>86</v>
      </c>
      <c r="E6170" s="52" t="s">
        <v>89</v>
      </c>
      <c r="F6170" s="52" t="s">
        <v>71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">
        <v>336</v>
      </c>
      <c r="B6171" s="52" t="s">
        <v>326</v>
      </c>
      <c r="C6171" s="52" t="s">
        <v>264</v>
      </c>
      <c r="D6171" s="52" t="s">
        <v>86</v>
      </c>
      <c r="E6171" s="52" t="s">
        <v>89</v>
      </c>
      <c r="F6171" s="52" t="s">
        <v>72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">
        <v>336</v>
      </c>
      <c r="B6172" s="52" t="s">
        <v>327</v>
      </c>
      <c r="C6172" s="52" t="s">
        <v>264</v>
      </c>
      <c r="D6172" s="52" t="s">
        <v>86</v>
      </c>
      <c r="E6172" s="52" t="s">
        <v>89</v>
      </c>
      <c r="F6172" s="52" t="s">
        <v>73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">
        <v>337</v>
      </c>
      <c r="B6173" s="52" t="s">
        <v>321</v>
      </c>
      <c r="C6173" s="52" t="s">
        <v>264</v>
      </c>
      <c r="D6173" s="52" t="s">
        <v>86</v>
      </c>
      <c r="E6173" s="52" t="s">
        <v>90</v>
      </c>
      <c r="F6173" s="52" t="s">
        <v>63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">
        <v>337</v>
      </c>
      <c r="B6174" s="52" t="s">
        <v>322</v>
      </c>
      <c r="C6174" s="52" t="s">
        <v>264</v>
      </c>
      <c r="D6174" s="52" t="s">
        <v>86</v>
      </c>
      <c r="E6174" s="52" t="s">
        <v>90</v>
      </c>
      <c r="F6174" s="52" t="s">
        <v>64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">
        <v>337</v>
      </c>
      <c r="B6175" s="52" t="s">
        <v>323</v>
      </c>
      <c r="C6175" s="52" t="s">
        <v>264</v>
      </c>
      <c r="D6175" s="52" t="s">
        <v>86</v>
      </c>
      <c r="E6175" s="52" t="s">
        <v>90</v>
      </c>
      <c r="F6175" s="52" t="s">
        <v>65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">
        <v>337</v>
      </c>
      <c r="B6176" s="52" t="s">
        <v>324</v>
      </c>
      <c r="C6176" s="52" t="s">
        <v>264</v>
      </c>
      <c r="D6176" s="52" t="s">
        <v>86</v>
      </c>
      <c r="E6176" s="52" t="s">
        <v>90</v>
      </c>
      <c r="F6176" s="52" t="s">
        <v>66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">
        <v>337</v>
      </c>
      <c r="B6177" s="52" t="s">
        <v>325</v>
      </c>
      <c r="C6177" s="52" t="s">
        <v>264</v>
      </c>
      <c r="D6177" s="52" t="s">
        <v>86</v>
      </c>
      <c r="E6177" s="52" t="s">
        <v>90</v>
      </c>
      <c r="F6177" s="52" t="s">
        <v>67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">
        <v>337</v>
      </c>
      <c r="B6178" s="52" t="s">
        <v>321</v>
      </c>
      <c r="C6178" s="52" t="s">
        <v>264</v>
      </c>
      <c r="D6178" s="52" t="s">
        <v>86</v>
      </c>
      <c r="E6178" s="52" t="s">
        <v>90</v>
      </c>
      <c r="F6178" s="52" t="s">
        <v>68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">
        <v>337</v>
      </c>
      <c r="B6179" s="52" t="s">
        <v>321</v>
      </c>
      <c r="C6179" s="52" t="s">
        <v>264</v>
      </c>
      <c r="D6179" s="52" t="s">
        <v>86</v>
      </c>
      <c r="E6179" s="52" t="s">
        <v>90</v>
      </c>
      <c r="F6179" s="52" t="s">
        <v>69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">
        <v>337</v>
      </c>
      <c r="B6180" s="52" t="s">
        <v>321</v>
      </c>
      <c r="C6180" s="52" t="s">
        <v>264</v>
      </c>
      <c r="D6180" s="52" t="s">
        <v>86</v>
      </c>
      <c r="E6180" s="52" t="s">
        <v>90</v>
      </c>
      <c r="F6180" s="52" t="s">
        <v>70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">
        <v>337</v>
      </c>
      <c r="B6181" s="52" t="s">
        <v>326</v>
      </c>
      <c r="C6181" s="52" t="s">
        <v>264</v>
      </c>
      <c r="D6181" s="52" t="s">
        <v>86</v>
      </c>
      <c r="E6181" s="52" t="s">
        <v>90</v>
      </c>
      <c r="F6181" s="52" t="s">
        <v>71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">
        <v>337</v>
      </c>
      <c r="B6182" s="52" t="s">
        <v>326</v>
      </c>
      <c r="C6182" s="52" t="s">
        <v>264</v>
      </c>
      <c r="D6182" s="52" t="s">
        <v>86</v>
      </c>
      <c r="E6182" s="52" t="s">
        <v>90</v>
      </c>
      <c r="F6182" s="52" t="s">
        <v>72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">
        <v>337</v>
      </c>
      <c r="B6183" s="52" t="s">
        <v>327</v>
      </c>
      <c r="C6183" s="52" t="s">
        <v>264</v>
      </c>
      <c r="D6183" s="52" t="s">
        <v>86</v>
      </c>
      <c r="E6183" s="52" t="s">
        <v>90</v>
      </c>
      <c r="F6183" s="52" t="s">
        <v>73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">
        <v>338</v>
      </c>
      <c r="B6184" s="52" t="s">
        <v>321</v>
      </c>
      <c r="C6184" s="52" t="s">
        <v>264</v>
      </c>
      <c r="D6184" s="52" t="s">
        <v>86</v>
      </c>
      <c r="E6184" s="52" t="s">
        <v>91</v>
      </c>
      <c r="F6184" s="52" t="s">
        <v>63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">
        <v>338</v>
      </c>
      <c r="B6185" s="52" t="s">
        <v>322</v>
      </c>
      <c r="C6185" s="52" t="s">
        <v>264</v>
      </c>
      <c r="D6185" s="52" t="s">
        <v>86</v>
      </c>
      <c r="E6185" s="52" t="s">
        <v>91</v>
      </c>
      <c r="F6185" s="52" t="s">
        <v>64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">
        <v>338</v>
      </c>
      <c r="B6186" s="52" t="s">
        <v>323</v>
      </c>
      <c r="C6186" s="52" t="s">
        <v>264</v>
      </c>
      <c r="D6186" s="52" t="s">
        <v>86</v>
      </c>
      <c r="E6186" s="52" t="s">
        <v>91</v>
      </c>
      <c r="F6186" s="52" t="s">
        <v>65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">
        <v>338</v>
      </c>
      <c r="B6187" s="52" t="s">
        <v>324</v>
      </c>
      <c r="C6187" s="52" t="s">
        <v>264</v>
      </c>
      <c r="D6187" s="52" t="s">
        <v>86</v>
      </c>
      <c r="E6187" s="52" t="s">
        <v>91</v>
      </c>
      <c r="F6187" s="52" t="s">
        <v>66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">
        <v>338</v>
      </c>
      <c r="B6188" s="52" t="s">
        <v>325</v>
      </c>
      <c r="C6188" s="52" t="s">
        <v>264</v>
      </c>
      <c r="D6188" s="52" t="s">
        <v>86</v>
      </c>
      <c r="E6188" s="52" t="s">
        <v>91</v>
      </c>
      <c r="F6188" s="52" t="s">
        <v>67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">
        <v>338</v>
      </c>
      <c r="B6189" s="52" t="s">
        <v>321</v>
      </c>
      <c r="C6189" s="52" t="s">
        <v>264</v>
      </c>
      <c r="D6189" s="52" t="s">
        <v>86</v>
      </c>
      <c r="E6189" s="52" t="s">
        <v>91</v>
      </c>
      <c r="F6189" s="52" t="s">
        <v>68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">
        <v>338</v>
      </c>
      <c r="B6190" s="52" t="s">
        <v>321</v>
      </c>
      <c r="C6190" s="52" t="s">
        <v>264</v>
      </c>
      <c r="D6190" s="52" t="s">
        <v>86</v>
      </c>
      <c r="E6190" s="52" t="s">
        <v>91</v>
      </c>
      <c r="F6190" s="52" t="s">
        <v>69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">
        <v>338</v>
      </c>
      <c r="B6191" s="52" t="s">
        <v>321</v>
      </c>
      <c r="C6191" s="52" t="s">
        <v>264</v>
      </c>
      <c r="D6191" s="52" t="s">
        <v>86</v>
      </c>
      <c r="E6191" s="52" t="s">
        <v>91</v>
      </c>
      <c r="F6191" s="52" t="s">
        <v>70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">
        <v>338</v>
      </c>
      <c r="B6192" s="52" t="s">
        <v>326</v>
      </c>
      <c r="C6192" s="52" t="s">
        <v>264</v>
      </c>
      <c r="D6192" s="52" t="s">
        <v>86</v>
      </c>
      <c r="E6192" s="52" t="s">
        <v>91</v>
      </c>
      <c r="F6192" s="52" t="s">
        <v>71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">
        <v>338</v>
      </c>
      <c r="B6193" s="52" t="s">
        <v>326</v>
      </c>
      <c r="C6193" s="52" t="s">
        <v>264</v>
      </c>
      <c r="D6193" s="52" t="s">
        <v>86</v>
      </c>
      <c r="E6193" s="52" t="s">
        <v>91</v>
      </c>
      <c r="F6193" s="52" t="s">
        <v>72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">
        <v>338</v>
      </c>
      <c r="B6194" s="52" t="s">
        <v>327</v>
      </c>
      <c r="C6194" s="52" t="s">
        <v>264</v>
      </c>
      <c r="D6194" s="52" t="s">
        <v>86</v>
      </c>
      <c r="E6194" s="52" t="s">
        <v>91</v>
      </c>
      <c r="F6194" s="52" t="s">
        <v>73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">
        <v>339</v>
      </c>
      <c r="B6195" s="52" t="s">
        <v>321</v>
      </c>
      <c r="C6195" s="52" t="s">
        <v>264</v>
      </c>
      <c r="D6195" s="52" t="s">
        <v>86</v>
      </c>
      <c r="E6195" s="52" t="s">
        <v>92</v>
      </c>
      <c r="F6195" s="52" t="s">
        <v>63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">
        <v>339</v>
      </c>
      <c r="B6196" s="52" t="s">
        <v>322</v>
      </c>
      <c r="C6196" s="52" t="s">
        <v>264</v>
      </c>
      <c r="D6196" s="52" t="s">
        <v>86</v>
      </c>
      <c r="E6196" s="52" t="s">
        <v>92</v>
      </c>
      <c r="F6196" s="52" t="s">
        <v>64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">
        <v>339</v>
      </c>
      <c r="B6197" s="52" t="s">
        <v>323</v>
      </c>
      <c r="C6197" s="52" t="s">
        <v>264</v>
      </c>
      <c r="D6197" s="52" t="s">
        <v>86</v>
      </c>
      <c r="E6197" s="52" t="s">
        <v>92</v>
      </c>
      <c r="F6197" s="52" t="s">
        <v>65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">
        <v>339</v>
      </c>
      <c r="B6198" s="52" t="s">
        <v>324</v>
      </c>
      <c r="C6198" s="52" t="s">
        <v>264</v>
      </c>
      <c r="D6198" s="52" t="s">
        <v>86</v>
      </c>
      <c r="E6198" s="52" t="s">
        <v>92</v>
      </c>
      <c r="F6198" s="52" t="s">
        <v>66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">
        <v>339</v>
      </c>
      <c r="B6199" s="52" t="s">
        <v>325</v>
      </c>
      <c r="C6199" s="52" t="s">
        <v>264</v>
      </c>
      <c r="D6199" s="52" t="s">
        <v>86</v>
      </c>
      <c r="E6199" s="52" t="s">
        <v>92</v>
      </c>
      <c r="F6199" s="52" t="s">
        <v>67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">
        <v>339</v>
      </c>
      <c r="B6200" s="52" t="s">
        <v>321</v>
      </c>
      <c r="C6200" s="52" t="s">
        <v>264</v>
      </c>
      <c r="D6200" s="52" t="s">
        <v>86</v>
      </c>
      <c r="E6200" s="52" t="s">
        <v>92</v>
      </c>
      <c r="F6200" s="52" t="s">
        <v>68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">
        <v>339</v>
      </c>
      <c r="B6201" s="52" t="s">
        <v>321</v>
      </c>
      <c r="C6201" s="52" t="s">
        <v>264</v>
      </c>
      <c r="D6201" s="52" t="s">
        <v>86</v>
      </c>
      <c r="E6201" s="52" t="s">
        <v>92</v>
      </c>
      <c r="F6201" s="52" t="s">
        <v>69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">
        <v>339</v>
      </c>
      <c r="B6202" s="52" t="s">
        <v>321</v>
      </c>
      <c r="C6202" s="52" t="s">
        <v>264</v>
      </c>
      <c r="D6202" s="52" t="s">
        <v>86</v>
      </c>
      <c r="E6202" s="52" t="s">
        <v>92</v>
      </c>
      <c r="F6202" s="52" t="s">
        <v>70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">
        <v>339</v>
      </c>
      <c r="B6203" s="52" t="s">
        <v>326</v>
      </c>
      <c r="C6203" s="52" t="s">
        <v>264</v>
      </c>
      <c r="D6203" s="52" t="s">
        <v>86</v>
      </c>
      <c r="E6203" s="52" t="s">
        <v>92</v>
      </c>
      <c r="F6203" s="52" t="s">
        <v>71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">
        <v>339</v>
      </c>
      <c r="B6204" s="52" t="s">
        <v>326</v>
      </c>
      <c r="C6204" s="52" t="s">
        <v>264</v>
      </c>
      <c r="D6204" s="52" t="s">
        <v>86</v>
      </c>
      <c r="E6204" s="52" t="s">
        <v>92</v>
      </c>
      <c r="F6204" s="52" t="s">
        <v>72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">
        <v>339</v>
      </c>
      <c r="B6205" s="52" t="s">
        <v>327</v>
      </c>
      <c r="C6205" s="52" t="s">
        <v>264</v>
      </c>
      <c r="D6205" s="52" t="s">
        <v>86</v>
      </c>
      <c r="E6205" s="52" t="s">
        <v>92</v>
      </c>
      <c r="F6205" s="52" t="s">
        <v>73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">
        <v>334</v>
      </c>
      <c r="B6206" s="52" t="s">
        <v>321</v>
      </c>
      <c r="C6206" s="52" t="s">
        <v>265</v>
      </c>
      <c r="D6206" s="52" t="s">
        <v>86</v>
      </c>
      <c r="E6206" s="52" t="s">
        <v>87</v>
      </c>
      <c r="F6206" s="52" t="s">
        <v>63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">
        <v>334</v>
      </c>
      <c r="B6207" s="52" t="s">
        <v>322</v>
      </c>
      <c r="C6207" s="52" t="s">
        <v>265</v>
      </c>
      <c r="D6207" s="52" t="s">
        <v>86</v>
      </c>
      <c r="E6207" s="52" t="s">
        <v>87</v>
      </c>
      <c r="F6207" s="52" t="s">
        <v>64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">
        <v>334</v>
      </c>
      <c r="B6208" s="52" t="s">
        <v>323</v>
      </c>
      <c r="C6208" s="52" t="s">
        <v>265</v>
      </c>
      <c r="D6208" s="52" t="s">
        <v>86</v>
      </c>
      <c r="E6208" s="52" t="s">
        <v>87</v>
      </c>
      <c r="F6208" s="52" t="s">
        <v>65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">
        <v>334</v>
      </c>
      <c r="B6209" s="52" t="s">
        <v>324</v>
      </c>
      <c r="C6209" s="52" t="s">
        <v>265</v>
      </c>
      <c r="D6209" s="52" t="s">
        <v>86</v>
      </c>
      <c r="E6209" s="52" t="s">
        <v>87</v>
      </c>
      <c r="F6209" s="52" t="s">
        <v>66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">
        <v>334</v>
      </c>
      <c r="B6210" s="52" t="s">
        <v>325</v>
      </c>
      <c r="C6210" s="52" t="s">
        <v>265</v>
      </c>
      <c r="D6210" s="52" t="s">
        <v>86</v>
      </c>
      <c r="E6210" s="52" t="s">
        <v>87</v>
      </c>
      <c r="F6210" s="52" t="s">
        <v>67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">
        <v>334</v>
      </c>
      <c r="B6211" s="52" t="s">
        <v>321</v>
      </c>
      <c r="C6211" s="52" t="s">
        <v>265</v>
      </c>
      <c r="D6211" s="52" t="s">
        <v>86</v>
      </c>
      <c r="E6211" s="52" t="s">
        <v>87</v>
      </c>
      <c r="F6211" s="52" t="s">
        <v>68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">
        <v>334</v>
      </c>
      <c r="B6212" s="52" t="s">
        <v>321</v>
      </c>
      <c r="C6212" s="52" t="s">
        <v>265</v>
      </c>
      <c r="D6212" s="52" t="s">
        <v>86</v>
      </c>
      <c r="E6212" s="52" t="s">
        <v>87</v>
      </c>
      <c r="F6212" s="52" t="s">
        <v>69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">
        <v>334</v>
      </c>
      <c r="B6213" s="52" t="s">
        <v>321</v>
      </c>
      <c r="C6213" s="52" t="s">
        <v>265</v>
      </c>
      <c r="D6213" s="52" t="s">
        <v>86</v>
      </c>
      <c r="E6213" s="52" t="s">
        <v>87</v>
      </c>
      <c r="F6213" s="52" t="s">
        <v>70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">
        <v>334</v>
      </c>
      <c r="B6214" s="52" t="s">
        <v>326</v>
      </c>
      <c r="C6214" s="52" t="s">
        <v>265</v>
      </c>
      <c r="D6214" s="52" t="s">
        <v>86</v>
      </c>
      <c r="E6214" s="52" t="s">
        <v>87</v>
      </c>
      <c r="F6214" s="52" t="s">
        <v>71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">
        <v>334</v>
      </c>
      <c r="B6215" s="52" t="s">
        <v>326</v>
      </c>
      <c r="C6215" s="52" t="s">
        <v>265</v>
      </c>
      <c r="D6215" s="52" t="s">
        <v>86</v>
      </c>
      <c r="E6215" s="52" t="s">
        <v>87</v>
      </c>
      <c r="F6215" s="52" t="s">
        <v>72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">
        <v>334</v>
      </c>
      <c r="B6216" s="52" t="s">
        <v>327</v>
      </c>
      <c r="C6216" s="52" t="s">
        <v>265</v>
      </c>
      <c r="D6216" s="52" t="s">
        <v>86</v>
      </c>
      <c r="E6216" s="52" t="s">
        <v>87</v>
      </c>
      <c r="F6216" s="52" t="s">
        <v>73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">
        <v>335</v>
      </c>
      <c r="B6217" s="52" t="s">
        <v>321</v>
      </c>
      <c r="C6217" s="52" t="s">
        <v>265</v>
      </c>
      <c r="D6217" s="52" t="s">
        <v>86</v>
      </c>
      <c r="E6217" s="52" t="s">
        <v>88</v>
      </c>
      <c r="F6217" s="52" t="s">
        <v>63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">
        <v>335</v>
      </c>
      <c r="B6218" s="52" t="s">
        <v>322</v>
      </c>
      <c r="C6218" s="52" t="s">
        <v>265</v>
      </c>
      <c r="D6218" s="52" t="s">
        <v>86</v>
      </c>
      <c r="E6218" s="52" t="s">
        <v>88</v>
      </c>
      <c r="F6218" s="52" t="s">
        <v>64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">
        <v>335</v>
      </c>
      <c r="B6219" s="52" t="s">
        <v>323</v>
      </c>
      <c r="C6219" s="52" t="s">
        <v>265</v>
      </c>
      <c r="D6219" s="52" t="s">
        <v>86</v>
      </c>
      <c r="E6219" s="52" t="s">
        <v>88</v>
      </c>
      <c r="F6219" s="52" t="s">
        <v>65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">
        <v>335</v>
      </c>
      <c r="B6220" s="52" t="s">
        <v>324</v>
      </c>
      <c r="C6220" s="52" t="s">
        <v>265</v>
      </c>
      <c r="D6220" s="52" t="s">
        <v>86</v>
      </c>
      <c r="E6220" s="52" t="s">
        <v>88</v>
      </c>
      <c r="F6220" s="52" t="s">
        <v>66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">
        <v>335</v>
      </c>
      <c r="B6221" s="52" t="s">
        <v>325</v>
      </c>
      <c r="C6221" s="52" t="s">
        <v>265</v>
      </c>
      <c r="D6221" s="52" t="s">
        <v>86</v>
      </c>
      <c r="E6221" s="52" t="s">
        <v>88</v>
      </c>
      <c r="F6221" s="52" t="s">
        <v>67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">
        <v>335</v>
      </c>
      <c r="B6222" s="52" t="s">
        <v>321</v>
      </c>
      <c r="C6222" s="52" t="s">
        <v>265</v>
      </c>
      <c r="D6222" s="52" t="s">
        <v>86</v>
      </c>
      <c r="E6222" s="52" t="s">
        <v>88</v>
      </c>
      <c r="F6222" s="52" t="s">
        <v>68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">
        <v>335</v>
      </c>
      <c r="B6223" s="52" t="s">
        <v>321</v>
      </c>
      <c r="C6223" s="52" t="s">
        <v>265</v>
      </c>
      <c r="D6223" s="52" t="s">
        <v>86</v>
      </c>
      <c r="E6223" s="52" t="s">
        <v>88</v>
      </c>
      <c r="F6223" s="52" t="s">
        <v>69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">
        <v>335</v>
      </c>
      <c r="B6224" s="52" t="s">
        <v>321</v>
      </c>
      <c r="C6224" s="52" t="s">
        <v>265</v>
      </c>
      <c r="D6224" s="52" t="s">
        <v>86</v>
      </c>
      <c r="E6224" s="52" t="s">
        <v>88</v>
      </c>
      <c r="F6224" s="52" t="s">
        <v>70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">
        <v>335</v>
      </c>
      <c r="B6225" s="52" t="s">
        <v>326</v>
      </c>
      <c r="C6225" s="52" t="s">
        <v>265</v>
      </c>
      <c r="D6225" s="52" t="s">
        <v>86</v>
      </c>
      <c r="E6225" s="52" t="s">
        <v>88</v>
      </c>
      <c r="F6225" s="52" t="s">
        <v>71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">
        <v>335</v>
      </c>
      <c r="B6226" s="52" t="s">
        <v>326</v>
      </c>
      <c r="C6226" s="52" t="s">
        <v>265</v>
      </c>
      <c r="D6226" s="52" t="s">
        <v>86</v>
      </c>
      <c r="E6226" s="52" t="s">
        <v>88</v>
      </c>
      <c r="F6226" s="52" t="s">
        <v>72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">
        <v>335</v>
      </c>
      <c r="B6227" s="52" t="s">
        <v>327</v>
      </c>
      <c r="C6227" s="52" t="s">
        <v>265</v>
      </c>
      <c r="D6227" s="52" t="s">
        <v>86</v>
      </c>
      <c r="E6227" s="52" t="s">
        <v>88</v>
      </c>
      <c r="F6227" s="52" t="s">
        <v>73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">
        <v>336</v>
      </c>
      <c r="B6228" s="52" t="s">
        <v>321</v>
      </c>
      <c r="C6228" s="52" t="s">
        <v>265</v>
      </c>
      <c r="D6228" s="52" t="s">
        <v>86</v>
      </c>
      <c r="E6228" s="52" t="s">
        <v>89</v>
      </c>
      <c r="F6228" s="52" t="s">
        <v>63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">
        <v>336</v>
      </c>
      <c r="B6229" s="52" t="s">
        <v>322</v>
      </c>
      <c r="C6229" s="52" t="s">
        <v>265</v>
      </c>
      <c r="D6229" s="52" t="s">
        <v>86</v>
      </c>
      <c r="E6229" s="52" t="s">
        <v>89</v>
      </c>
      <c r="F6229" s="52" t="s">
        <v>64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">
        <v>336</v>
      </c>
      <c r="B6230" s="52" t="s">
        <v>323</v>
      </c>
      <c r="C6230" s="52" t="s">
        <v>265</v>
      </c>
      <c r="D6230" s="52" t="s">
        <v>86</v>
      </c>
      <c r="E6230" s="52" t="s">
        <v>89</v>
      </c>
      <c r="F6230" s="52" t="s">
        <v>65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">
        <v>336</v>
      </c>
      <c r="B6231" s="52" t="s">
        <v>324</v>
      </c>
      <c r="C6231" s="52" t="s">
        <v>265</v>
      </c>
      <c r="D6231" s="52" t="s">
        <v>86</v>
      </c>
      <c r="E6231" s="52" t="s">
        <v>89</v>
      </c>
      <c r="F6231" s="52" t="s">
        <v>66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">
        <v>336</v>
      </c>
      <c r="B6232" s="52" t="s">
        <v>325</v>
      </c>
      <c r="C6232" s="52" t="s">
        <v>265</v>
      </c>
      <c r="D6232" s="52" t="s">
        <v>86</v>
      </c>
      <c r="E6232" s="52" t="s">
        <v>89</v>
      </c>
      <c r="F6232" s="52" t="s">
        <v>67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">
        <v>336</v>
      </c>
      <c r="B6233" s="52" t="s">
        <v>321</v>
      </c>
      <c r="C6233" s="52" t="s">
        <v>265</v>
      </c>
      <c r="D6233" s="52" t="s">
        <v>86</v>
      </c>
      <c r="E6233" s="52" t="s">
        <v>89</v>
      </c>
      <c r="F6233" s="52" t="s">
        <v>68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">
        <v>336</v>
      </c>
      <c r="B6234" s="52" t="s">
        <v>321</v>
      </c>
      <c r="C6234" s="52" t="s">
        <v>265</v>
      </c>
      <c r="D6234" s="52" t="s">
        <v>86</v>
      </c>
      <c r="E6234" s="52" t="s">
        <v>89</v>
      </c>
      <c r="F6234" s="52" t="s">
        <v>69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">
        <v>336</v>
      </c>
      <c r="B6235" s="52" t="s">
        <v>321</v>
      </c>
      <c r="C6235" s="52" t="s">
        <v>265</v>
      </c>
      <c r="D6235" s="52" t="s">
        <v>86</v>
      </c>
      <c r="E6235" s="52" t="s">
        <v>89</v>
      </c>
      <c r="F6235" s="52" t="s">
        <v>70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">
        <v>336</v>
      </c>
      <c r="B6236" s="52" t="s">
        <v>326</v>
      </c>
      <c r="C6236" s="52" t="s">
        <v>265</v>
      </c>
      <c r="D6236" s="52" t="s">
        <v>86</v>
      </c>
      <c r="E6236" s="52" t="s">
        <v>89</v>
      </c>
      <c r="F6236" s="52" t="s">
        <v>71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">
        <v>336</v>
      </c>
      <c r="B6237" s="52" t="s">
        <v>326</v>
      </c>
      <c r="C6237" s="52" t="s">
        <v>265</v>
      </c>
      <c r="D6237" s="52" t="s">
        <v>86</v>
      </c>
      <c r="E6237" s="52" t="s">
        <v>89</v>
      </c>
      <c r="F6237" s="52" t="s">
        <v>72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">
        <v>336</v>
      </c>
      <c r="B6238" s="52" t="s">
        <v>327</v>
      </c>
      <c r="C6238" s="52" t="s">
        <v>265</v>
      </c>
      <c r="D6238" s="52" t="s">
        <v>86</v>
      </c>
      <c r="E6238" s="52" t="s">
        <v>89</v>
      </c>
      <c r="F6238" s="52" t="s">
        <v>73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">
        <v>337</v>
      </c>
      <c r="B6239" s="52" t="s">
        <v>321</v>
      </c>
      <c r="C6239" s="52" t="s">
        <v>265</v>
      </c>
      <c r="D6239" s="52" t="s">
        <v>86</v>
      </c>
      <c r="E6239" s="52" t="s">
        <v>90</v>
      </c>
      <c r="F6239" s="52" t="s">
        <v>63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">
        <v>337</v>
      </c>
      <c r="B6240" s="52" t="s">
        <v>322</v>
      </c>
      <c r="C6240" s="52" t="s">
        <v>265</v>
      </c>
      <c r="D6240" s="52" t="s">
        <v>86</v>
      </c>
      <c r="E6240" s="52" t="s">
        <v>90</v>
      </c>
      <c r="F6240" s="52" t="s">
        <v>64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">
        <v>337</v>
      </c>
      <c r="B6241" s="52" t="s">
        <v>323</v>
      </c>
      <c r="C6241" s="52" t="s">
        <v>265</v>
      </c>
      <c r="D6241" s="52" t="s">
        <v>86</v>
      </c>
      <c r="E6241" s="52" t="s">
        <v>90</v>
      </c>
      <c r="F6241" s="52" t="s">
        <v>65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">
        <v>337</v>
      </c>
      <c r="B6242" s="52" t="s">
        <v>324</v>
      </c>
      <c r="C6242" s="52" t="s">
        <v>265</v>
      </c>
      <c r="D6242" s="52" t="s">
        <v>86</v>
      </c>
      <c r="E6242" s="52" t="s">
        <v>90</v>
      </c>
      <c r="F6242" s="52" t="s">
        <v>66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">
        <v>337</v>
      </c>
      <c r="B6243" s="52" t="s">
        <v>325</v>
      </c>
      <c r="C6243" s="52" t="s">
        <v>265</v>
      </c>
      <c r="D6243" s="52" t="s">
        <v>86</v>
      </c>
      <c r="E6243" s="52" t="s">
        <v>90</v>
      </c>
      <c r="F6243" s="52" t="s">
        <v>67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">
        <v>337</v>
      </c>
      <c r="B6244" s="52" t="s">
        <v>321</v>
      </c>
      <c r="C6244" s="52" t="s">
        <v>265</v>
      </c>
      <c r="D6244" s="52" t="s">
        <v>86</v>
      </c>
      <c r="E6244" s="52" t="s">
        <v>90</v>
      </c>
      <c r="F6244" s="52" t="s">
        <v>68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">
        <v>337</v>
      </c>
      <c r="B6245" s="52" t="s">
        <v>321</v>
      </c>
      <c r="C6245" s="52" t="s">
        <v>265</v>
      </c>
      <c r="D6245" s="52" t="s">
        <v>86</v>
      </c>
      <c r="E6245" s="52" t="s">
        <v>90</v>
      </c>
      <c r="F6245" s="52" t="s">
        <v>69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">
        <v>337</v>
      </c>
      <c r="B6246" s="52" t="s">
        <v>321</v>
      </c>
      <c r="C6246" s="52" t="s">
        <v>265</v>
      </c>
      <c r="D6246" s="52" t="s">
        <v>86</v>
      </c>
      <c r="E6246" s="52" t="s">
        <v>90</v>
      </c>
      <c r="F6246" s="52" t="s">
        <v>70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">
        <v>337</v>
      </c>
      <c r="B6247" s="52" t="s">
        <v>326</v>
      </c>
      <c r="C6247" s="52" t="s">
        <v>265</v>
      </c>
      <c r="D6247" s="52" t="s">
        <v>86</v>
      </c>
      <c r="E6247" s="52" t="s">
        <v>90</v>
      </c>
      <c r="F6247" s="52" t="s">
        <v>71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">
        <v>337</v>
      </c>
      <c r="B6248" s="52" t="s">
        <v>326</v>
      </c>
      <c r="C6248" s="52" t="s">
        <v>265</v>
      </c>
      <c r="D6248" s="52" t="s">
        <v>86</v>
      </c>
      <c r="E6248" s="52" t="s">
        <v>90</v>
      </c>
      <c r="F6248" s="52" t="s">
        <v>72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">
        <v>337</v>
      </c>
      <c r="B6249" s="52" t="s">
        <v>327</v>
      </c>
      <c r="C6249" s="52" t="s">
        <v>265</v>
      </c>
      <c r="D6249" s="52" t="s">
        <v>86</v>
      </c>
      <c r="E6249" s="52" t="s">
        <v>90</v>
      </c>
      <c r="F6249" s="52" t="s">
        <v>73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">
        <v>338</v>
      </c>
      <c r="B6250" s="52" t="s">
        <v>321</v>
      </c>
      <c r="C6250" s="52" t="s">
        <v>265</v>
      </c>
      <c r="D6250" s="52" t="s">
        <v>86</v>
      </c>
      <c r="E6250" s="52" t="s">
        <v>91</v>
      </c>
      <c r="F6250" s="52" t="s">
        <v>63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">
        <v>338</v>
      </c>
      <c r="B6251" s="52" t="s">
        <v>322</v>
      </c>
      <c r="C6251" s="52" t="s">
        <v>265</v>
      </c>
      <c r="D6251" s="52" t="s">
        <v>86</v>
      </c>
      <c r="E6251" s="52" t="s">
        <v>91</v>
      </c>
      <c r="F6251" s="52" t="s">
        <v>64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">
        <v>338</v>
      </c>
      <c r="B6252" s="52" t="s">
        <v>323</v>
      </c>
      <c r="C6252" s="52" t="s">
        <v>265</v>
      </c>
      <c r="D6252" s="52" t="s">
        <v>86</v>
      </c>
      <c r="E6252" s="52" t="s">
        <v>91</v>
      </c>
      <c r="F6252" s="52" t="s">
        <v>65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">
        <v>338</v>
      </c>
      <c r="B6253" s="52" t="s">
        <v>324</v>
      </c>
      <c r="C6253" s="52" t="s">
        <v>265</v>
      </c>
      <c r="D6253" s="52" t="s">
        <v>86</v>
      </c>
      <c r="E6253" s="52" t="s">
        <v>91</v>
      </c>
      <c r="F6253" s="52" t="s">
        <v>66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">
        <v>338</v>
      </c>
      <c r="B6254" s="52" t="s">
        <v>325</v>
      </c>
      <c r="C6254" s="52" t="s">
        <v>265</v>
      </c>
      <c r="D6254" s="52" t="s">
        <v>86</v>
      </c>
      <c r="E6254" s="52" t="s">
        <v>91</v>
      </c>
      <c r="F6254" s="52" t="s">
        <v>67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">
        <v>338</v>
      </c>
      <c r="B6255" s="52" t="s">
        <v>321</v>
      </c>
      <c r="C6255" s="52" t="s">
        <v>265</v>
      </c>
      <c r="D6255" s="52" t="s">
        <v>86</v>
      </c>
      <c r="E6255" s="52" t="s">
        <v>91</v>
      </c>
      <c r="F6255" s="52" t="s">
        <v>68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">
        <v>338</v>
      </c>
      <c r="B6256" s="52" t="s">
        <v>321</v>
      </c>
      <c r="C6256" s="52" t="s">
        <v>265</v>
      </c>
      <c r="D6256" s="52" t="s">
        <v>86</v>
      </c>
      <c r="E6256" s="52" t="s">
        <v>91</v>
      </c>
      <c r="F6256" s="52" t="s">
        <v>69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">
        <v>338</v>
      </c>
      <c r="B6257" s="52" t="s">
        <v>321</v>
      </c>
      <c r="C6257" s="52" t="s">
        <v>265</v>
      </c>
      <c r="D6257" s="52" t="s">
        <v>86</v>
      </c>
      <c r="E6257" s="52" t="s">
        <v>91</v>
      </c>
      <c r="F6257" s="52" t="s">
        <v>70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">
        <v>338</v>
      </c>
      <c r="B6258" s="52" t="s">
        <v>326</v>
      </c>
      <c r="C6258" s="52" t="s">
        <v>265</v>
      </c>
      <c r="D6258" s="52" t="s">
        <v>86</v>
      </c>
      <c r="E6258" s="52" t="s">
        <v>91</v>
      </c>
      <c r="F6258" s="52" t="s">
        <v>71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">
        <v>338</v>
      </c>
      <c r="B6259" s="52" t="s">
        <v>326</v>
      </c>
      <c r="C6259" s="52" t="s">
        <v>265</v>
      </c>
      <c r="D6259" s="52" t="s">
        <v>86</v>
      </c>
      <c r="E6259" s="52" t="s">
        <v>91</v>
      </c>
      <c r="F6259" s="52" t="s">
        <v>72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">
        <v>338</v>
      </c>
      <c r="B6260" s="52" t="s">
        <v>327</v>
      </c>
      <c r="C6260" s="52" t="s">
        <v>265</v>
      </c>
      <c r="D6260" s="52" t="s">
        <v>86</v>
      </c>
      <c r="E6260" s="52" t="s">
        <v>91</v>
      </c>
      <c r="F6260" s="52" t="s">
        <v>73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">
        <v>339</v>
      </c>
      <c r="B6261" s="52" t="s">
        <v>321</v>
      </c>
      <c r="C6261" s="52" t="s">
        <v>265</v>
      </c>
      <c r="D6261" s="52" t="s">
        <v>86</v>
      </c>
      <c r="E6261" s="52" t="s">
        <v>92</v>
      </c>
      <c r="F6261" s="52" t="s">
        <v>63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">
        <v>339</v>
      </c>
      <c r="B6262" s="52" t="s">
        <v>322</v>
      </c>
      <c r="C6262" s="52" t="s">
        <v>265</v>
      </c>
      <c r="D6262" s="52" t="s">
        <v>86</v>
      </c>
      <c r="E6262" s="52" t="s">
        <v>92</v>
      </c>
      <c r="F6262" s="52" t="s">
        <v>64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">
        <v>339</v>
      </c>
      <c r="B6263" s="52" t="s">
        <v>323</v>
      </c>
      <c r="C6263" s="52" t="s">
        <v>265</v>
      </c>
      <c r="D6263" s="52" t="s">
        <v>86</v>
      </c>
      <c r="E6263" s="52" t="s">
        <v>92</v>
      </c>
      <c r="F6263" s="52" t="s">
        <v>65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">
        <v>339</v>
      </c>
      <c r="B6264" s="52" t="s">
        <v>324</v>
      </c>
      <c r="C6264" s="52" t="s">
        <v>265</v>
      </c>
      <c r="D6264" s="52" t="s">
        <v>86</v>
      </c>
      <c r="E6264" s="52" t="s">
        <v>92</v>
      </c>
      <c r="F6264" s="52" t="s">
        <v>66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">
        <v>339</v>
      </c>
      <c r="B6265" s="52" t="s">
        <v>325</v>
      </c>
      <c r="C6265" s="52" t="s">
        <v>265</v>
      </c>
      <c r="D6265" s="52" t="s">
        <v>86</v>
      </c>
      <c r="E6265" s="52" t="s">
        <v>92</v>
      </c>
      <c r="F6265" s="52" t="s">
        <v>67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">
        <v>339</v>
      </c>
      <c r="B6266" s="52" t="s">
        <v>321</v>
      </c>
      <c r="C6266" s="52" t="s">
        <v>265</v>
      </c>
      <c r="D6266" s="52" t="s">
        <v>86</v>
      </c>
      <c r="E6266" s="52" t="s">
        <v>92</v>
      </c>
      <c r="F6266" s="52" t="s">
        <v>68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">
        <v>339</v>
      </c>
      <c r="B6267" s="52" t="s">
        <v>321</v>
      </c>
      <c r="C6267" s="52" t="s">
        <v>265</v>
      </c>
      <c r="D6267" s="52" t="s">
        <v>86</v>
      </c>
      <c r="E6267" s="52" t="s">
        <v>92</v>
      </c>
      <c r="F6267" s="52" t="s">
        <v>69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">
        <v>339</v>
      </c>
      <c r="B6268" s="52" t="s">
        <v>321</v>
      </c>
      <c r="C6268" s="52" t="s">
        <v>265</v>
      </c>
      <c r="D6268" s="52" t="s">
        <v>86</v>
      </c>
      <c r="E6268" s="52" t="s">
        <v>92</v>
      </c>
      <c r="F6268" s="52" t="s">
        <v>70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">
        <v>339</v>
      </c>
      <c r="B6269" s="52" t="s">
        <v>326</v>
      </c>
      <c r="C6269" s="52" t="s">
        <v>265</v>
      </c>
      <c r="D6269" s="52" t="s">
        <v>86</v>
      </c>
      <c r="E6269" s="52" t="s">
        <v>92</v>
      </c>
      <c r="F6269" s="52" t="s">
        <v>71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">
        <v>339</v>
      </c>
      <c r="B6270" s="52" t="s">
        <v>326</v>
      </c>
      <c r="C6270" s="52" t="s">
        <v>265</v>
      </c>
      <c r="D6270" s="52" t="s">
        <v>86</v>
      </c>
      <c r="E6270" s="52" t="s">
        <v>92</v>
      </c>
      <c r="F6270" s="52" t="s">
        <v>72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">
        <v>339</v>
      </c>
      <c r="B6271" s="52" t="s">
        <v>327</v>
      </c>
      <c r="C6271" s="52" t="s">
        <v>265</v>
      </c>
      <c r="D6271" s="52" t="s">
        <v>86</v>
      </c>
      <c r="E6271" s="52" t="s">
        <v>92</v>
      </c>
      <c r="F6271" s="52" t="s">
        <v>73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">
        <v>340</v>
      </c>
      <c r="B6272" s="52" t="s">
        <v>321</v>
      </c>
      <c r="C6272" s="52" t="s">
        <v>237</v>
      </c>
      <c r="D6272" s="52" t="s">
        <v>93</v>
      </c>
      <c r="E6272" s="52" t="s">
        <v>94</v>
      </c>
      <c r="F6272" s="52" t="s">
        <v>63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">
        <v>340</v>
      </c>
      <c r="B6273" s="52" t="s">
        <v>322</v>
      </c>
      <c r="C6273" s="52" t="s">
        <v>237</v>
      </c>
      <c r="D6273" s="52" t="s">
        <v>93</v>
      </c>
      <c r="E6273" s="52" t="s">
        <v>94</v>
      </c>
      <c r="F6273" s="52" t="s">
        <v>64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">
        <v>340</v>
      </c>
      <c r="B6274" s="52" t="s">
        <v>323</v>
      </c>
      <c r="C6274" s="52" t="s">
        <v>237</v>
      </c>
      <c r="D6274" s="52" t="s">
        <v>93</v>
      </c>
      <c r="E6274" s="52" t="s">
        <v>94</v>
      </c>
      <c r="F6274" s="52" t="s">
        <v>65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">
        <v>340</v>
      </c>
      <c r="B6275" s="52" t="s">
        <v>324</v>
      </c>
      <c r="C6275" s="52" t="s">
        <v>237</v>
      </c>
      <c r="D6275" s="52" t="s">
        <v>93</v>
      </c>
      <c r="E6275" s="52" t="s">
        <v>94</v>
      </c>
      <c r="F6275" s="52" t="s">
        <v>66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">
        <v>340</v>
      </c>
      <c r="B6276" s="52" t="s">
        <v>325</v>
      </c>
      <c r="C6276" s="52" t="s">
        <v>237</v>
      </c>
      <c r="D6276" s="52" t="s">
        <v>93</v>
      </c>
      <c r="E6276" s="52" t="s">
        <v>94</v>
      </c>
      <c r="F6276" s="52" t="s">
        <v>67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">
        <v>340</v>
      </c>
      <c r="B6277" s="52" t="s">
        <v>321</v>
      </c>
      <c r="C6277" s="52" t="s">
        <v>237</v>
      </c>
      <c r="D6277" s="52" t="s">
        <v>93</v>
      </c>
      <c r="E6277" s="52" t="s">
        <v>94</v>
      </c>
      <c r="F6277" s="52" t="s">
        <v>68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">
        <v>340</v>
      </c>
      <c r="B6278" s="52" t="s">
        <v>321</v>
      </c>
      <c r="C6278" s="52" t="s">
        <v>237</v>
      </c>
      <c r="D6278" s="52" t="s">
        <v>93</v>
      </c>
      <c r="E6278" s="52" t="s">
        <v>94</v>
      </c>
      <c r="F6278" s="52" t="s">
        <v>69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">
        <v>340</v>
      </c>
      <c r="B6279" s="52" t="s">
        <v>321</v>
      </c>
      <c r="C6279" s="52" t="s">
        <v>237</v>
      </c>
      <c r="D6279" s="52" t="s">
        <v>93</v>
      </c>
      <c r="E6279" s="52" t="s">
        <v>94</v>
      </c>
      <c r="F6279" s="52" t="s">
        <v>70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">
        <v>340</v>
      </c>
      <c r="B6280" s="52" t="s">
        <v>326</v>
      </c>
      <c r="C6280" s="52" t="s">
        <v>237</v>
      </c>
      <c r="D6280" s="52" t="s">
        <v>93</v>
      </c>
      <c r="E6280" s="52" t="s">
        <v>94</v>
      </c>
      <c r="F6280" s="52" t="s">
        <v>71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">
        <v>340</v>
      </c>
      <c r="B6281" s="52" t="s">
        <v>326</v>
      </c>
      <c r="C6281" s="52" t="s">
        <v>237</v>
      </c>
      <c r="D6281" s="52" t="s">
        <v>93</v>
      </c>
      <c r="E6281" s="52" t="s">
        <v>94</v>
      </c>
      <c r="F6281" s="52" t="s">
        <v>72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">
        <v>340</v>
      </c>
      <c r="B6282" s="52" t="s">
        <v>327</v>
      </c>
      <c r="C6282" s="52" t="s">
        <v>237</v>
      </c>
      <c r="D6282" s="52" t="s">
        <v>93</v>
      </c>
      <c r="E6282" s="52" t="s">
        <v>94</v>
      </c>
      <c r="F6282" s="52" t="s">
        <v>73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">
        <v>341</v>
      </c>
      <c r="B6283" s="52" t="s">
        <v>321</v>
      </c>
      <c r="C6283" s="52" t="s">
        <v>237</v>
      </c>
      <c r="D6283" s="52" t="s">
        <v>93</v>
      </c>
      <c r="E6283" s="52" t="s">
        <v>95</v>
      </c>
      <c r="F6283" s="52" t="s">
        <v>63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">
        <v>341</v>
      </c>
      <c r="B6284" s="52" t="s">
        <v>322</v>
      </c>
      <c r="C6284" s="52" t="s">
        <v>237</v>
      </c>
      <c r="D6284" s="52" t="s">
        <v>93</v>
      </c>
      <c r="E6284" s="52" t="s">
        <v>95</v>
      </c>
      <c r="F6284" s="52" t="s">
        <v>64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">
        <v>341</v>
      </c>
      <c r="B6285" s="52" t="s">
        <v>323</v>
      </c>
      <c r="C6285" s="52" t="s">
        <v>237</v>
      </c>
      <c r="D6285" s="52" t="s">
        <v>93</v>
      </c>
      <c r="E6285" s="52" t="s">
        <v>95</v>
      </c>
      <c r="F6285" s="52" t="s">
        <v>65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">
        <v>341</v>
      </c>
      <c r="B6286" s="52" t="s">
        <v>324</v>
      </c>
      <c r="C6286" s="52" t="s">
        <v>237</v>
      </c>
      <c r="D6286" s="52" t="s">
        <v>93</v>
      </c>
      <c r="E6286" s="52" t="s">
        <v>95</v>
      </c>
      <c r="F6286" s="52" t="s">
        <v>66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">
        <v>341</v>
      </c>
      <c r="B6287" s="52" t="s">
        <v>325</v>
      </c>
      <c r="C6287" s="52" t="s">
        <v>237</v>
      </c>
      <c r="D6287" s="52" t="s">
        <v>93</v>
      </c>
      <c r="E6287" s="52" t="s">
        <v>95</v>
      </c>
      <c r="F6287" s="52" t="s">
        <v>67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">
        <v>341</v>
      </c>
      <c r="B6288" s="52" t="s">
        <v>321</v>
      </c>
      <c r="C6288" s="52" t="s">
        <v>237</v>
      </c>
      <c r="D6288" s="52" t="s">
        <v>93</v>
      </c>
      <c r="E6288" s="52" t="s">
        <v>95</v>
      </c>
      <c r="F6288" s="52" t="s">
        <v>68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">
        <v>341</v>
      </c>
      <c r="B6289" s="52" t="s">
        <v>321</v>
      </c>
      <c r="C6289" s="52" t="s">
        <v>237</v>
      </c>
      <c r="D6289" s="52" t="s">
        <v>93</v>
      </c>
      <c r="E6289" s="52" t="s">
        <v>95</v>
      </c>
      <c r="F6289" s="52" t="s">
        <v>69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">
        <v>341</v>
      </c>
      <c r="B6290" s="52" t="s">
        <v>321</v>
      </c>
      <c r="C6290" s="52" t="s">
        <v>237</v>
      </c>
      <c r="D6290" s="52" t="s">
        <v>93</v>
      </c>
      <c r="E6290" s="52" t="s">
        <v>95</v>
      </c>
      <c r="F6290" s="52" t="s">
        <v>70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">
        <v>341</v>
      </c>
      <c r="B6291" s="52" t="s">
        <v>326</v>
      </c>
      <c r="C6291" s="52" t="s">
        <v>237</v>
      </c>
      <c r="D6291" s="52" t="s">
        <v>93</v>
      </c>
      <c r="E6291" s="52" t="s">
        <v>95</v>
      </c>
      <c r="F6291" s="52" t="s">
        <v>71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">
        <v>341</v>
      </c>
      <c r="B6292" s="52" t="s">
        <v>326</v>
      </c>
      <c r="C6292" s="52" t="s">
        <v>237</v>
      </c>
      <c r="D6292" s="52" t="s">
        <v>93</v>
      </c>
      <c r="E6292" s="52" t="s">
        <v>95</v>
      </c>
      <c r="F6292" s="52" t="s">
        <v>72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">
        <v>341</v>
      </c>
      <c r="B6293" s="52" t="s">
        <v>327</v>
      </c>
      <c r="C6293" s="52" t="s">
        <v>237</v>
      </c>
      <c r="D6293" s="52" t="s">
        <v>93</v>
      </c>
      <c r="E6293" s="52" t="s">
        <v>95</v>
      </c>
      <c r="F6293" s="52" t="s">
        <v>73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">
        <v>340</v>
      </c>
      <c r="B6294" s="52" t="s">
        <v>321</v>
      </c>
      <c r="C6294" s="52" t="s">
        <v>238</v>
      </c>
      <c r="D6294" s="52" t="s">
        <v>93</v>
      </c>
      <c r="E6294" s="52" t="s">
        <v>94</v>
      </c>
      <c r="F6294" s="52" t="s">
        <v>63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">
        <v>340</v>
      </c>
      <c r="B6295" s="52" t="s">
        <v>322</v>
      </c>
      <c r="C6295" s="52" t="s">
        <v>238</v>
      </c>
      <c r="D6295" s="52" t="s">
        <v>93</v>
      </c>
      <c r="E6295" s="52" t="s">
        <v>94</v>
      </c>
      <c r="F6295" s="52" t="s">
        <v>64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">
        <v>340</v>
      </c>
      <c r="B6296" s="52" t="s">
        <v>323</v>
      </c>
      <c r="C6296" s="52" t="s">
        <v>238</v>
      </c>
      <c r="D6296" s="52" t="s">
        <v>93</v>
      </c>
      <c r="E6296" s="52" t="s">
        <v>94</v>
      </c>
      <c r="F6296" s="52" t="s">
        <v>65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">
        <v>340</v>
      </c>
      <c r="B6297" s="52" t="s">
        <v>324</v>
      </c>
      <c r="C6297" s="52" t="s">
        <v>238</v>
      </c>
      <c r="D6297" s="52" t="s">
        <v>93</v>
      </c>
      <c r="E6297" s="52" t="s">
        <v>94</v>
      </c>
      <c r="F6297" s="52" t="s">
        <v>66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">
        <v>340</v>
      </c>
      <c r="B6298" s="52" t="s">
        <v>325</v>
      </c>
      <c r="C6298" s="52" t="s">
        <v>238</v>
      </c>
      <c r="D6298" s="52" t="s">
        <v>93</v>
      </c>
      <c r="E6298" s="52" t="s">
        <v>94</v>
      </c>
      <c r="F6298" s="52" t="s">
        <v>67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">
        <v>340</v>
      </c>
      <c r="B6299" s="52" t="s">
        <v>321</v>
      </c>
      <c r="C6299" s="52" t="s">
        <v>238</v>
      </c>
      <c r="D6299" s="52" t="s">
        <v>93</v>
      </c>
      <c r="E6299" s="52" t="s">
        <v>94</v>
      </c>
      <c r="F6299" s="52" t="s">
        <v>68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">
        <v>340</v>
      </c>
      <c r="B6300" s="52" t="s">
        <v>321</v>
      </c>
      <c r="C6300" s="52" t="s">
        <v>238</v>
      </c>
      <c r="D6300" s="52" t="s">
        <v>93</v>
      </c>
      <c r="E6300" s="52" t="s">
        <v>94</v>
      </c>
      <c r="F6300" s="52" t="s">
        <v>69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">
        <v>340</v>
      </c>
      <c r="B6301" s="52" t="s">
        <v>321</v>
      </c>
      <c r="C6301" s="52" t="s">
        <v>238</v>
      </c>
      <c r="D6301" s="52" t="s">
        <v>93</v>
      </c>
      <c r="E6301" s="52" t="s">
        <v>94</v>
      </c>
      <c r="F6301" s="52" t="s">
        <v>70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">
        <v>340</v>
      </c>
      <c r="B6302" s="52" t="s">
        <v>326</v>
      </c>
      <c r="C6302" s="52" t="s">
        <v>238</v>
      </c>
      <c r="D6302" s="52" t="s">
        <v>93</v>
      </c>
      <c r="E6302" s="52" t="s">
        <v>94</v>
      </c>
      <c r="F6302" s="52" t="s">
        <v>71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">
        <v>340</v>
      </c>
      <c r="B6303" s="52" t="s">
        <v>326</v>
      </c>
      <c r="C6303" s="52" t="s">
        <v>238</v>
      </c>
      <c r="D6303" s="52" t="s">
        <v>93</v>
      </c>
      <c r="E6303" s="52" t="s">
        <v>94</v>
      </c>
      <c r="F6303" s="52" t="s">
        <v>72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">
        <v>340</v>
      </c>
      <c r="B6304" s="52" t="s">
        <v>327</v>
      </c>
      <c r="C6304" s="52" t="s">
        <v>238</v>
      </c>
      <c r="D6304" s="52" t="s">
        <v>93</v>
      </c>
      <c r="E6304" s="52" t="s">
        <v>94</v>
      </c>
      <c r="F6304" s="52" t="s">
        <v>73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">
        <v>341</v>
      </c>
      <c r="B6305" s="52" t="s">
        <v>321</v>
      </c>
      <c r="C6305" s="52" t="s">
        <v>238</v>
      </c>
      <c r="D6305" s="52" t="s">
        <v>93</v>
      </c>
      <c r="E6305" s="52" t="s">
        <v>95</v>
      </c>
      <c r="F6305" s="52" t="s">
        <v>63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">
        <v>341</v>
      </c>
      <c r="B6306" s="52" t="s">
        <v>322</v>
      </c>
      <c r="C6306" s="52" t="s">
        <v>238</v>
      </c>
      <c r="D6306" s="52" t="s">
        <v>93</v>
      </c>
      <c r="E6306" s="52" t="s">
        <v>95</v>
      </c>
      <c r="F6306" s="52" t="s">
        <v>64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">
        <v>341</v>
      </c>
      <c r="B6307" s="52" t="s">
        <v>323</v>
      </c>
      <c r="C6307" s="52" t="s">
        <v>238</v>
      </c>
      <c r="D6307" s="52" t="s">
        <v>93</v>
      </c>
      <c r="E6307" s="52" t="s">
        <v>95</v>
      </c>
      <c r="F6307" s="52" t="s">
        <v>65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">
        <v>341</v>
      </c>
      <c r="B6308" s="52" t="s">
        <v>324</v>
      </c>
      <c r="C6308" s="52" t="s">
        <v>238</v>
      </c>
      <c r="D6308" s="52" t="s">
        <v>93</v>
      </c>
      <c r="E6308" s="52" t="s">
        <v>95</v>
      </c>
      <c r="F6308" s="52" t="s">
        <v>66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">
        <v>341</v>
      </c>
      <c r="B6309" s="52" t="s">
        <v>325</v>
      </c>
      <c r="C6309" s="52" t="s">
        <v>238</v>
      </c>
      <c r="D6309" s="52" t="s">
        <v>93</v>
      </c>
      <c r="E6309" s="52" t="s">
        <v>95</v>
      </c>
      <c r="F6309" s="52" t="s">
        <v>67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">
        <v>341</v>
      </c>
      <c r="B6310" s="52" t="s">
        <v>321</v>
      </c>
      <c r="C6310" s="52" t="s">
        <v>238</v>
      </c>
      <c r="D6310" s="52" t="s">
        <v>93</v>
      </c>
      <c r="E6310" s="52" t="s">
        <v>95</v>
      </c>
      <c r="F6310" s="52" t="s">
        <v>68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">
        <v>341</v>
      </c>
      <c r="B6311" s="52" t="s">
        <v>321</v>
      </c>
      <c r="C6311" s="52" t="s">
        <v>238</v>
      </c>
      <c r="D6311" s="52" t="s">
        <v>93</v>
      </c>
      <c r="E6311" s="52" t="s">
        <v>95</v>
      </c>
      <c r="F6311" s="52" t="s">
        <v>69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">
        <v>341</v>
      </c>
      <c r="B6312" s="52" t="s">
        <v>321</v>
      </c>
      <c r="C6312" s="52" t="s">
        <v>238</v>
      </c>
      <c r="D6312" s="52" t="s">
        <v>93</v>
      </c>
      <c r="E6312" s="52" t="s">
        <v>95</v>
      </c>
      <c r="F6312" s="52" t="s">
        <v>70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">
        <v>341</v>
      </c>
      <c r="B6313" s="52" t="s">
        <v>326</v>
      </c>
      <c r="C6313" s="52" t="s">
        <v>238</v>
      </c>
      <c r="D6313" s="52" t="s">
        <v>93</v>
      </c>
      <c r="E6313" s="52" t="s">
        <v>95</v>
      </c>
      <c r="F6313" s="52" t="s">
        <v>71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">
        <v>341</v>
      </c>
      <c r="B6314" s="52" t="s">
        <v>326</v>
      </c>
      <c r="C6314" s="52" t="s">
        <v>238</v>
      </c>
      <c r="D6314" s="52" t="s">
        <v>93</v>
      </c>
      <c r="E6314" s="52" t="s">
        <v>95</v>
      </c>
      <c r="F6314" s="52" t="s">
        <v>72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">
        <v>341</v>
      </c>
      <c r="B6315" s="52" t="s">
        <v>327</v>
      </c>
      <c r="C6315" s="52" t="s">
        <v>238</v>
      </c>
      <c r="D6315" s="52" t="s">
        <v>93</v>
      </c>
      <c r="E6315" s="52" t="s">
        <v>95</v>
      </c>
      <c r="F6315" s="52" t="s">
        <v>73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">
        <v>340</v>
      </c>
      <c r="B6316" s="52" t="s">
        <v>321</v>
      </c>
      <c r="C6316" s="52" t="s">
        <v>239</v>
      </c>
      <c r="D6316" s="52" t="s">
        <v>93</v>
      </c>
      <c r="E6316" s="52" t="s">
        <v>94</v>
      </c>
      <c r="F6316" s="52" t="s">
        <v>63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">
        <v>340</v>
      </c>
      <c r="B6317" s="52" t="s">
        <v>322</v>
      </c>
      <c r="C6317" s="52" t="s">
        <v>239</v>
      </c>
      <c r="D6317" s="52" t="s">
        <v>93</v>
      </c>
      <c r="E6317" s="52" t="s">
        <v>94</v>
      </c>
      <c r="F6317" s="52" t="s">
        <v>64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">
        <v>340</v>
      </c>
      <c r="B6318" s="52" t="s">
        <v>323</v>
      </c>
      <c r="C6318" s="52" t="s">
        <v>239</v>
      </c>
      <c r="D6318" s="52" t="s">
        <v>93</v>
      </c>
      <c r="E6318" s="52" t="s">
        <v>94</v>
      </c>
      <c r="F6318" s="52" t="s">
        <v>65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">
        <v>340</v>
      </c>
      <c r="B6319" s="52" t="s">
        <v>324</v>
      </c>
      <c r="C6319" s="52" t="s">
        <v>239</v>
      </c>
      <c r="D6319" s="52" t="s">
        <v>93</v>
      </c>
      <c r="E6319" s="52" t="s">
        <v>94</v>
      </c>
      <c r="F6319" s="52" t="s">
        <v>66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">
        <v>340</v>
      </c>
      <c r="B6320" s="52" t="s">
        <v>325</v>
      </c>
      <c r="C6320" s="52" t="s">
        <v>239</v>
      </c>
      <c r="D6320" s="52" t="s">
        <v>93</v>
      </c>
      <c r="E6320" s="52" t="s">
        <v>94</v>
      </c>
      <c r="F6320" s="52" t="s">
        <v>67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">
        <v>340</v>
      </c>
      <c r="B6321" s="52" t="s">
        <v>321</v>
      </c>
      <c r="C6321" s="52" t="s">
        <v>239</v>
      </c>
      <c r="D6321" s="52" t="s">
        <v>93</v>
      </c>
      <c r="E6321" s="52" t="s">
        <v>94</v>
      </c>
      <c r="F6321" s="52" t="s">
        <v>68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">
        <v>340</v>
      </c>
      <c r="B6322" s="52" t="s">
        <v>321</v>
      </c>
      <c r="C6322" s="52" t="s">
        <v>239</v>
      </c>
      <c r="D6322" s="52" t="s">
        <v>93</v>
      </c>
      <c r="E6322" s="52" t="s">
        <v>94</v>
      </c>
      <c r="F6322" s="52" t="s">
        <v>69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">
        <v>340</v>
      </c>
      <c r="B6323" s="52" t="s">
        <v>321</v>
      </c>
      <c r="C6323" s="52" t="s">
        <v>239</v>
      </c>
      <c r="D6323" s="52" t="s">
        <v>93</v>
      </c>
      <c r="E6323" s="52" t="s">
        <v>94</v>
      </c>
      <c r="F6323" s="52" t="s">
        <v>70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">
        <v>340</v>
      </c>
      <c r="B6324" s="52" t="s">
        <v>326</v>
      </c>
      <c r="C6324" s="52" t="s">
        <v>239</v>
      </c>
      <c r="D6324" s="52" t="s">
        <v>93</v>
      </c>
      <c r="E6324" s="52" t="s">
        <v>94</v>
      </c>
      <c r="F6324" s="52" t="s">
        <v>71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">
        <v>340</v>
      </c>
      <c r="B6325" s="52" t="s">
        <v>326</v>
      </c>
      <c r="C6325" s="52" t="s">
        <v>239</v>
      </c>
      <c r="D6325" s="52" t="s">
        <v>93</v>
      </c>
      <c r="E6325" s="52" t="s">
        <v>94</v>
      </c>
      <c r="F6325" s="52" t="s">
        <v>72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">
        <v>340</v>
      </c>
      <c r="B6326" s="52" t="s">
        <v>327</v>
      </c>
      <c r="C6326" s="52" t="s">
        <v>239</v>
      </c>
      <c r="D6326" s="52" t="s">
        <v>93</v>
      </c>
      <c r="E6326" s="52" t="s">
        <v>94</v>
      </c>
      <c r="F6326" s="52" t="s">
        <v>73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">
        <v>341</v>
      </c>
      <c r="B6327" s="52" t="s">
        <v>321</v>
      </c>
      <c r="C6327" s="52" t="s">
        <v>239</v>
      </c>
      <c r="D6327" s="52" t="s">
        <v>93</v>
      </c>
      <c r="E6327" s="52" t="s">
        <v>95</v>
      </c>
      <c r="F6327" s="52" t="s">
        <v>63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">
        <v>341</v>
      </c>
      <c r="B6328" s="52" t="s">
        <v>322</v>
      </c>
      <c r="C6328" s="52" t="s">
        <v>239</v>
      </c>
      <c r="D6328" s="52" t="s">
        <v>93</v>
      </c>
      <c r="E6328" s="52" t="s">
        <v>95</v>
      </c>
      <c r="F6328" s="52" t="s">
        <v>64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">
        <v>341</v>
      </c>
      <c r="B6329" s="52" t="s">
        <v>323</v>
      </c>
      <c r="C6329" s="52" t="s">
        <v>239</v>
      </c>
      <c r="D6329" s="52" t="s">
        <v>93</v>
      </c>
      <c r="E6329" s="52" t="s">
        <v>95</v>
      </c>
      <c r="F6329" s="52" t="s">
        <v>65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">
        <v>341</v>
      </c>
      <c r="B6330" s="52" t="s">
        <v>324</v>
      </c>
      <c r="C6330" s="52" t="s">
        <v>239</v>
      </c>
      <c r="D6330" s="52" t="s">
        <v>93</v>
      </c>
      <c r="E6330" s="52" t="s">
        <v>95</v>
      </c>
      <c r="F6330" s="52" t="s">
        <v>66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">
        <v>341</v>
      </c>
      <c r="B6331" s="52" t="s">
        <v>325</v>
      </c>
      <c r="C6331" s="52" t="s">
        <v>239</v>
      </c>
      <c r="D6331" s="52" t="s">
        <v>93</v>
      </c>
      <c r="E6331" s="52" t="s">
        <v>95</v>
      </c>
      <c r="F6331" s="52" t="s">
        <v>67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">
        <v>341</v>
      </c>
      <c r="B6332" s="52" t="s">
        <v>321</v>
      </c>
      <c r="C6332" s="52" t="s">
        <v>239</v>
      </c>
      <c r="D6332" s="52" t="s">
        <v>93</v>
      </c>
      <c r="E6332" s="52" t="s">
        <v>95</v>
      </c>
      <c r="F6332" s="52" t="s">
        <v>68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">
        <v>341</v>
      </c>
      <c r="B6333" s="52" t="s">
        <v>321</v>
      </c>
      <c r="C6333" s="52" t="s">
        <v>239</v>
      </c>
      <c r="D6333" s="52" t="s">
        <v>93</v>
      </c>
      <c r="E6333" s="52" t="s">
        <v>95</v>
      </c>
      <c r="F6333" s="52" t="s">
        <v>69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">
        <v>341</v>
      </c>
      <c r="B6334" s="52" t="s">
        <v>321</v>
      </c>
      <c r="C6334" s="52" t="s">
        <v>239</v>
      </c>
      <c r="D6334" s="52" t="s">
        <v>93</v>
      </c>
      <c r="E6334" s="52" t="s">
        <v>95</v>
      </c>
      <c r="F6334" s="52" t="s">
        <v>70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">
        <v>341</v>
      </c>
      <c r="B6335" s="52" t="s">
        <v>326</v>
      </c>
      <c r="C6335" s="52" t="s">
        <v>239</v>
      </c>
      <c r="D6335" s="52" t="s">
        <v>93</v>
      </c>
      <c r="E6335" s="52" t="s">
        <v>95</v>
      </c>
      <c r="F6335" s="52" t="s">
        <v>71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">
        <v>341</v>
      </c>
      <c r="B6336" s="52" t="s">
        <v>326</v>
      </c>
      <c r="C6336" s="52" t="s">
        <v>239</v>
      </c>
      <c r="D6336" s="52" t="s">
        <v>93</v>
      </c>
      <c r="E6336" s="52" t="s">
        <v>95</v>
      </c>
      <c r="F6336" s="52" t="s">
        <v>72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">
        <v>341</v>
      </c>
      <c r="B6337" s="52" t="s">
        <v>327</v>
      </c>
      <c r="C6337" s="52" t="s">
        <v>239</v>
      </c>
      <c r="D6337" s="52" t="s">
        <v>93</v>
      </c>
      <c r="E6337" s="52" t="s">
        <v>95</v>
      </c>
      <c r="F6337" s="52" t="s">
        <v>73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">
        <v>340</v>
      </c>
      <c r="B6338" s="52" t="s">
        <v>321</v>
      </c>
      <c r="C6338" s="52" t="s">
        <v>240</v>
      </c>
      <c r="D6338" s="52" t="s">
        <v>93</v>
      </c>
      <c r="E6338" s="52" t="s">
        <v>94</v>
      </c>
      <c r="F6338" s="52" t="s">
        <v>63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">
        <v>340</v>
      </c>
      <c r="B6339" s="52" t="s">
        <v>322</v>
      </c>
      <c r="C6339" s="52" t="s">
        <v>240</v>
      </c>
      <c r="D6339" s="52" t="s">
        <v>93</v>
      </c>
      <c r="E6339" s="52" t="s">
        <v>94</v>
      </c>
      <c r="F6339" s="52" t="s">
        <v>64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">
        <v>340</v>
      </c>
      <c r="B6340" s="52" t="s">
        <v>323</v>
      </c>
      <c r="C6340" s="52" t="s">
        <v>240</v>
      </c>
      <c r="D6340" s="52" t="s">
        <v>93</v>
      </c>
      <c r="E6340" s="52" t="s">
        <v>94</v>
      </c>
      <c r="F6340" s="52" t="s">
        <v>65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">
        <v>340</v>
      </c>
      <c r="B6341" s="52" t="s">
        <v>324</v>
      </c>
      <c r="C6341" s="52" t="s">
        <v>240</v>
      </c>
      <c r="D6341" s="52" t="s">
        <v>93</v>
      </c>
      <c r="E6341" s="52" t="s">
        <v>94</v>
      </c>
      <c r="F6341" s="52" t="s">
        <v>66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">
        <v>340</v>
      </c>
      <c r="B6342" s="52" t="s">
        <v>325</v>
      </c>
      <c r="C6342" s="52" t="s">
        <v>240</v>
      </c>
      <c r="D6342" s="52" t="s">
        <v>93</v>
      </c>
      <c r="E6342" s="52" t="s">
        <v>94</v>
      </c>
      <c r="F6342" s="52" t="s">
        <v>67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">
        <v>340</v>
      </c>
      <c r="B6343" s="52" t="s">
        <v>321</v>
      </c>
      <c r="C6343" s="52" t="s">
        <v>240</v>
      </c>
      <c r="D6343" s="52" t="s">
        <v>93</v>
      </c>
      <c r="E6343" s="52" t="s">
        <v>94</v>
      </c>
      <c r="F6343" s="52" t="s">
        <v>68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">
        <v>340</v>
      </c>
      <c r="B6344" s="52" t="s">
        <v>321</v>
      </c>
      <c r="C6344" s="52" t="s">
        <v>240</v>
      </c>
      <c r="D6344" s="52" t="s">
        <v>93</v>
      </c>
      <c r="E6344" s="52" t="s">
        <v>94</v>
      </c>
      <c r="F6344" s="52" t="s">
        <v>69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">
        <v>340</v>
      </c>
      <c r="B6345" s="52" t="s">
        <v>321</v>
      </c>
      <c r="C6345" s="52" t="s">
        <v>240</v>
      </c>
      <c r="D6345" s="52" t="s">
        <v>93</v>
      </c>
      <c r="E6345" s="52" t="s">
        <v>94</v>
      </c>
      <c r="F6345" s="52" t="s">
        <v>70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">
        <v>340</v>
      </c>
      <c r="B6346" s="52" t="s">
        <v>326</v>
      </c>
      <c r="C6346" s="52" t="s">
        <v>240</v>
      </c>
      <c r="D6346" s="52" t="s">
        <v>93</v>
      </c>
      <c r="E6346" s="52" t="s">
        <v>94</v>
      </c>
      <c r="F6346" s="52" t="s">
        <v>71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">
        <v>340</v>
      </c>
      <c r="B6347" s="52" t="s">
        <v>326</v>
      </c>
      <c r="C6347" s="52" t="s">
        <v>240</v>
      </c>
      <c r="D6347" s="52" t="s">
        <v>93</v>
      </c>
      <c r="E6347" s="52" t="s">
        <v>94</v>
      </c>
      <c r="F6347" s="52" t="s">
        <v>72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">
        <v>340</v>
      </c>
      <c r="B6348" s="52" t="s">
        <v>327</v>
      </c>
      <c r="C6348" s="52" t="s">
        <v>240</v>
      </c>
      <c r="D6348" s="52" t="s">
        <v>93</v>
      </c>
      <c r="E6348" s="52" t="s">
        <v>94</v>
      </c>
      <c r="F6348" s="52" t="s">
        <v>73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">
        <v>341</v>
      </c>
      <c r="B6349" s="52" t="s">
        <v>321</v>
      </c>
      <c r="C6349" s="52" t="s">
        <v>240</v>
      </c>
      <c r="D6349" s="52" t="s">
        <v>93</v>
      </c>
      <c r="E6349" s="52" t="s">
        <v>95</v>
      </c>
      <c r="F6349" s="52" t="s">
        <v>63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">
        <v>341</v>
      </c>
      <c r="B6350" s="52" t="s">
        <v>322</v>
      </c>
      <c r="C6350" s="52" t="s">
        <v>240</v>
      </c>
      <c r="D6350" s="52" t="s">
        <v>93</v>
      </c>
      <c r="E6350" s="52" t="s">
        <v>95</v>
      </c>
      <c r="F6350" s="52" t="s">
        <v>64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">
        <v>341</v>
      </c>
      <c r="B6351" s="52" t="s">
        <v>323</v>
      </c>
      <c r="C6351" s="52" t="s">
        <v>240</v>
      </c>
      <c r="D6351" s="52" t="s">
        <v>93</v>
      </c>
      <c r="E6351" s="52" t="s">
        <v>95</v>
      </c>
      <c r="F6351" s="52" t="s">
        <v>65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">
        <v>341</v>
      </c>
      <c r="B6352" s="52" t="s">
        <v>324</v>
      </c>
      <c r="C6352" s="52" t="s">
        <v>240</v>
      </c>
      <c r="D6352" s="52" t="s">
        <v>93</v>
      </c>
      <c r="E6352" s="52" t="s">
        <v>95</v>
      </c>
      <c r="F6352" s="52" t="s">
        <v>66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">
        <v>341</v>
      </c>
      <c r="B6353" s="52" t="s">
        <v>325</v>
      </c>
      <c r="C6353" s="52" t="s">
        <v>240</v>
      </c>
      <c r="D6353" s="52" t="s">
        <v>93</v>
      </c>
      <c r="E6353" s="52" t="s">
        <v>95</v>
      </c>
      <c r="F6353" s="52" t="s">
        <v>67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">
        <v>341</v>
      </c>
      <c r="B6354" s="52" t="s">
        <v>321</v>
      </c>
      <c r="C6354" s="52" t="s">
        <v>240</v>
      </c>
      <c r="D6354" s="52" t="s">
        <v>93</v>
      </c>
      <c r="E6354" s="52" t="s">
        <v>95</v>
      </c>
      <c r="F6354" s="52" t="s">
        <v>68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">
        <v>341</v>
      </c>
      <c r="B6355" s="52" t="s">
        <v>321</v>
      </c>
      <c r="C6355" s="52" t="s">
        <v>240</v>
      </c>
      <c r="D6355" s="52" t="s">
        <v>93</v>
      </c>
      <c r="E6355" s="52" t="s">
        <v>95</v>
      </c>
      <c r="F6355" s="52" t="s">
        <v>69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">
        <v>341</v>
      </c>
      <c r="B6356" s="52" t="s">
        <v>321</v>
      </c>
      <c r="C6356" s="52" t="s">
        <v>240</v>
      </c>
      <c r="D6356" s="52" t="s">
        <v>93</v>
      </c>
      <c r="E6356" s="52" t="s">
        <v>95</v>
      </c>
      <c r="F6356" s="52" t="s">
        <v>70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">
        <v>341</v>
      </c>
      <c r="B6357" s="52" t="s">
        <v>326</v>
      </c>
      <c r="C6357" s="52" t="s">
        <v>240</v>
      </c>
      <c r="D6357" s="52" t="s">
        <v>93</v>
      </c>
      <c r="E6357" s="52" t="s">
        <v>95</v>
      </c>
      <c r="F6357" s="52" t="s">
        <v>71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">
        <v>341</v>
      </c>
      <c r="B6358" s="52" t="s">
        <v>326</v>
      </c>
      <c r="C6358" s="52" t="s">
        <v>240</v>
      </c>
      <c r="D6358" s="52" t="s">
        <v>93</v>
      </c>
      <c r="E6358" s="52" t="s">
        <v>95</v>
      </c>
      <c r="F6358" s="52" t="s">
        <v>72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">
        <v>341</v>
      </c>
      <c r="B6359" s="52" t="s">
        <v>327</v>
      </c>
      <c r="C6359" s="52" t="s">
        <v>240</v>
      </c>
      <c r="D6359" s="52" t="s">
        <v>93</v>
      </c>
      <c r="E6359" s="52" t="s">
        <v>95</v>
      </c>
      <c r="F6359" s="52" t="s">
        <v>73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">
        <v>340</v>
      </c>
      <c r="B6360" s="52" t="s">
        <v>321</v>
      </c>
      <c r="C6360" s="52" t="s">
        <v>241</v>
      </c>
      <c r="D6360" s="52" t="s">
        <v>93</v>
      </c>
      <c r="E6360" s="52" t="s">
        <v>94</v>
      </c>
      <c r="F6360" s="52" t="s">
        <v>63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">
        <v>340</v>
      </c>
      <c r="B6361" s="52" t="s">
        <v>322</v>
      </c>
      <c r="C6361" s="52" t="s">
        <v>241</v>
      </c>
      <c r="D6361" s="52" t="s">
        <v>93</v>
      </c>
      <c r="E6361" s="52" t="s">
        <v>94</v>
      </c>
      <c r="F6361" s="52" t="s">
        <v>64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">
        <v>340</v>
      </c>
      <c r="B6362" s="52" t="s">
        <v>323</v>
      </c>
      <c r="C6362" s="52" t="s">
        <v>241</v>
      </c>
      <c r="D6362" s="52" t="s">
        <v>93</v>
      </c>
      <c r="E6362" s="52" t="s">
        <v>94</v>
      </c>
      <c r="F6362" s="52" t="s">
        <v>65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">
        <v>340</v>
      </c>
      <c r="B6363" s="52" t="s">
        <v>324</v>
      </c>
      <c r="C6363" s="52" t="s">
        <v>241</v>
      </c>
      <c r="D6363" s="52" t="s">
        <v>93</v>
      </c>
      <c r="E6363" s="52" t="s">
        <v>94</v>
      </c>
      <c r="F6363" s="52" t="s">
        <v>66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">
        <v>340</v>
      </c>
      <c r="B6364" s="52" t="s">
        <v>325</v>
      </c>
      <c r="C6364" s="52" t="s">
        <v>241</v>
      </c>
      <c r="D6364" s="52" t="s">
        <v>93</v>
      </c>
      <c r="E6364" s="52" t="s">
        <v>94</v>
      </c>
      <c r="F6364" s="52" t="s">
        <v>67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">
        <v>340</v>
      </c>
      <c r="B6365" s="52" t="s">
        <v>321</v>
      </c>
      <c r="C6365" s="52" t="s">
        <v>241</v>
      </c>
      <c r="D6365" s="52" t="s">
        <v>93</v>
      </c>
      <c r="E6365" s="52" t="s">
        <v>94</v>
      </c>
      <c r="F6365" s="52" t="s">
        <v>68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">
        <v>340</v>
      </c>
      <c r="B6366" s="52" t="s">
        <v>321</v>
      </c>
      <c r="C6366" s="52" t="s">
        <v>241</v>
      </c>
      <c r="D6366" s="52" t="s">
        <v>93</v>
      </c>
      <c r="E6366" s="52" t="s">
        <v>94</v>
      </c>
      <c r="F6366" s="52" t="s">
        <v>69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">
        <v>340</v>
      </c>
      <c r="B6367" s="52" t="s">
        <v>321</v>
      </c>
      <c r="C6367" s="52" t="s">
        <v>241</v>
      </c>
      <c r="D6367" s="52" t="s">
        <v>93</v>
      </c>
      <c r="E6367" s="52" t="s">
        <v>94</v>
      </c>
      <c r="F6367" s="52" t="s">
        <v>70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">
        <v>340</v>
      </c>
      <c r="B6368" s="52" t="s">
        <v>326</v>
      </c>
      <c r="C6368" s="52" t="s">
        <v>241</v>
      </c>
      <c r="D6368" s="52" t="s">
        <v>93</v>
      </c>
      <c r="E6368" s="52" t="s">
        <v>94</v>
      </c>
      <c r="F6368" s="52" t="s">
        <v>71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">
        <v>340</v>
      </c>
      <c r="B6369" s="52" t="s">
        <v>326</v>
      </c>
      <c r="C6369" s="52" t="s">
        <v>241</v>
      </c>
      <c r="D6369" s="52" t="s">
        <v>93</v>
      </c>
      <c r="E6369" s="52" t="s">
        <v>94</v>
      </c>
      <c r="F6369" s="52" t="s">
        <v>72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">
        <v>340</v>
      </c>
      <c r="B6370" s="52" t="s">
        <v>327</v>
      </c>
      <c r="C6370" s="52" t="s">
        <v>241</v>
      </c>
      <c r="D6370" s="52" t="s">
        <v>93</v>
      </c>
      <c r="E6370" s="52" t="s">
        <v>94</v>
      </c>
      <c r="F6370" s="52" t="s">
        <v>73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">
        <v>341</v>
      </c>
      <c r="B6371" s="52" t="s">
        <v>321</v>
      </c>
      <c r="C6371" s="52" t="s">
        <v>241</v>
      </c>
      <c r="D6371" s="52" t="s">
        <v>93</v>
      </c>
      <c r="E6371" s="52" t="s">
        <v>95</v>
      </c>
      <c r="F6371" s="52" t="s">
        <v>63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">
        <v>341</v>
      </c>
      <c r="B6372" s="52" t="s">
        <v>322</v>
      </c>
      <c r="C6372" s="52" t="s">
        <v>241</v>
      </c>
      <c r="D6372" s="52" t="s">
        <v>93</v>
      </c>
      <c r="E6372" s="52" t="s">
        <v>95</v>
      </c>
      <c r="F6372" s="52" t="s">
        <v>64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">
        <v>341</v>
      </c>
      <c r="B6373" s="52" t="s">
        <v>323</v>
      </c>
      <c r="C6373" s="52" t="s">
        <v>241</v>
      </c>
      <c r="D6373" s="52" t="s">
        <v>93</v>
      </c>
      <c r="E6373" s="52" t="s">
        <v>95</v>
      </c>
      <c r="F6373" s="52" t="s">
        <v>65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">
        <v>341</v>
      </c>
      <c r="B6374" s="52" t="s">
        <v>324</v>
      </c>
      <c r="C6374" s="52" t="s">
        <v>241</v>
      </c>
      <c r="D6374" s="52" t="s">
        <v>93</v>
      </c>
      <c r="E6374" s="52" t="s">
        <v>95</v>
      </c>
      <c r="F6374" s="52" t="s">
        <v>66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">
        <v>341</v>
      </c>
      <c r="B6375" s="52" t="s">
        <v>325</v>
      </c>
      <c r="C6375" s="52" t="s">
        <v>241</v>
      </c>
      <c r="D6375" s="52" t="s">
        <v>93</v>
      </c>
      <c r="E6375" s="52" t="s">
        <v>95</v>
      </c>
      <c r="F6375" s="52" t="s">
        <v>67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">
        <v>341</v>
      </c>
      <c r="B6376" s="52" t="s">
        <v>321</v>
      </c>
      <c r="C6376" s="52" t="s">
        <v>241</v>
      </c>
      <c r="D6376" s="52" t="s">
        <v>93</v>
      </c>
      <c r="E6376" s="52" t="s">
        <v>95</v>
      </c>
      <c r="F6376" s="52" t="s">
        <v>68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">
        <v>341</v>
      </c>
      <c r="B6377" s="52" t="s">
        <v>321</v>
      </c>
      <c r="C6377" s="52" t="s">
        <v>241</v>
      </c>
      <c r="D6377" s="52" t="s">
        <v>93</v>
      </c>
      <c r="E6377" s="52" t="s">
        <v>95</v>
      </c>
      <c r="F6377" s="52" t="s">
        <v>69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">
        <v>341</v>
      </c>
      <c r="B6378" s="52" t="s">
        <v>321</v>
      </c>
      <c r="C6378" s="52" t="s">
        <v>241</v>
      </c>
      <c r="D6378" s="52" t="s">
        <v>93</v>
      </c>
      <c r="E6378" s="52" t="s">
        <v>95</v>
      </c>
      <c r="F6378" s="52" t="s">
        <v>70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">
        <v>341</v>
      </c>
      <c r="B6379" s="52" t="s">
        <v>326</v>
      </c>
      <c r="C6379" s="52" t="s">
        <v>241</v>
      </c>
      <c r="D6379" s="52" t="s">
        <v>93</v>
      </c>
      <c r="E6379" s="52" t="s">
        <v>95</v>
      </c>
      <c r="F6379" s="52" t="s">
        <v>71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">
        <v>341</v>
      </c>
      <c r="B6380" s="52" t="s">
        <v>326</v>
      </c>
      <c r="C6380" s="52" t="s">
        <v>241</v>
      </c>
      <c r="D6380" s="52" t="s">
        <v>93</v>
      </c>
      <c r="E6380" s="52" t="s">
        <v>95</v>
      </c>
      <c r="F6380" s="52" t="s">
        <v>72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">
        <v>341</v>
      </c>
      <c r="B6381" s="52" t="s">
        <v>327</v>
      </c>
      <c r="C6381" s="52" t="s">
        <v>241</v>
      </c>
      <c r="D6381" s="52" t="s">
        <v>93</v>
      </c>
      <c r="E6381" s="52" t="s">
        <v>95</v>
      </c>
      <c r="F6381" s="52" t="s">
        <v>73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">
        <v>340</v>
      </c>
      <c r="B6382" s="52" t="s">
        <v>321</v>
      </c>
      <c r="C6382" s="52" t="s">
        <v>242</v>
      </c>
      <c r="D6382" s="52" t="s">
        <v>93</v>
      </c>
      <c r="E6382" s="52" t="s">
        <v>94</v>
      </c>
      <c r="F6382" s="52" t="s">
        <v>63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">
        <v>340</v>
      </c>
      <c r="B6383" s="52" t="s">
        <v>322</v>
      </c>
      <c r="C6383" s="52" t="s">
        <v>242</v>
      </c>
      <c r="D6383" s="52" t="s">
        <v>93</v>
      </c>
      <c r="E6383" s="52" t="s">
        <v>94</v>
      </c>
      <c r="F6383" s="52" t="s">
        <v>64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">
        <v>340</v>
      </c>
      <c r="B6384" s="52" t="s">
        <v>323</v>
      </c>
      <c r="C6384" s="52" t="s">
        <v>242</v>
      </c>
      <c r="D6384" s="52" t="s">
        <v>93</v>
      </c>
      <c r="E6384" s="52" t="s">
        <v>94</v>
      </c>
      <c r="F6384" s="52" t="s">
        <v>65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">
        <v>340</v>
      </c>
      <c r="B6385" s="52" t="s">
        <v>324</v>
      </c>
      <c r="C6385" s="52" t="s">
        <v>242</v>
      </c>
      <c r="D6385" s="52" t="s">
        <v>93</v>
      </c>
      <c r="E6385" s="52" t="s">
        <v>94</v>
      </c>
      <c r="F6385" s="52" t="s">
        <v>66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">
        <v>340</v>
      </c>
      <c r="B6386" s="52" t="s">
        <v>325</v>
      </c>
      <c r="C6386" s="52" t="s">
        <v>242</v>
      </c>
      <c r="D6386" s="52" t="s">
        <v>93</v>
      </c>
      <c r="E6386" s="52" t="s">
        <v>94</v>
      </c>
      <c r="F6386" s="52" t="s">
        <v>67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">
        <v>340</v>
      </c>
      <c r="B6387" s="52" t="s">
        <v>321</v>
      </c>
      <c r="C6387" s="52" t="s">
        <v>242</v>
      </c>
      <c r="D6387" s="52" t="s">
        <v>93</v>
      </c>
      <c r="E6387" s="52" t="s">
        <v>94</v>
      </c>
      <c r="F6387" s="52" t="s">
        <v>68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">
        <v>340</v>
      </c>
      <c r="B6388" s="52" t="s">
        <v>321</v>
      </c>
      <c r="C6388" s="52" t="s">
        <v>242</v>
      </c>
      <c r="D6388" s="52" t="s">
        <v>93</v>
      </c>
      <c r="E6388" s="52" t="s">
        <v>94</v>
      </c>
      <c r="F6388" s="52" t="s">
        <v>69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">
        <v>340</v>
      </c>
      <c r="B6389" s="52" t="s">
        <v>321</v>
      </c>
      <c r="C6389" s="52" t="s">
        <v>242</v>
      </c>
      <c r="D6389" s="52" t="s">
        <v>93</v>
      </c>
      <c r="E6389" s="52" t="s">
        <v>94</v>
      </c>
      <c r="F6389" s="52" t="s">
        <v>70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">
        <v>340</v>
      </c>
      <c r="B6390" s="52" t="s">
        <v>326</v>
      </c>
      <c r="C6390" s="52" t="s">
        <v>242</v>
      </c>
      <c r="D6390" s="52" t="s">
        <v>93</v>
      </c>
      <c r="E6390" s="52" t="s">
        <v>94</v>
      </c>
      <c r="F6390" s="52" t="s">
        <v>71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">
        <v>340</v>
      </c>
      <c r="B6391" s="52" t="s">
        <v>326</v>
      </c>
      <c r="C6391" s="52" t="s">
        <v>242</v>
      </c>
      <c r="D6391" s="52" t="s">
        <v>93</v>
      </c>
      <c r="E6391" s="52" t="s">
        <v>94</v>
      </c>
      <c r="F6391" s="52" t="s">
        <v>72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">
        <v>340</v>
      </c>
      <c r="B6392" s="52" t="s">
        <v>327</v>
      </c>
      <c r="C6392" s="52" t="s">
        <v>242</v>
      </c>
      <c r="D6392" s="52" t="s">
        <v>93</v>
      </c>
      <c r="E6392" s="52" t="s">
        <v>94</v>
      </c>
      <c r="F6392" s="52" t="s">
        <v>73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">
        <v>341</v>
      </c>
      <c r="B6393" s="52" t="s">
        <v>321</v>
      </c>
      <c r="C6393" s="52" t="s">
        <v>242</v>
      </c>
      <c r="D6393" s="52" t="s">
        <v>93</v>
      </c>
      <c r="E6393" s="52" t="s">
        <v>95</v>
      </c>
      <c r="F6393" s="52" t="s">
        <v>63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">
        <v>341</v>
      </c>
      <c r="B6394" s="52" t="s">
        <v>322</v>
      </c>
      <c r="C6394" s="52" t="s">
        <v>242</v>
      </c>
      <c r="D6394" s="52" t="s">
        <v>93</v>
      </c>
      <c r="E6394" s="52" t="s">
        <v>95</v>
      </c>
      <c r="F6394" s="52" t="s">
        <v>64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">
        <v>341</v>
      </c>
      <c r="B6395" s="52" t="s">
        <v>323</v>
      </c>
      <c r="C6395" s="52" t="s">
        <v>242</v>
      </c>
      <c r="D6395" s="52" t="s">
        <v>93</v>
      </c>
      <c r="E6395" s="52" t="s">
        <v>95</v>
      </c>
      <c r="F6395" s="52" t="s">
        <v>65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">
        <v>341</v>
      </c>
      <c r="B6396" s="52" t="s">
        <v>324</v>
      </c>
      <c r="C6396" s="52" t="s">
        <v>242</v>
      </c>
      <c r="D6396" s="52" t="s">
        <v>93</v>
      </c>
      <c r="E6396" s="52" t="s">
        <v>95</v>
      </c>
      <c r="F6396" s="52" t="s">
        <v>66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">
        <v>341</v>
      </c>
      <c r="B6397" s="52" t="s">
        <v>325</v>
      </c>
      <c r="C6397" s="52" t="s">
        <v>242</v>
      </c>
      <c r="D6397" s="52" t="s">
        <v>93</v>
      </c>
      <c r="E6397" s="52" t="s">
        <v>95</v>
      </c>
      <c r="F6397" s="52" t="s">
        <v>67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">
        <v>341</v>
      </c>
      <c r="B6398" s="52" t="s">
        <v>321</v>
      </c>
      <c r="C6398" s="52" t="s">
        <v>242</v>
      </c>
      <c r="D6398" s="52" t="s">
        <v>93</v>
      </c>
      <c r="E6398" s="52" t="s">
        <v>95</v>
      </c>
      <c r="F6398" s="52" t="s">
        <v>68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">
        <v>341</v>
      </c>
      <c r="B6399" s="52" t="s">
        <v>321</v>
      </c>
      <c r="C6399" s="52" t="s">
        <v>242</v>
      </c>
      <c r="D6399" s="52" t="s">
        <v>93</v>
      </c>
      <c r="E6399" s="52" t="s">
        <v>95</v>
      </c>
      <c r="F6399" s="52" t="s">
        <v>69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">
        <v>341</v>
      </c>
      <c r="B6400" s="52" t="s">
        <v>321</v>
      </c>
      <c r="C6400" s="52" t="s">
        <v>242</v>
      </c>
      <c r="D6400" s="52" t="s">
        <v>93</v>
      </c>
      <c r="E6400" s="52" t="s">
        <v>95</v>
      </c>
      <c r="F6400" s="52" t="s">
        <v>70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">
        <v>341</v>
      </c>
      <c r="B6401" s="52" t="s">
        <v>326</v>
      </c>
      <c r="C6401" s="52" t="s">
        <v>242</v>
      </c>
      <c r="D6401" s="52" t="s">
        <v>93</v>
      </c>
      <c r="E6401" s="52" t="s">
        <v>95</v>
      </c>
      <c r="F6401" s="52" t="s">
        <v>71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">
        <v>341</v>
      </c>
      <c r="B6402" s="52" t="s">
        <v>326</v>
      </c>
      <c r="C6402" s="52" t="s">
        <v>242</v>
      </c>
      <c r="D6402" s="52" t="s">
        <v>93</v>
      </c>
      <c r="E6402" s="52" t="s">
        <v>95</v>
      </c>
      <c r="F6402" s="52" t="s">
        <v>72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">
        <v>341</v>
      </c>
      <c r="B6403" s="52" t="s">
        <v>327</v>
      </c>
      <c r="C6403" s="52" t="s">
        <v>242</v>
      </c>
      <c r="D6403" s="52" t="s">
        <v>93</v>
      </c>
      <c r="E6403" s="52" t="s">
        <v>95</v>
      </c>
      <c r="F6403" s="52" t="s">
        <v>73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">
        <v>340</v>
      </c>
      <c r="B6404" s="52" t="s">
        <v>321</v>
      </c>
      <c r="C6404" s="52" t="s">
        <v>243</v>
      </c>
      <c r="D6404" s="52" t="s">
        <v>93</v>
      </c>
      <c r="E6404" s="52" t="s">
        <v>94</v>
      </c>
      <c r="F6404" s="52" t="s">
        <v>63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">
        <v>340</v>
      </c>
      <c r="B6405" s="52" t="s">
        <v>322</v>
      </c>
      <c r="C6405" s="52" t="s">
        <v>243</v>
      </c>
      <c r="D6405" s="52" t="s">
        <v>93</v>
      </c>
      <c r="E6405" s="52" t="s">
        <v>94</v>
      </c>
      <c r="F6405" s="52" t="s">
        <v>64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">
        <v>340</v>
      </c>
      <c r="B6406" s="52" t="s">
        <v>323</v>
      </c>
      <c r="C6406" s="52" t="s">
        <v>243</v>
      </c>
      <c r="D6406" s="52" t="s">
        <v>93</v>
      </c>
      <c r="E6406" s="52" t="s">
        <v>94</v>
      </c>
      <c r="F6406" s="52" t="s">
        <v>65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">
        <v>340</v>
      </c>
      <c r="B6407" s="52" t="s">
        <v>324</v>
      </c>
      <c r="C6407" s="52" t="s">
        <v>243</v>
      </c>
      <c r="D6407" s="52" t="s">
        <v>93</v>
      </c>
      <c r="E6407" s="52" t="s">
        <v>94</v>
      </c>
      <c r="F6407" s="52" t="s">
        <v>66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">
        <v>340</v>
      </c>
      <c r="B6408" s="52" t="s">
        <v>325</v>
      </c>
      <c r="C6408" s="52" t="s">
        <v>243</v>
      </c>
      <c r="D6408" s="52" t="s">
        <v>93</v>
      </c>
      <c r="E6408" s="52" t="s">
        <v>94</v>
      </c>
      <c r="F6408" s="52" t="s">
        <v>67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">
        <v>340</v>
      </c>
      <c r="B6409" s="52" t="s">
        <v>321</v>
      </c>
      <c r="C6409" s="52" t="s">
        <v>243</v>
      </c>
      <c r="D6409" s="52" t="s">
        <v>93</v>
      </c>
      <c r="E6409" s="52" t="s">
        <v>94</v>
      </c>
      <c r="F6409" s="52" t="s">
        <v>68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">
        <v>340</v>
      </c>
      <c r="B6410" s="52" t="s">
        <v>321</v>
      </c>
      <c r="C6410" s="52" t="s">
        <v>243</v>
      </c>
      <c r="D6410" s="52" t="s">
        <v>93</v>
      </c>
      <c r="E6410" s="52" t="s">
        <v>94</v>
      </c>
      <c r="F6410" s="52" t="s">
        <v>69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">
        <v>340</v>
      </c>
      <c r="B6411" s="52" t="s">
        <v>321</v>
      </c>
      <c r="C6411" s="52" t="s">
        <v>243</v>
      </c>
      <c r="D6411" s="52" t="s">
        <v>93</v>
      </c>
      <c r="E6411" s="52" t="s">
        <v>94</v>
      </c>
      <c r="F6411" s="52" t="s">
        <v>70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">
        <v>340</v>
      </c>
      <c r="B6412" s="52" t="s">
        <v>326</v>
      </c>
      <c r="C6412" s="52" t="s">
        <v>243</v>
      </c>
      <c r="D6412" s="52" t="s">
        <v>93</v>
      </c>
      <c r="E6412" s="52" t="s">
        <v>94</v>
      </c>
      <c r="F6412" s="52" t="s">
        <v>71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">
        <v>340</v>
      </c>
      <c r="B6413" s="52" t="s">
        <v>326</v>
      </c>
      <c r="C6413" s="52" t="s">
        <v>243</v>
      </c>
      <c r="D6413" s="52" t="s">
        <v>93</v>
      </c>
      <c r="E6413" s="52" t="s">
        <v>94</v>
      </c>
      <c r="F6413" s="52" t="s">
        <v>72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">
        <v>340</v>
      </c>
      <c r="B6414" s="52" t="s">
        <v>327</v>
      </c>
      <c r="C6414" s="52" t="s">
        <v>243</v>
      </c>
      <c r="D6414" s="52" t="s">
        <v>93</v>
      </c>
      <c r="E6414" s="52" t="s">
        <v>94</v>
      </c>
      <c r="F6414" s="52" t="s">
        <v>73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">
        <v>341</v>
      </c>
      <c r="B6415" s="52" t="s">
        <v>321</v>
      </c>
      <c r="C6415" s="52" t="s">
        <v>243</v>
      </c>
      <c r="D6415" s="52" t="s">
        <v>93</v>
      </c>
      <c r="E6415" s="52" t="s">
        <v>95</v>
      </c>
      <c r="F6415" s="52" t="s">
        <v>63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">
        <v>341</v>
      </c>
      <c r="B6416" s="52" t="s">
        <v>322</v>
      </c>
      <c r="C6416" s="52" t="s">
        <v>243</v>
      </c>
      <c r="D6416" s="52" t="s">
        <v>93</v>
      </c>
      <c r="E6416" s="52" t="s">
        <v>95</v>
      </c>
      <c r="F6416" s="52" t="s">
        <v>64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">
        <v>341</v>
      </c>
      <c r="B6417" s="52" t="s">
        <v>323</v>
      </c>
      <c r="C6417" s="52" t="s">
        <v>243</v>
      </c>
      <c r="D6417" s="52" t="s">
        <v>93</v>
      </c>
      <c r="E6417" s="52" t="s">
        <v>95</v>
      </c>
      <c r="F6417" s="52" t="s">
        <v>65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">
        <v>341</v>
      </c>
      <c r="B6418" s="52" t="s">
        <v>324</v>
      </c>
      <c r="C6418" s="52" t="s">
        <v>243</v>
      </c>
      <c r="D6418" s="52" t="s">
        <v>93</v>
      </c>
      <c r="E6418" s="52" t="s">
        <v>95</v>
      </c>
      <c r="F6418" s="52" t="s">
        <v>66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">
        <v>341</v>
      </c>
      <c r="B6419" s="52" t="s">
        <v>325</v>
      </c>
      <c r="C6419" s="52" t="s">
        <v>243</v>
      </c>
      <c r="D6419" s="52" t="s">
        <v>93</v>
      </c>
      <c r="E6419" s="52" t="s">
        <v>95</v>
      </c>
      <c r="F6419" s="52" t="s">
        <v>67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">
        <v>341</v>
      </c>
      <c r="B6420" s="52" t="s">
        <v>321</v>
      </c>
      <c r="C6420" s="52" t="s">
        <v>243</v>
      </c>
      <c r="D6420" s="52" t="s">
        <v>93</v>
      </c>
      <c r="E6420" s="52" t="s">
        <v>95</v>
      </c>
      <c r="F6420" s="52" t="s">
        <v>68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">
        <v>341</v>
      </c>
      <c r="B6421" s="52" t="s">
        <v>321</v>
      </c>
      <c r="C6421" s="52" t="s">
        <v>243</v>
      </c>
      <c r="D6421" s="52" t="s">
        <v>93</v>
      </c>
      <c r="E6421" s="52" t="s">
        <v>95</v>
      </c>
      <c r="F6421" s="52" t="s">
        <v>69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">
        <v>341</v>
      </c>
      <c r="B6422" s="52" t="s">
        <v>321</v>
      </c>
      <c r="C6422" s="52" t="s">
        <v>243</v>
      </c>
      <c r="D6422" s="52" t="s">
        <v>93</v>
      </c>
      <c r="E6422" s="52" t="s">
        <v>95</v>
      </c>
      <c r="F6422" s="52" t="s">
        <v>70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">
        <v>341</v>
      </c>
      <c r="B6423" s="52" t="s">
        <v>326</v>
      </c>
      <c r="C6423" s="52" t="s">
        <v>243</v>
      </c>
      <c r="D6423" s="52" t="s">
        <v>93</v>
      </c>
      <c r="E6423" s="52" t="s">
        <v>95</v>
      </c>
      <c r="F6423" s="52" t="s">
        <v>71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">
        <v>341</v>
      </c>
      <c r="B6424" s="52" t="s">
        <v>326</v>
      </c>
      <c r="C6424" s="52" t="s">
        <v>243</v>
      </c>
      <c r="D6424" s="52" t="s">
        <v>93</v>
      </c>
      <c r="E6424" s="52" t="s">
        <v>95</v>
      </c>
      <c r="F6424" s="52" t="s">
        <v>72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">
        <v>341</v>
      </c>
      <c r="B6425" s="52" t="s">
        <v>327</v>
      </c>
      <c r="C6425" s="52" t="s">
        <v>243</v>
      </c>
      <c r="D6425" s="52" t="s">
        <v>93</v>
      </c>
      <c r="E6425" s="52" t="s">
        <v>95</v>
      </c>
      <c r="F6425" s="52" t="s">
        <v>73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">
        <v>340</v>
      </c>
      <c r="B6426" s="52" t="s">
        <v>321</v>
      </c>
      <c r="C6426" s="52" t="s">
        <v>54</v>
      </c>
      <c r="D6426" s="52" t="s">
        <v>93</v>
      </c>
      <c r="E6426" s="52" t="s">
        <v>94</v>
      </c>
      <c r="F6426" s="52" t="s">
        <v>63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">
        <v>340</v>
      </c>
      <c r="B6427" s="52" t="s">
        <v>322</v>
      </c>
      <c r="C6427" s="52" t="s">
        <v>54</v>
      </c>
      <c r="D6427" s="52" t="s">
        <v>93</v>
      </c>
      <c r="E6427" s="52" t="s">
        <v>94</v>
      </c>
      <c r="F6427" s="52" t="s">
        <v>64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">
        <v>340</v>
      </c>
      <c r="B6428" s="52" t="s">
        <v>323</v>
      </c>
      <c r="C6428" s="52" t="s">
        <v>54</v>
      </c>
      <c r="D6428" s="52" t="s">
        <v>93</v>
      </c>
      <c r="E6428" s="52" t="s">
        <v>94</v>
      </c>
      <c r="F6428" s="52" t="s">
        <v>65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">
        <v>340</v>
      </c>
      <c r="B6429" s="52" t="s">
        <v>324</v>
      </c>
      <c r="C6429" s="52" t="s">
        <v>54</v>
      </c>
      <c r="D6429" s="52" t="s">
        <v>93</v>
      </c>
      <c r="E6429" s="52" t="s">
        <v>94</v>
      </c>
      <c r="F6429" s="52" t="s">
        <v>66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">
        <v>340</v>
      </c>
      <c r="B6430" s="52" t="s">
        <v>325</v>
      </c>
      <c r="C6430" s="52" t="s">
        <v>54</v>
      </c>
      <c r="D6430" s="52" t="s">
        <v>93</v>
      </c>
      <c r="E6430" s="52" t="s">
        <v>94</v>
      </c>
      <c r="F6430" s="52" t="s">
        <v>67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">
        <v>340</v>
      </c>
      <c r="B6431" s="52" t="s">
        <v>321</v>
      </c>
      <c r="C6431" s="52" t="s">
        <v>54</v>
      </c>
      <c r="D6431" s="52" t="s">
        <v>93</v>
      </c>
      <c r="E6431" s="52" t="s">
        <v>94</v>
      </c>
      <c r="F6431" s="52" t="s">
        <v>68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">
        <v>340</v>
      </c>
      <c r="B6432" s="52" t="s">
        <v>321</v>
      </c>
      <c r="C6432" s="52" t="s">
        <v>54</v>
      </c>
      <c r="D6432" s="52" t="s">
        <v>93</v>
      </c>
      <c r="E6432" s="52" t="s">
        <v>94</v>
      </c>
      <c r="F6432" s="52" t="s">
        <v>69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">
        <v>340</v>
      </c>
      <c r="B6433" s="52" t="s">
        <v>321</v>
      </c>
      <c r="C6433" s="52" t="s">
        <v>54</v>
      </c>
      <c r="D6433" s="52" t="s">
        <v>93</v>
      </c>
      <c r="E6433" s="52" t="s">
        <v>94</v>
      </c>
      <c r="F6433" s="52" t="s">
        <v>70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">
        <v>340</v>
      </c>
      <c r="B6434" s="52" t="s">
        <v>326</v>
      </c>
      <c r="C6434" s="52" t="s">
        <v>54</v>
      </c>
      <c r="D6434" s="52" t="s">
        <v>93</v>
      </c>
      <c r="E6434" s="52" t="s">
        <v>94</v>
      </c>
      <c r="F6434" s="52" t="s">
        <v>71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">
        <v>340</v>
      </c>
      <c r="B6435" s="52" t="s">
        <v>326</v>
      </c>
      <c r="C6435" s="52" t="s">
        <v>54</v>
      </c>
      <c r="D6435" s="52" t="s">
        <v>93</v>
      </c>
      <c r="E6435" s="52" t="s">
        <v>94</v>
      </c>
      <c r="F6435" s="52" t="s">
        <v>72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">
        <v>340</v>
      </c>
      <c r="B6436" s="52" t="s">
        <v>327</v>
      </c>
      <c r="C6436" s="52" t="s">
        <v>54</v>
      </c>
      <c r="D6436" s="52" t="s">
        <v>93</v>
      </c>
      <c r="E6436" s="52" t="s">
        <v>94</v>
      </c>
      <c r="F6436" s="52" t="s">
        <v>73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">
        <v>341</v>
      </c>
      <c r="B6437" s="52" t="s">
        <v>321</v>
      </c>
      <c r="C6437" s="52" t="s">
        <v>54</v>
      </c>
      <c r="D6437" s="52" t="s">
        <v>93</v>
      </c>
      <c r="E6437" s="52" t="s">
        <v>95</v>
      </c>
      <c r="F6437" s="52" t="s">
        <v>63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">
        <v>341</v>
      </c>
      <c r="B6438" s="52" t="s">
        <v>322</v>
      </c>
      <c r="C6438" s="52" t="s">
        <v>54</v>
      </c>
      <c r="D6438" s="52" t="s">
        <v>93</v>
      </c>
      <c r="E6438" s="52" t="s">
        <v>95</v>
      </c>
      <c r="F6438" s="52" t="s">
        <v>64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">
        <v>341</v>
      </c>
      <c r="B6439" s="52" t="s">
        <v>323</v>
      </c>
      <c r="C6439" s="52" t="s">
        <v>54</v>
      </c>
      <c r="D6439" s="52" t="s">
        <v>93</v>
      </c>
      <c r="E6439" s="52" t="s">
        <v>95</v>
      </c>
      <c r="F6439" s="52" t="s">
        <v>65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">
        <v>341</v>
      </c>
      <c r="B6440" s="52" t="s">
        <v>324</v>
      </c>
      <c r="C6440" s="52" t="s">
        <v>54</v>
      </c>
      <c r="D6440" s="52" t="s">
        <v>93</v>
      </c>
      <c r="E6440" s="52" t="s">
        <v>95</v>
      </c>
      <c r="F6440" s="52" t="s">
        <v>66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">
        <v>341</v>
      </c>
      <c r="B6441" s="52" t="s">
        <v>325</v>
      </c>
      <c r="C6441" s="52" t="s">
        <v>54</v>
      </c>
      <c r="D6441" s="52" t="s">
        <v>93</v>
      </c>
      <c r="E6441" s="52" t="s">
        <v>95</v>
      </c>
      <c r="F6441" s="52" t="s">
        <v>67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">
        <v>341</v>
      </c>
      <c r="B6442" s="52" t="s">
        <v>321</v>
      </c>
      <c r="C6442" s="52" t="s">
        <v>54</v>
      </c>
      <c r="D6442" s="52" t="s">
        <v>93</v>
      </c>
      <c r="E6442" s="52" t="s">
        <v>95</v>
      </c>
      <c r="F6442" s="52" t="s">
        <v>68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">
        <v>341</v>
      </c>
      <c r="B6443" s="52" t="s">
        <v>321</v>
      </c>
      <c r="C6443" s="52" t="s">
        <v>54</v>
      </c>
      <c r="D6443" s="52" t="s">
        <v>93</v>
      </c>
      <c r="E6443" s="52" t="s">
        <v>95</v>
      </c>
      <c r="F6443" s="52" t="s">
        <v>69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">
        <v>341</v>
      </c>
      <c r="B6444" s="52" t="s">
        <v>321</v>
      </c>
      <c r="C6444" s="52" t="s">
        <v>54</v>
      </c>
      <c r="D6444" s="52" t="s">
        <v>93</v>
      </c>
      <c r="E6444" s="52" t="s">
        <v>95</v>
      </c>
      <c r="F6444" s="52" t="s">
        <v>70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">
        <v>341</v>
      </c>
      <c r="B6445" s="52" t="s">
        <v>326</v>
      </c>
      <c r="C6445" s="52" t="s">
        <v>54</v>
      </c>
      <c r="D6445" s="52" t="s">
        <v>93</v>
      </c>
      <c r="E6445" s="52" t="s">
        <v>95</v>
      </c>
      <c r="F6445" s="52" t="s">
        <v>71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">
        <v>341</v>
      </c>
      <c r="B6446" s="52" t="s">
        <v>326</v>
      </c>
      <c r="C6446" s="52" t="s">
        <v>54</v>
      </c>
      <c r="D6446" s="52" t="s">
        <v>93</v>
      </c>
      <c r="E6446" s="52" t="s">
        <v>95</v>
      </c>
      <c r="F6446" s="52" t="s">
        <v>72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">
        <v>341</v>
      </c>
      <c r="B6447" s="52" t="s">
        <v>327</v>
      </c>
      <c r="C6447" s="52" t="s">
        <v>54</v>
      </c>
      <c r="D6447" s="52" t="s">
        <v>93</v>
      </c>
      <c r="E6447" s="52" t="s">
        <v>95</v>
      </c>
      <c r="F6447" s="52" t="s">
        <v>73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">
        <v>340</v>
      </c>
      <c r="B6448" s="52" t="s">
        <v>321</v>
      </c>
      <c r="C6448" s="52" t="s">
        <v>244</v>
      </c>
      <c r="D6448" s="52" t="s">
        <v>93</v>
      </c>
      <c r="E6448" s="52" t="s">
        <v>94</v>
      </c>
      <c r="F6448" s="52" t="s">
        <v>63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">
        <v>340</v>
      </c>
      <c r="B6449" s="52" t="s">
        <v>322</v>
      </c>
      <c r="C6449" s="52" t="s">
        <v>244</v>
      </c>
      <c r="D6449" s="52" t="s">
        <v>93</v>
      </c>
      <c r="E6449" s="52" t="s">
        <v>94</v>
      </c>
      <c r="F6449" s="52" t="s">
        <v>64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">
        <v>340</v>
      </c>
      <c r="B6450" s="52" t="s">
        <v>323</v>
      </c>
      <c r="C6450" s="52" t="s">
        <v>244</v>
      </c>
      <c r="D6450" s="52" t="s">
        <v>93</v>
      </c>
      <c r="E6450" s="52" t="s">
        <v>94</v>
      </c>
      <c r="F6450" s="52" t="s">
        <v>65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">
        <v>340</v>
      </c>
      <c r="B6451" s="52" t="s">
        <v>324</v>
      </c>
      <c r="C6451" s="52" t="s">
        <v>244</v>
      </c>
      <c r="D6451" s="52" t="s">
        <v>93</v>
      </c>
      <c r="E6451" s="52" t="s">
        <v>94</v>
      </c>
      <c r="F6451" s="52" t="s">
        <v>66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">
        <v>340</v>
      </c>
      <c r="B6452" s="52" t="s">
        <v>325</v>
      </c>
      <c r="C6452" s="52" t="s">
        <v>244</v>
      </c>
      <c r="D6452" s="52" t="s">
        <v>93</v>
      </c>
      <c r="E6452" s="52" t="s">
        <v>94</v>
      </c>
      <c r="F6452" s="52" t="s">
        <v>67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">
        <v>340</v>
      </c>
      <c r="B6453" s="52" t="s">
        <v>321</v>
      </c>
      <c r="C6453" s="52" t="s">
        <v>244</v>
      </c>
      <c r="D6453" s="52" t="s">
        <v>93</v>
      </c>
      <c r="E6453" s="52" t="s">
        <v>94</v>
      </c>
      <c r="F6453" s="52" t="s">
        <v>68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">
        <v>340</v>
      </c>
      <c r="B6454" s="52" t="s">
        <v>321</v>
      </c>
      <c r="C6454" s="52" t="s">
        <v>244</v>
      </c>
      <c r="D6454" s="52" t="s">
        <v>93</v>
      </c>
      <c r="E6454" s="52" t="s">
        <v>94</v>
      </c>
      <c r="F6454" s="52" t="s">
        <v>69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">
        <v>340</v>
      </c>
      <c r="B6455" s="52" t="s">
        <v>321</v>
      </c>
      <c r="C6455" s="52" t="s">
        <v>244</v>
      </c>
      <c r="D6455" s="52" t="s">
        <v>93</v>
      </c>
      <c r="E6455" s="52" t="s">
        <v>94</v>
      </c>
      <c r="F6455" s="52" t="s">
        <v>70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">
        <v>340</v>
      </c>
      <c r="B6456" s="52" t="s">
        <v>326</v>
      </c>
      <c r="C6456" s="52" t="s">
        <v>244</v>
      </c>
      <c r="D6456" s="52" t="s">
        <v>93</v>
      </c>
      <c r="E6456" s="52" t="s">
        <v>94</v>
      </c>
      <c r="F6456" s="52" t="s">
        <v>71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">
        <v>340</v>
      </c>
      <c r="B6457" s="52" t="s">
        <v>326</v>
      </c>
      <c r="C6457" s="52" t="s">
        <v>244</v>
      </c>
      <c r="D6457" s="52" t="s">
        <v>93</v>
      </c>
      <c r="E6457" s="52" t="s">
        <v>94</v>
      </c>
      <c r="F6457" s="52" t="s">
        <v>72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">
        <v>340</v>
      </c>
      <c r="B6458" s="52" t="s">
        <v>327</v>
      </c>
      <c r="C6458" s="52" t="s">
        <v>244</v>
      </c>
      <c r="D6458" s="52" t="s">
        <v>93</v>
      </c>
      <c r="E6458" s="52" t="s">
        <v>94</v>
      </c>
      <c r="F6458" s="52" t="s">
        <v>73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">
        <v>341</v>
      </c>
      <c r="B6459" s="52" t="s">
        <v>321</v>
      </c>
      <c r="C6459" s="52" t="s">
        <v>244</v>
      </c>
      <c r="D6459" s="52" t="s">
        <v>93</v>
      </c>
      <c r="E6459" s="52" t="s">
        <v>95</v>
      </c>
      <c r="F6459" s="52" t="s">
        <v>63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">
        <v>341</v>
      </c>
      <c r="B6460" s="52" t="s">
        <v>322</v>
      </c>
      <c r="C6460" s="52" t="s">
        <v>244</v>
      </c>
      <c r="D6460" s="52" t="s">
        <v>93</v>
      </c>
      <c r="E6460" s="52" t="s">
        <v>95</v>
      </c>
      <c r="F6460" s="52" t="s">
        <v>64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">
        <v>341</v>
      </c>
      <c r="B6461" s="52" t="s">
        <v>323</v>
      </c>
      <c r="C6461" s="52" t="s">
        <v>244</v>
      </c>
      <c r="D6461" s="52" t="s">
        <v>93</v>
      </c>
      <c r="E6461" s="52" t="s">
        <v>95</v>
      </c>
      <c r="F6461" s="52" t="s">
        <v>65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">
        <v>341</v>
      </c>
      <c r="B6462" s="52" t="s">
        <v>324</v>
      </c>
      <c r="C6462" s="52" t="s">
        <v>244</v>
      </c>
      <c r="D6462" s="52" t="s">
        <v>93</v>
      </c>
      <c r="E6462" s="52" t="s">
        <v>95</v>
      </c>
      <c r="F6462" s="52" t="s">
        <v>66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">
        <v>341</v>
      </c>
      <c r="B6463" s="52" t="s">
        <v>325</v>
      </c>
      <c r="C6463" s="52" t="s">
        <v>244</v>
      </c>
      <c r="D6463" s="52" t="s">
        <v>93</v>
      </c>
      <c r="E6463" s="52" t="s">
        <v>95</v>
      </c>
      <c r="F6463" s="52" t="s">
        <v>67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">
        <v>341</v>
      </c>
      <c r="B6464" s="52" t="s">
        <v>321</v>
      </c>
      <c r="C6464" s="52" t="s">
        <v>244</v>
      </c>
      <c r="D6464" s="52" t="s">
        <v>93</v>
      </c>
      <c r="E6464" s="52" t="s">
        <v>95</v>
      </c>
      <c r="F6464" s="52" t="s">
        <v>68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">
        <v>341</v>
      </c>
      <c r="B6465" s="52" t="s">
        <v>321</v>
      </c>
      <c r="C6465" s="52" t="s">
        <v>244</v>
      </c>
      <c r="D6465" s="52" t="s">
        <v>93</v>
      </c>
      <c r="E6465" s="52" t="s">
        <v>95</v>
      </c>
      <c r="F6465" s="52" t="s">
        <v>69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">
        <v>341</v>
      </c>
      <c r="B6466" s="52" t="s">
        <v>321</v>
      </c>
      <c r="C6466" s="52" t="s">
        <v>244</v>
      </c>
      <c r="D6466" s="52" t="s">
        <v>93</v>
      </c>
      <c r="E6466" s="52" t="s">
        <v>95</v>
      </c>
      <c r="F6466" s="52" t="s">
        <v>70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">
        <v>341</v>
      </c>
      <c r="B6467" s="52" t="s">
        <v>326</v>
      </c>
      <c r="C6467" s="52" t="s">
        <v>244</v>
      </c>
      <c r="D6467" s="52" t="s">
        <v>93</v>
      </c>
      <c r="E6467" s="52" t="s">
        <v>95</v>
      </c>
      <c r="F6467" s="52" t="s">
        <v>71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">
        <v>341</v>
      </c>
      <c r="B6468" s="52" t="s">
        <v>326</v>
      </c>
      <c r="C6468" s="52" t="s">
        <v>244</v>
      </c>
      <c r="D6468" s="52" t="s">
        <v>93</v>
      </c>
      <c r="E6468" s="52" t="s">
        <v>95</v>
      </c>
      <c r="F6468" s="52" t="s">
        <v>72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">
        <v>341</v>
      </c>
      <c r="B6469" s="52" t="s">
        <v>327</v>
      </c>
      <c r="C6469" s="52" t="s">
        <v>244</v>
      </c>
      <c r="D6469" s="52" t="s">
        <v>93</v>
      </c>
      <c r="E6469" s="52" t="s">
        <v>95</v>
      </c>
      <c r="F6469" s="52" t="s">
        <v>73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">
        <v>340</v>
      </c>
      <c r="B6470" s="52" t="s">
        <v>321</v>
      </c>
      <c r="C6470" s="52" t="s">
        <v>245</v>
      </c>
      <c r="D6470" s="52" t="s">
        <v>93</v>
      </c>
      <c r="E6470" s="52" t="s">
        <v>94</v>
      </c>
      <c r="F6470" s="52" t="s">
        <v>63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">
        <v>340</v>
      </c>
      <c r="B6471" s="52" t="s">
        <v>322</v>
      </c>
      <c r="C6471" s="52" t="s">
        <v>245</v>
      </c>
      <c r="D6471" s="52" t="s">
        <v>93</v>
      </c>
      <c r="E6471" s="52" t="s">
        <v>94</v>
      </c>
      <c r="F6471" s="52" t="s">
        <v>64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">
        <v>340</v>
      </c>
      <c r="B6472" s="52" t="s">
        <v>323</v>
      </c>
      <c r="C6472" s="52" t="s">
        <v>245</v>
      </c>
      <c r="D6472" s="52" t="s">
        <v>93</v>
      </c>
      <c r="E6472" s="52" t="s">
        <v>94</v>
      </c>
      <c r="F6472" s="52" t="s">
        <v>65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">
        <v>340</v>
      </c>
      <c r="B6473" s="52" t="s">
        <v>324</v>
      </c>
      <c r="C6473" s="52" t="s">
        <v>245</v>
      </c>
      <c r="D6473" s="52" t="s">
        <v>93</v>
      </c>
      <c r="E6473" s="52" t="s">
        <v>94</v>
      </c>
      <c r="F6473" s="52" t="s">
        <v>66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">
        <v>340</v>
      </c>
      <c r="B6474" s="52" t="s">
        <v>325</v>
      </c>
      <c r="C6474" s="52" t="s">
        <v>245</v>
      </c>
      <c r="D6474" s="52" t="s">
        <v>93</v>
      </c>
      <c r="E6474" s="52" t="s">
        <v>94</v>
      </c>
      <c r="F6474" s="52" t="s">
        <v>67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">
        <v>340</v>
      </c>
      <c r="B6475" s="52" t="s">
        <v>321</v>
      </c>
      <c r="C6475" s="52" t="s">
        <v>245</v>
      </c>
      <c r="D6475" s="52" t="s">
        <v>93</v>
      </c>
      <c r="E6475" s="52" t="s">
        <v>94</v>
      </c>
      <c r="F6475" s="52" t="s">
        <v>68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">
        <v>340</v>
      </c>
      <c r="B6476" s="52" t="s">
        <v>321</v>
      </c>
      <c r="C6476" s="52" t="s">
        <v>245</v>
      </c>
      <c r="D6476" s="52" t="s">
        <v>93</v>
      </c>
      <c r="E6476" s="52" t="s">
        <v>94</v>
      </c>
      <c r="F6476" s="52" t="s">
        <v>69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">
        <v>340</v>
      </c>
      <c r="B6477" s="52" t="s">
        <v>321</v>
      </c>
      <c r="C6477" s="52" t="s">
        <v>245</v>
      </c>
      <c r="D6477" s="52" t="s">
        <v>93</v>
      </c>
      <c r="E6477" s="52" t="s">
        <v>94</v>
      </c>
      <c r="F6477" s="52" t="s">
        <v>70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">
        <v>340</v>
      </c>
      <c r="B6478" s="52" t="s">
        <v>326</v>
      </c>
      <c r="C6478" s="52" t="s">
        <v>245</v>
      </c>
      <c r="D6478" s="52" t="s">
        <v>93</v>
      </c>
      <c r="E6478" s="52" t="s">
        <v>94</v>
      </c>
      <c r="F6478" s="52" t="s">
        <v>71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">
        <v>340</v>
      </c>
      <c r="B6479" s="52" t="s">
        <v>326</v>
      </c>
      <c r="C6479" s="52" t="s">
        <v>245</v>
      </c>
      <c r="D6479" s="52" t="s">
        <v>93</v>
      </c>
      <c r="E6479" s="52" t="s">
        <v>94</v>
      </c>
      <c r="F6479" s="52" t="s">
        <v>72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">
        <v>340</v>
      </c>
      <c r="B6480" s="52" t="s">
        <v>327</v>
      </c>
      <c r="C6480" s="52" t="s">
        <v>245</v>
      </c>
      <c r="D6480" s="52" t="s">
        <v>93</v>
      </c>
      <c r="E6480" s="52" t="s">
        <v>94</v>
      </c>
      <c r="F6480" s="52" t="s">
        <v>73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">
        <v>341</v>
      </c>
      <c r="B6481" s="52" t="s">
        <v>321</v>
      </c>
      <c r="C6481" s="52" t="s">
        <v>245</v>
      </c>
      <c r="D6481" s="52" t="s">
        <v>93</v>
      </c>
      <c r="E6481" s="52" t="s">
        <v>95</v>
      </c>
      <c r="F6481" s="52" t="s">
        <v>63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">
        <v>341</v>
      </c>
      <c r="B6482" s="52" t="s">
        <v>322</v>
      </c>
      <c r="C6482" s="52" t="s">
        <v>245</v>
      </c>
      <c r="D6482" s="52" t="s">
        <v>93</v>
      </c>
      <c r="E6482" s="52" t="s">
        <v>95</v>
      </c>
      <c r="F6482" s="52" t="s">
        <v>64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">
        <v>341</v>
      </c>
      <c r="B6483" s="52" t="s">
        <v>323</v>
      </c>
      <c r="C6483" s="52" t="s">
        <v>245</v>
      </c>
      <c r="D6483" s="52" t="s">
        <v>93</v>
      </c>
      <c r="E6483" s="52" t="s">
        <v>95</v>
      </c>
      <c r="F6483" s="52" t="s">
        <v>65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">
        <v>341</v>
      </c>
      <c r="B6484" s="52" t="s">
        <v>324</v>
      </c>
      <c r="C6484" s="52" t="s">
        <v>245</v>
      </c>
      <c r="D6484" s="52" t="s">
        <v>93</v>
      </c>
      <c r="E6484" s="52" t="s">
        <v>95</v>
      </c>
      <c r="F6484" s="52" t="s">
        <v>66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">
        <v>341</v>
      </c>
      <c r="B6485" s="52" t="s">
        <v>325</v>
      </c>
      <c r="C6485" s="52" t="s">
        <v>245</v>
      </c>
      <c r="D6485" s="52" t="s">
        <v>93</v>
      </c>
      <c r="E6485" s="52" t="s">
        <v>95</v>
      </c>
      <c r="F6485" s="52" t="s">
        <v>67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">
        <v>341</v>
      </c>
      <c r="B6486" s="52" t="s">
        <v>321</v>
      </c>
      <c r="C6486" s="52" t="s">
        <v>245</v>
      </c>
      <c r="D6486" s="52" t="s">
        <v>93</v>
      </c>
      <c r="E6486" s="52" t="s">
        <v>95</v>
      </c>
      <c r="F6486" s="52" t="s">
        <v>68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">
        <v>341</v>
      </c>
      <c r="B6487" s="52" t="s">
        <v>321</v>
      </c>
      <c r="C6487" s="52" t="s">
        <v>245</v>
      </c>
      <c r="D6487" s="52" t="s">
        <v>93</v>
      </c>
      <c r="E6487" s="52" t="s">
        <v>95</v>
      </c>
      <c r="F6487" s="52" t="s">
        <v>69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">
        <v>341</v>
      </c>
      <c r="B6488" s="52" t="s">
        <v>321</v>
      </c>
      <c r="C6488" s="52" t="s">
        <v>245</v>
      </c>
      <c r="D6488" s="52" t="s">
        <v>93</v>
      </c>
      <c r="E6488" s="52" t="s">
        <v>95</v>
      </c>
      <c r="F6488" s="52" t="s">
        <v>70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">
        <v>341</v>
      </c>
      <c r="B6489" s="52" t="s">
        <v>326</v>
      </c>
      <c r="C6489" s="52" t="s">
        <v>245</v>
      </c>
      <c r="D6489" s="52" t="s">
        <v>93</v>
      </c>
      <c r="E6489" s="52" t="s">
        <v>95</v>
      </c>
      <c r="F6489" s="52" t="s">
        <v>71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">
        <v>341</v>
      </c>
      <c r="B6490" s="52" t="s">
        <v>326</v>
      </c>
      <c r="C6490" s="52" t="s">
        <v>245</v>
      </c>
      <c r="D6490" s="52" t="s">
        <v>93</v>
      </c>
      <c r="E6490" s="52" t="s">
        <v>95</v>
      </c>
      <c r="F6490" s="52" t="s">
        <v>72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">
        <v>341</v>
      </c>
      <c r="B6491" s="52" t="s">
        <v>327</v>
      </c>
      <c r="C6491" s="52" t="s">
        <v>245</v>
      </c>
      <c r="D6491" s="52" t="s">
        <v>93</v>
      </c>
      <c r="E6491" s="52" t="s">
        <v>95</v>
      </c>
      <c r="F6491" s="52" t="s">
        <v>73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">
        <v>340</v>
      </c>
      <c r="B6492" s="52" t="s">
        <v>321</v>
      </c>
      <c r="C6492" s="52" t="s">
        <v>246</v>
      </c>
      <c r="D6492" s="52" t="s">
        <v>93</v>
      </c>
      <c r="E6492" s="52" t="s">
        <v>94</v>
      </c>
      <c r="F6492" s="52" t="s">
        <v>63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">
        <v>340</v>
      </c>
      <c r="B6493" s="52" t="s">
        <v>322</v>
      </c>
      <c r="C6493" s="52" t="s">
        <v>246</v>
      </c>
      <c r="D6493" s="52" t="s">
        <v>93</v>
      </c>
      <c r="E6493" s="52" t="s">
        <v>94</v>
      </c>
      <c r="F6493" s="52" t="s">
        <v>64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">
        <v>340</v>
      </c>
      <c r="B6494" s="52" t="s">
        <v>323</v>
      </c>
      <c r="C6494" s="52" t="s">
        <v>246</v>
      </c>
      <c r="D6494" s="52" t="s">
        <v>93</v>
      </c>
      <c r="E6494" s="52" t="s">
        <v>94</v>
      </c>
      <c r="F6494" s="52" t="s">
        <v>65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">
        <v>340</v>
      </c>
      <c r="B6495" s="52" t="s">
        <v>324</v>
      </c>
      <c r="C6495" s="52" t="s">
        <v>246</v>
      </c>
      <c r="D6495" s="52" t="s">
        <v>93</v>
      </c>
      <c r="E6495" s="52" t="s">
        <v>94</v>
      </c>
      <c r="F6495" s="52" t="s">
        <v>66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">
        <v>340</v>
      </c>
      <c r="B6496" s="52" t="s">
        <v>325</v>
      </c>
      <c r="C6496" s="52" t="s">
        <v>246</v>
      </c>
      <c r="D6496" s="52" t="s">
        <v>93</v>
      </c>
      <c r="E6496" s="52" t="s">
        <v>94</v>
      </c>
      <c r="F6496" s="52" t="s">
        <v>67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">
        <v>340</v>
      </c>
      <c r="B6497" s="52" t="s">
        <v>321</v>
      </c>
      <c r="C6497" s="52" t="s">
        <v>246</v>
      </c>
      <c r="D6497" s="52" t="s">
        <v>93</v>
      </c>
      <c r="E6497" s="52" t="s">
        <v>94</v>
      </c>
      <c r="F6497" s="52" t="s">
        <v>68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">
        <v>340</v>
      </c>
      <c r="B6498" s="52" t="s">
        <v>321</v>
      </c>
      <c r="C6498" s="52" t="s">
        <v>246</v>
      </c>
      <c r="D6498" s="52" t="s">
        <v>93</v>
      </c>
      <c r="E6498" s="52" t="s">
        <v>94</v>
      </c>
      <c r="F6498" s="52" t="s">
        <v>69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">
        <v>340</v>
      </c>
      <c r="B6499" s="52" t="s">
        <v>321</v>
      </c>
      <c r="C6499" s="52" t="s">
        <v>246</v>
      </c>
      <c r="D6499" s="52" t="s">
        <v>93</v>
      </c>
      <c r="E6499" s="52" t="s">
        <v>94</v>
      </c>
      <c r="F6499" s="52" t="s">
        <v>70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">
        <v>340</v>
      </c>
      <c r="B6500" s="52" t="s">
        <v>326</v>
      </c>
      <c r="C6500" s="52" t="s">
        <v>246</v>
      </c>
      <c r="D6500" s="52" t="s">
        <v>93</v>
      </c>
      <c r="E6500" s="52" t="s">
        <v>94</v>
      </c>
      <c r="F6500" s="52" t="s">
        <v>71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">
        <v>340</v>
      </c>
      <c r="B6501" s="52" t="s">
        <v>326</v>
      </c>
      <c r="C6501" s="52" t="s">
        <v>246</v>
      </c>
      <c r="D6501" s="52" t="s">
        <v>93</v>
      </c>
      <c r="E6501" s="52" t="s">
        <v>94</v>
      </c>
      <c r="F6501" s="52" t="s">
        <v>72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">
        <v>340</v>
      </c>
      <c r="B6502" s="52" t="s">
        <v>327</v>
      </c>
      <c r="C6502" s="52" t="s">
        <v>246</v>
      </c>
      <c r="D6502" s="52" t="s">
        <v>93</v>
      </c>
      <c r="E6502" s="52" t="s">
        <v>94</v>
      </c>
      <c r="F6502" s="52" t="s">
        <v>73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">
        <v>341</v>
      </c>
      <c r="B6503" s="52" t="s">
        <v>321</v>
      </c>
      <c r="C6503" s="52" t="s">
        <v>246</v>
      </c>
      <c r="D6503" s="52" t="s">
        <v>93</v>
      </c>
      <c r="E6503" s="52" t="s">
        <v>95</v>
      </c>
      <c r="F6503" s="52" t="s">
        <v>63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">
        <v>341</v>
      </c>
      <c r="B6504" s="52" t="s">
        <v>322</v>
      </c>
      <c r="C6504" s="52" t="s">
        <v>246</v>
      </c>
      <c r="D6504" s="52" t="s">
        <v>93</v>
      </c>
      <c r="E6504" s="52" t="s">
        <v>95</v>
      </c>
      <c r="F6504" s="52" t="s">
        <v>64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">
        <v>341</v>
      </c>
      <c r="B6505" s="52" t="s">
        <v>323</v>
      </c>
      <c r="C6505" s="52" t="s">
        <v>246</v>
      </c>
      <c r="D6505" s="52" t="s">
        <v>93</v>
      </c>
      <c r="E6505" s="52" t="s">
        <v>95</v>
      </c>
      <c r="F6505" s="52" t="s">
        <v>65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">
        <v>341</v>
      </c>
      <c r="B6506" s="52" t="s">
        <v>324</v>
      </c>
      <c r="C6506" s="52" t="s">
        <v>246</v>
      </c>
      <c r="D6506" s="52" t="s">
        <v>93</v>
      </c>
      <c r="E6506" s="52" t="s">
        <v>95</v>
      </c>
      <c r="F6506" s="52" t="s">
        <v>66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">
        <v>341</v>
      </c>
      <c r="B6507" s="52" t="s">
        <v>325</v>
      </c>
      <c r="C6507" s="52" t="s">
        <v>246</v>
      </c>
      <c r="D6507" s="52" t="s">
        <v>93</v>
      </c>
      <c r="E6507" s="52" t="s">
        <v>95</v>
      </c>
      <c r="F6507" s="52" t="s">
        <v>67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">
        <v>341</v>
      </c>
      <c r="B6508" s="52" t="s">
        <v>321</v>
      </c>
      <c r="C6508" s="52" t="s">
        <v>246</v>
      </c>
      <c r="D6508" s="52" t="s">
        <v>93</v>
      </c>
      <c r="E6508" s="52" t="s">
        <v>95</v>
      </c>
      <c r="F6508" s="52" t="s">
        <v>68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">
        <v>341</v>
      </c>
      <c r="B6509" s="52" t="s">
        <v>321</v>
      </c>
      <c r="C6509" s="52" t="s">
        <v>246</v>
      </c>
      <c r="D6509" s="52" t="s">
        <v>93</v>
      </c>
      <c r="E6509" s="52" t="s">
        <v>95</v>
      </c>
      <c r="F6509" s="52" t="s">
        <v>69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">
        <v>341</v>
      </c>
      <c r="B6510" s="52" t="s">
        <v>321</v>
      </c>
      <c r="C6510" s="52" t="s">
        <v>246</v>
      </c>
      <c r="D6510" s="52" t="s">
        <v>93</v>
      </c>
      <c r="E6510" s="52" t="s">
        <v>95</v>
      </c>
      <c r="F6510" s="52" t="s">
        <v>70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">
        <v>341</v>
      </c>
      <c r="B6511" s="52" t="s">
        <v>326</v>
      </c>
      <c r="C6511" s="52" t="s">
        <v>246</v>
      </c>
      <c r="D6511" s="52" t="s">
        <v>93</v>
      </c>
      <c r="E6511" s="52" t="s">
        <v>95</v>
      </c>
      <c r="F6511" s="52" t="s">
        <v>71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">
        <v>341</v>
      </c>
      <c r="B6512" s="52" t="s">
        <v>326</v>
      </c>
      <c r="C6512" s="52" t="s">
        <v>246</v>
      </c>
      <c r="D6512" s="52" t="s">
        <v>93</v>
      </c>
      <c r="E6512" s="52" t="s">
        <v>95</v>
      </c>
      <c r="F6512" s="52" t="s">
        <v>72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">
        <v>341</v>
      </c>
      <c r="B6513" s="52" t="s">
        <v>327</v>
      </c>
      <c r="C6513" s="52" t="s">
        <v>246</v>
      </c>
      <c r="D6513" s="52" t="s">
        <v>93</v>
      </c>
      <c r="E6513" s="52" t="s">
        <v>95</v>
      </c>
      <c r="F6513" s="52" t="s">
        <v>73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">
        <v>340</v>
      </c>
      <c r="B6514" s="52" t="s">
        <v>321</v>
      </c>
      <c r="C6514" s="52" t="s">
        <v>247</v>
      </c>
      <c r="D6514" s="52" t="s">
        <v>93</v>
      </c>
      <c r="E6514" s="52" t="s">
        <v>94</v>
      </c>
      <c r="F6514" s="52" t="s">
        <v>63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">
        <v>340</v>
      </c>
      <c r="B6515" s="52" t="s">
        <v>322</v>
      </c>
      <c r="C6515" s="52" t="s">
        <v>247</v>
      </c>
      <c r="D6515" s="52" t="s">
        <v>93</v>
      </c>
      <c r="E6515" s="52" t="s">
        <v>94</v>
      </c>
      <c r="F6515" s="52" t="s">
        <v>64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">
        <v>340</v>
      </c>
      <c r="B6516" s="52" t="s">
        <v>323</v>
      </c>
      <c r="C6516" s="52" t="s">
        <v>247</v>
      </c>
      <c r="D6516" s="52" t="s">
        <v>93</v>
      </c>
      <c r="E6516" s="52" t="s">
        <v>94</v>
      </c>
      <c r="F6516" s="52" t="s">
        <v>65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">
        <v>340</v>
      </c>
      <c r="B6517" s="52" t="s">
        <v>324</v>
      </c>
      <c r="C6517" s="52" t="s">
        <v>247</v>
      </c>
      <c r="D6517" s="52" t="s">
        <v>93</v>
      </c>
      <c r="E6517" s="52" t="s">
        <v>94</v>
      </c>
      <c r="F6517" s="52" t="s">
        <v>66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">
        <v>340</v>
      </c>
      <c r="B6518" s="52" t="s">
        <v>325</v>
      </c>
      <c r="C6518" s="52" t="s">
        <v>247</v>
      </c>
      <c r="D6518" s="52" t="s">
        <v>93</v>
      </c>
      <c r="E6518" s="52" t="s">
        <v>94</v>
      </c>
      <c r="F6518" s="52" t="s">
        <v>67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">
        <v>340</v>
      </c>
      <c r="B6519" s="52" t="s">
        <v>321</v>
      </c>
      <c r="C6519" s="52" t="s">
        <v>247</v>
      </c>
      <c r="D6519" s="52" t="s">
        <v>93</v>
      </c>
      <c r="E6519" s="52" t="s">
        <v>94</v>
      </c>
      <c r="F6519" s="52" t="s">
        <v>68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">
        <v>340</v>
      </c>
      <c r="B6520" s="52" t="s">
        <v>321</v>
      </c>
      <c r="C6520" s="52" t="s">
        <v>247</v>
      </c>
      <c r="D6520" s="52" t="s">
        <v>93</v>
      </c>
      <c r="E6520" s="52" t="s">
        <v>94</v>
      </c>
      <c r="F6520" s="52" t="s">
        <v>69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">
        <v>340</v>
      </c>
      <c r="B6521" s="52" t="s">
        <v>321</v>
      </c>
      <c r="C6521" s="52" t="s">
        <v>247</v>
      </c>
      <c r="D6521" s="52" t="s">
        <v>93</v>
      </c>
      <c r="E6521" s="52" t="s">
        <v>94</v>
      </c>
      <c r="F6521" s="52" t="s">
        <v>70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">
        <v>340</v>
      </c>
      <c r="B6522" s="52" t="s">
        <v>326</v>
      </c>
      <c r="C6522" s="52" t="s">
        <v>247</v>
      </c>
      <c r="D6522" s="52" t="s">
        <v>93</v>
      </c>
      <c r="E6522" s="52" t="s">
        <v>94</v>
      </c>
      <c r="F6522" s="52" t="s">
        <v>71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">
        <v>340</v>
      </c>
      <c r="B6523" s="52" t="s">
        <v>326</v>
      </c>
      <c r="C6523" s="52" t="s">
        <v>247</v>
      </c>
      <c r="D6523" s="52" t="s">
        <v>93</v>
      </c>
      <c r="E6523" s="52" t="s">
        <v>94</v>
      </c>
      <c r="F6523" s="52" t="s">
        <v>72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">
        <v>340</v>
      </c>
      <c r="B6524" s="52" t="s">
        <v>327</v>
      </c>
      <c r="C6524" s="52" t="s">
        <v>247</v>
      </c>
      <c r="D6524" s="52" t="s">
        <v>93</v>
      </c>
      <c r="E6524" s="52" t="s">
        <v>94</v>
      </c>
      <c r="F6524" s="52" t="s">
        <v>73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">
        <v>341</v>
      </c>
      <c r="B6525" s="52" t="s">
        <v>321</v>
      </c>
      <c r="C6525" s="52" t="s">
        <v>247</v>
      </c>
      <c r="D6525" s="52" t="s">
        <v>93</v>
      </c>
      <c r="E6525" s="52" t="s">
        <v>95</v>
      </c>
      <c r="F6525" s="52" t="s">
        <v>63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">
        <v>341</v>
      </c>
      <c r="B6526" s="52" t="s">
        <v>322</v>
      </c>
      <c r="C6526" s="52" t="s">
        <v>247</v>
      </c>
      <c r="D6526" s="52" t="s">
        <v>93</v>
      </c>
      <c r="E6526" s="52" t="s">
        <v>95</v>
      </c>
      <c r="F6526" s="52" t="s">
        <v>64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">
        <v>341</v>
      </c>
      <c r="B6527" s="52" t="s">
        <v>323</v>
      </c>
      <c r="C6527" s="52" t="s">
        <v>247</v>
      </c>
      <c r="D6527" s="52" t="s">
        <v>93</v>
      </c>
      <c r="E6527" s="52" t="s">
        <v>95</v>
      </c>
      <c r="F6527" s="52" t="s">
        <v>65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">
        <v>341</v>
      </c>
      <c r="B6528" s="52" t="s">
        <v>324</v>
      </c>
      <c r="C6528" s="52" t="s">
        <v>247</v>
      </c>
      <c r="D6528" s="52" t="s">
        <v>93</v>
      </c>
      <c r="E6528" s="52" t="s">
        <v>95</v>
      </c>
      <c r="F6528" s="52" t="s">
        <v>66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">
        <v>341</v>
      </c>
      <c r="B6529" s="52" t="s">
        <v>325</v>
      </c>
      <c r="C6529" s="52" t="s">
        <v>247</v>
      </c>
      <c r="D6529" s="52" t="s">
        <v>93</v>
      </c>
      <c r="E6529" s="52" t="s">
        <v>95</v>
      </c>
      <c r="F6529" s="52" t="s">
        <v>67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">
        <v>341</v>
      </c>
      <c r="B6530" s="52" t="s">
        <v>321</v>
      </c>
      <c r="C6530" s="52" t="s">
        <v>247</v>
      </c>
      <c r="D6530" s="52" t="s">
        <v>93</v>
      </c>
      <c r="E6530" s="52" t="s">
        <v>95</v>
      </c>
      <c r="F6530" s="52" t="s">
        <v>68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">
        <v>341</v>
      </c>
      <c r="B6531" s="52" t="s">
        <v>321</v>
      </c>
      <c r="C6531" s="52" t="s">
        <v>247</v>
      </c>
      <c r="D6531" s="52" t="s">
        <v>93</v>
      </c>
      <c r="E6531" s="52" t="s">
        <v>95</v>
      </c>
      <c r="F6531" s="52" t="s">
        <v>69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">
        <v>341</v>
      </c>
      <c r="B6532" s="52" t="s">
        <v>321</v>
      </c>
      <c r="C6532" s="52" t="s">
        <v>247</v>
      </c>
      <c r="D6532" s="52" t="s">
        <v>93</v>
      </c>
      <c r="E6532" s="52" t="s">
        <v>95</v>
      </c>
      <c r="F6532" s="52" t="s">
        <v>70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">
        <v>341</v>
      </c>
      <c r="B6533" s="52" t="s">
        <v>326</v>
      </c>
      <c r="C6533" s="52" t="s">
        <v>247</v>
      </c>
      <c r="D6533" s="52" t="s">
        <v>93</v>
      </c>
      <c r="E6533" s="52" t="s">
        <v>95</v>
      </c>
      <c r="F6533" s="52" t="s">
        <v>71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">
        <v>341</v>
      </c>
      <c r="B6534" s="52" t="s">
        <v>326</v>
      </c>
      <c r="C6534" s="52" t="s">
        <v>247</v>
      </c>
      <c r="D6534" s="52" t="s">
        <v>93</v>
      </c>
      <c r="E6534" s="52" t="s">
        <v>95</v>
      </c>
      <c r="F6534" s="52" t="s">
        <v>72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">
        <v>341</v>
      </c>
      <c r="B6535" s="52" t="s">
        <v>327</v>
      </c>
      <c r="C6535" s="52" t="s">
        <v>247</v>
      </c>
      <c r="D6535" s="52" t="s">
        <v>93</v>
      </c>
      <c r="E6535" s="52" t="s">
        <v>95</v>
      </c>
      <c r="F6535" s="52" t="s">
        <v>73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">
        <v>340</v>
      </c>
      <c r="B6536" s="52" t="s">
        <v>321</v>
      </c>
      <c r="C6536" s="52" t="s">
        <v>248</v>
      </c>
      <c r="D6536" s="52" t="s">
        <v>93</v>
      </c>
      <c r="E6536" s="52" t="s">
        <v>94</v>
      </c>
      <c r="F6536" s="52" t="s">
        <v>63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">
        <v>340</v>
      </c>
      <c r="B6537" s="52" t="s">
        <v>322</v>
      </c>
      <c r="C6537" s="52" t="s">
        <v>248</v>
      </c>
      <c r="D6537" s="52" t="s">
        <v>93</v>
      </c>
      <c r="E6537" s="52" t="s">
        <v>94</v>
      </c>
      <c r="F6537" s="52" t="s">
        <v>64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">
        <v>340</v>
      </c>
      <c r="B6538" s="52" t="s">
        <v>323</v>
      </c>
      <c r="C6538" s="52" t="s">
        <v>248</v>
      </c>
      <c r="D6538" s="52" t="s">
        <v>93</v>
      </c>
      <c r="E6538" s="52" t="s">
        <v>94</v>
      </c>
      <c r="F6538" s="52" t="s">
        <v>65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">
        <v>340</v>
      </c>
      <c r="B6539" s="52" t="s">
        <v>324</v>
      </c>
      <c r="C6539" s="52" t="s">
        <v>248</v>
      </c>
      <c r="D6539" s="52" t="s">
        <v>93</v>
      </c>
      <c r="E6539" s="52" t="s">
        <v>94</v>
      </c>
      <c r="F6539" s="52" t="s">
        <v>66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">
        <v>340</v>
      </c>
      <c r="B6540" s="52" t="s">
        <v>325</v>
      </c>
      <c r="C6540" s="52" t="s">
        <v>248</v>
      </c>
      <c r="D6540" s="52" t="s">
        <v>93</v>
      </c>
      <c r="E6540" s="52" t="s">
        <v>94</v>
      </c>
      <c r="F6540" s="52" t="s">
        <v>67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">
        <v>340</v>
      </c>
      <c r="B6541" s="52" t="s">
        <v>321</v>
      </c>
      <c r="C6541" s="52" t="s">
        <v>248</v>
      </c>
      <c r="D6541" s="52" t="s">
        <v>93</v>
      </c>
      <c r="E6541" s="52" t="s">
        <v>94</v>
      </c>
      <c r="F6541" s="52" t="s">
        <v>68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">
        <v>340</v>
      </c>
      <c r="B6542" s="52" t="s">
        <v>321</v>
      </c>
      <c r="C6542" s="52" t="s">
        <v>248</v>
      </c>
      <c r="D6542" s="52" t="s">
        <v>93</v>
      </c>
      <c r="E6542" s="52" t="s">
        <v>94</v>
      </c>
      <c r="F6542" s="52" t="s">
        <v>69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">
        <v>340</v>
      </c>
      <c r="B6543" s="52" t="s">
        <v>321</v>
      </c>
      <c r="C6543" s="52" t="s">
        <v>248</v>
      </c>
      <c r="D6543" s="52" t="s">
        <v>93</v>
      </c>
      <c r="E6543" s="52" t="s">
        <v>94</v>
      </c>
      <c r="F6543" s="52" t="s">
        <v>70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">
        <v>340</v>
      </c>
      <c r="B6544" s="52" t="s">
        <v>326</v>
      </c>
      <c r="C6544" s="52" t="s">
        <v>248</v>
      </c>
      <c r="D6544" s="52" t="s">
        <v>93</v>
      </c>
      <c r="E6544" s="52" t="s">
        <v>94</v>
      </c>
      <c r="F6544" s="52" t="s">
        <v>71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">
        <v>340</v>
      </c>
      <c r="B6545" s="52" t="s">
        <v>326</v>
      </c>
      <c r="C6545" s="52" t="s">
        <v>248</v>
      </c>
      <c r="D6545" s="52" t="s">
        <v>93</v>
      </c>
      <c r="E6545" s="52" t="s">
        <v>94</v>
      </c>
      <c r="F6545" s="52" t="s">
        <v>72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">
        <v>340</v>
      </c>
      <c r="B6546" s="52" t="s">
        <v>327</v>
      </c>
      <c r="C6546" s="52" t="s">
        <v>248</v>
      </c>
      <c r="D6546" s="52" t="s">
        <v>93</v>
      </c>
      <c r="E6546" s="52" t="s">
        <v>94</v>
      </c>
      <c r="F6546" s="52" t="s">
        <v>73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">
        <v>341</v>
      </c>
      <c r="B6547" s="52" t="s">
        <v>321</v>
      </c>
      <c r="C6547" s="52" t="s">
        <v>248</v>
      </c>
      <c r="D6547" s="52" t="s">
        <v>93</v>
      </c>
      <c r="E6547" s="52" t="s">
        <v>95</v>
      </c>
      <c r="F6547" s="52" t="s">
        <v>63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">
        <v>341</v>
      </c>
      <c r="B6548" s="52" t="s">
        <v>322</v>
      </c>
      <c r="C6548" s="52" t="s">
        <v>248</v>
      </c>
      <c r="D6548" s="52" t="s">
        <v>93</v>
      </c>
      <c r="E6548" s="52" t="s">
        <v>95</v>
      </c>
      <c r="F6548" s="52" t="s">
        <v>64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">
        <v>341</v>
      </c>
      <c r="B6549" s="52" t="s">
        <v>323</v>
      </c>
      <c r="C6549" s="52" t="s">
        <v>248</v>
      </c>
      <c r="D6549" s="52" t="s">
        <v>93</v>
      </c>
      <c r="E6549" s="52" t="s">
        <v>95</v>
      </c>
      <c r="F6549" s="52" t="s">
        <v>65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">
        <v>341</v>
      </c>
      <c r="B6550" s="52" t="s">
        <v>324</v>
      </c>
      <c r="C6550" s="52" t="s">
        <v>248</v>
      </c>
      <c r="D6550" s="52" t="s">
        <v>93</v>
      </c>
      <c r="E6550" s="52" t="s">
        <v>95</v>
      </c>
      <c r="F6550" s="52" t="s">
        <v>66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">
        <v>341</v>
      </c>
      <c r="B6551" s="52" t="s">
        <v>325</v>
      </c>
      <c r="C6551" s="52" t="s">
        <v>248</v>
      </c>
      <c r="D6551" s="52" t="s">
        <v>93</v>
      </c>
      <c r="E6551" s="52" t="s">
        <v>95</v>
      </c>
      <c r="F6551" s="52" t="s">
        <v>67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">
        <v>341</v>
      </c>
      <c r="B6552" s="52" t="s">
        <v>321</v>
      </c>
      <c r="C6552" s="52" t="s">
        <v>248</v>
      </c>
      <c r="D6552" s="52" t="s">
        <v>93</v>
      </c>
      <c r="E6552" s="52" t="s">
        <v>95</v>
      </c>
      <c r="F6552" s="52" t="s">
        <v>68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">
        <v>341</v>
      </c>
      <c r="B6553" s="52" t="s">
        <v>321</v>
      </c>
      <c r="C6553" s="52" t="s">
        <v>248</v>
      </c>
      <c r="D6553" s="52" t="s">
        <v>93</v>
      </c>
      <c r="E6553" s="52" t="s">
        <v>95</v>
      </c>
      <c r="F6553" s="52" t="s">
        <v>69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">
        <v>341</v>
      </c>
      <c r="B6554" s="52" t="s">
        <v>321</v>
      </c>
      <c r="C6554" s="52" t="s">
        <v>248</v>
      </c>
      <c r="D6554" s="52" t="s">
        <v>93</v>
      </c>
      <c r="E6554" s="52" t="s">
        <v>95</v>
      </c>
      <c r="F6554" s="52" t="s">
        <v>70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">
        <v>341</v>
      </c>
      <c r="B6555" s="52" t="s">
        <v>326</v>
      </c>
      <c r="C6555" s="52" t="s">
        <v>248</v>
      </c>
      <c r="D6555" s="52" t="s">
        <v>93</v>
      </c>
      <c r="E6555" s="52" t="s">
        <v>95</v>
      </c>
      <c r="F6555" s="52" t="s">
        <v>71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">
        <v>341</v>
      </c>
      <c r="B6556" s="52" t="s">
        <v>326</v>
      </c>
      <c r="C6556" s="52" t="s">
        <v>248</v>
      </c>
      <c r="D6556" s="52" t="s">
        <v>93</v>
      </c>
      <c r="E6556" s="52" t="s">
        <v>95</v>
      </c>
      <c r="F6556" s="52" t="s">
        <v>72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">
        <v>341</v>
      </c>
      <c r="B6557" s="52" t="s">
        <v>327</v>
      </c>
      <c r="C6557" s="52" t="s">
        <v>248</v>
      </c>
      <c r="D6557" s="52" t="s">
        <v>93</v>
      </c>
      <c r="E6557" s="52" t="s">
        <v>95</v>
      </c>
      <c r="F6557" s="52" t="s">
        <v>73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">
        <v>340</v>
      </c>
      <c r="B6558" s="52" t="s">
        <v>321</v>
      </c>
      <c r="C6558" s="52" t="s">
        <v>249</v>
      </c>
      <c r="D6558" s="52" t="s">
        <v>93</v>
      </c>
      <c r="E6558" s="52" t="s">
        <v>94</v>
      </c>
      <c r="F6558" s="52" t="s">
        <v>63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">
        <v>340</v>
      </c>
      <c r="B6559" s="52" t="s">
        <v>322</v>
      </c>
      <c r="C6559" s="52" t="s">
        <v>249</v>
      </c>
      <c r="D6559" s="52" t="s">
        <v>93</v>
      </c>
      <c r="E6559" s="52" t="s">
        <v>94</v>
      </c>
      <c r="F6559" s="52" t="s">
        <v>64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">
        <v>340</v>
      </c>
      <c r="B6560" s="52" t="s">
        <v>323</v>
      </c>
      <c r="C6560" s="52" t="s">
        <v>249</v>
      </c>
      <c r="D6560" s="52" t="s">
        <v>93</v>
      </c>
      <c r="E6560" s="52" t="s">
        <v>94</v>
      </c>
      <c r="F6560" s="52" t="s">
        <v>65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">
        <v>340</v>
      </c>
      <c r="B6561" s="52" t="s">
        <v>324</v>
      </c>
      <c r="C6561" s="52" t="s">
        <v>249</v>
      </c>
      <c r="D6561" s="52" t="s">
        <v>93</v>
      </c>
      <c r="E6561" s="52" t="s">
        <v>94</v>
      </c>
      <c r="F6561" s="52" t="s">
        <v>66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">
        <v>340</v>
      </c>
      <c r="B6562" s="52" t="s">
        <v>325</v>
      </c>
      <c r="C6562" s="52" t="s">
        <v>249</v>
      </c>
      <c r="D6562" s="52" t="s">
        <v>93</v>
      </c>
      <c r="E6562" s="52" t="s">
        <v>94</v>
      </c>
      <c r="F6562" s="52" t="s">
        <v>67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">
        <v>340</v>
      </c>
      <c r="B6563" s="52" t="s">
        <v>321</v>
      </c>
      <c r="C6563" s="52" t="s">
        <v>249</v>
      </c>
      <c r="D6563" s="52" t="s">
        <v>93</v>
      </c>
      <c r="E6563" s="52" t="s">
        <v>94</v>
      </c>
      <c r="F6563" s="52" t="s">
        <v>68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">
        <v>340</v>
      </c>
      <c r="B6564" s="52" t="s">
        <v>321</v>
      </c>
      <c r="C6564" s="52" t="s">
        <v>249</v>
      </c>
      <c r="D6564" s="52" t="s">
        <v>93</v>
      </c>
      <c r="E6564" s="52" t="s">
        <v>94</v>
      </c>
      <c r="F6564" s="52" t="s">
        <v>69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">
        <v>340</v>
      </c>
      <c r="B6565" s="52" t="s">
        <v>321</v>
      </c>
      <c r="C6565" s="52" t="s">
        <v>249</v>
      </c>
      <c r="D6565" s="52" t="s">
        <v>93</v>
      </c>
      <c r="E6565" s="52" t="s">
        <v>94</v>
      </c>
      <c r="F6565" s="52" t="s">
        <v>70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">
        <v>340</v>
      </c>
      <c r="B6566" s="52" t="s">
        <v>326</v>
      </c>
      <c r="C6566" s="52" t="s">
        <v>249</v>
      </c>
      <c r="D6566" s="52" t="s">
        <v>93</v>
      </c>
      <c r="E6566" s="52" t="s">
        <v>94</v>
      </c>
      <c r="F6566" s="52" t="s">
        <v>71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">
        <v>340</v>
      </c>
      <c r="B6567" s="52" t="s">
        <v>326</v>
      </c>
      <c r="C6567" s="52" t="s">
        <v>249</v>
      </c>
      <c r="D6567" s="52" t="s">
        <v>93</v>
      </c>
      <c r="E6567" s="52" t="s">
        <v>94</v>
      </c>
      <c r="F6567" s="52" t="s">
        <v>72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">
        <v>340</v>
      </c>
      <c r="B6568" s="52" t="s">
        <v>327</v>
      </c>
      <c r="C6568" s="52" t="s">
        <v>249</v>
      </c>
      <c r="D6568" s="52" t="s">
        <v>93</v>
      </c>
      <c r="E6568" s="52" t="s">
        <v>94</v>
      </c>
      <c r="F6568" s="52" t="s">
        <v>73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">
        <v>341</v>
      </c>
      <c r="B6569" s="52" t="s">
        <v>321</v>
      </c>
      <c r="C6569" s="52" t="s">
        <v>249</v>
      </c>
      <c r="D6569" s="52" t="s">
        <v>93</v>
      </c>
      <c r="E6569" s="52" t="s">
        <v>95</v>
      </c>
      <c r="F6569" s="52" t="s">
        <v>63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">
        <v>341</v>
      </c>
      <c r="B6570" s="52" t="s">
        <v>322</v>
      </c>
      <c r="C6570" s="52" t="s">
        <v>249</v>
      </c>
      <c r="D6570" s="52" t="s">
        <v>93</v>
      </c>
      <c r="E6570" s="52" t="s">
        <v>95</v>
      </c>
      <c r="F6570" s="52" t="s">
        <v>64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">
        <v>341</v>
      </c>
      <c r="B6571" s="52" t="s">
        <v>323</v>
      </c>
      <c r="C6571" s="52" t="s">
        <v>249</v>
      </c>
      <c r="D6571" s="52" t="s">
        <v>93</v>
      </c>
      <c r="E6571" s="52" t="s">
        <v>95</v>
      </c>
      <c r="F6571" s="52" t="s">
        <v>65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">
        <v>341</v>
      </c>
      <c r="B6572" s="52" t="s">
        <v>324</v>
      </c>
      <c r="C6572" s="52" t="s">
        <v>249</v>
      </c>
      <c r="D6572" s="52" t="s">
        <v>93</v>
      </c>
      <c r="E6572" s="52" t="s">
        <v>95</v>
      </c>
      <c r="F6572" s="52" t="s">
        <v>66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">
        <v>341</v>
      </c>
      <c r="B6573" s="52" t="s">
        <v>325</v>
      </c>
      <c r="C6573" s="52" t="s">
        <v>249</v>
      </c>
      <c r="D6573" s="52" t="s">
        <v>93</v>
      </c>
      <c r="E6573" s="52" t="s">
        <v>95</v>
      </c>
      <c r="F6573" s="52" t="s">
        <v>67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">
        <v>341</v>
      </c>
      <c r="B6574" s="52" t="s">
        <v>321</v>
      </c>
      <c r="C6574" s="52" t="s">
        <v>249</v>
      </c>
      <c r="D6574" s="52" t="s">
        <v>93</v>
      </c>
      <c r="E6574" s="52" t="s">
        <v>95</v>
      </c>
      <c r="F6574" s="52" t="s">
        <v>68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">
        <v>341</v>
      </c>
      <c r="B6575" s="52" t="s">
        <v>321</v>
      </c>
      <c r="C6575" s="52" t="s">
        <v>249</v>
      </c>
      <c r="D6575" s="52" t="s">
        <v>93</v>
      </c>
      <c r="E6575" s="52" t="s">
        <v>95</v>
      </c>
      <c r="F6575" s="52" t="s">
        <v>69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">
        <v>341</v>
      </c>
      <c r="B6576" s="52" t="s">
        <v>321</v>
      </c>
      <c r="C6576" s="52" t="s">
        <v>249</v>
      </c>
      <c r="D6576" s="52" t="s">
        <v>93</v>
      </c>
      <c r="E6576" s="52" t="s">
        <v>95</v>
      </c>
      <c r="F6576" s="52" t="s">
        <v>70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">
        <v>341</v>
      </c>
      <c r="B6577" s="52" t="s">
        <v>326</v>
      </c>
      <c r="C6577" s="52" t="s">
        <v>249</v>
      </c>
      <c r="D6577" s="52" t="s">
        <v>93</v>
      </c>
      <c r="E6577" s="52" t="s">
        <v>95</v>
      </c>
      <c r="F6577" s="52" t="s">
        <v>71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">
        <v>341</v>
      </c>
      <c r="B6578" s="52" t="s">
        <v>326</v>
      </c>
      <c r="C6578" s="52" t="s">
        <v>249</v>
      </c>
      <c r="D6578" s="52" t="s">
        <v>93</v>
      </c>
      <c r="E6578" s="52" t="s">
        <v>95</v>
      </c>
      <c r="F6578" s="52" t="s">
        <v>72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">
        <v>341</v>
      </c>
      <c r="B6579" s="52" t="s">
        <v>327</v>
      </c>
      <c r="C6579" s="52" t="s">
        <v>249</v>
      </c>
      <c r="D6579" s="52" t="s">
        <v>93</v>
      </c>
      <c r="E6579" s="52" t="s">
        <v>95</v>
      </c>
      <c r="F6579" s="52" t="s">
        <v>73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">
        <v>340</v>
      </c>
      <c r="B6580" s="52" t="s">
        <v>321</v>
      </c>
      <c r="C6580" s="52" t="s">
        <v>250</v>
      </c>
      <c r="D6580" s="52" t="s">
        <v>93</v>
      </c>
      <c r="E6580" s="52" t="s">
        <v>94</v>
      </c>
      <c r="F6580" s="52" t="s">
        <v>63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">
        <v>340</v>
      </c>
      <c r="B6581" s="52" t="s">
        <v>322</v>
      </c>
      <c r="C6581" s="52" t="s">
        <v>250</v>
      </c>
      <c r="D6581" s="52" t="s">
        <v>93</v>
      </c>
      <c r="E6581" s="52" t="s">
        <v>94</v>
      </c>
      <c r="F6581" s="52" t="s">
        <v>64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">
        <v>340</v>
      </c>
      <c r="B6582" s="52" t="s">
        <v>323</v>
      </c>
      <c r="C6582" s="52" t="s">
        <v>250</v>
      </c>
      <c r="D6582" s="52" t="s">
        <v>93</v>
      </c>
      <c r="E6582" s="52" t="s">
        <v>94</v>
      </c>
      <c r="F6582" s="52" t="s">
        <v>65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">
        <v>340</v>
      </c>
      <c r="B6583" s="52" t="s">
        <v>324</v>
      </c>
      <c r="C6583" s="52" t="s">
        <v>250</v>
      </c>
      <c r="D6583" s="52" t="s">
        <v>93</v>
      </c>
      <c r="E6583" s="52" t="s">
        <v>94</v>
      </c>
      <c r="F6583" s="52" t="s">
        <v>66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">
        <v>340</v>
      </c>
      <c r="B6584" s="52" t="s">
        <v>325</v>
      </c>
      <c r="C6584" s="52" t="s">
        <v>250</v>
      </c>
      <c r="D6584" s="52" t="s">
        <v>93</v>
      </c>
      <c r="E6584" s="52" t="s">
        <v>94</v>
      </c>
      <c r="F6584" s="52" t="s">
        <v>67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">
        <v>340</v>
      </c>
      <c r="B6585" s="52" t="s">
        <v>321</v>
      </c>
      <c r="C6585" s="52" t="s">
        <v>250</v>
      </c>
      <c r="D6585" s="52" t="s">
        <v>93</v>
      </c>
      <c r="E6585" s="52" t="s">
        <v>94</v>
      </c>
      <c r="F6585" s="52" t="s">
        <v>68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">
        <v>340</v>
      </c>
      <c r="B6586" s="52" t="s">
        <v>321</v>
      </c>
      <c r="C6586" s="52" t="s">
        <v>250</v>
      </c>
      <c r="D6586" s="52" t="s">
        <v>93</v>
      </c>
      <c r="E6586" s="52" t="s">
        <v>94</v>
      </c>
      <c r="F6586" s="52" t="s">
        <v>69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">
        <v>340</v>
      </c>
      <c r="B6587" s="52" t="s">
        <v>321</v>
      </c>
      <c r="C6587" s="52" t="s">
        <v>250</v>
      </c>
      <c r="D6587" s="52" t="s">
        <v>93</v>
      </c>
      <c r="E6587" s="52" t="s">
        <v>94</v>
      </c>
      <c r="F6587" s="52" t="s">
        <v>70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">
        <v>340</v>
      </c>
      <c r="B6588" s="52" t="s">
        <v>326</v>
      </c>
      <c r="C6588" s="52" t="s">
        <v>250</v>
      </c>
      <c r="D6588" s="52" t="s">
        <v>93</v>
      </c>
      <c r="E6588" s="52" t="s">
        <v>94</v>
      </c>
      <c r="F6588" s="52" t="s">
        <v>71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">
        <v>340</v>
      </c>
      <c r="B6589" s="52" t="s">
        <v>326</v>
      </c>
      <c r="C6589" s="52" t="s">
        <v>250</v>
      </c>
      <c r="D6589" s="52" t="s">
        <v>93</v>
      </c>
      <c r="E6589" s="52" t="s">
        <v>94</v>
      </c>
      <c r="F6589" s="52" t="s">
        <v>72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">
        <v>340</v>
      </c>
      <c r="B6590" s="52" t="s">
        <v>327</v>
      </c>
      <c r="C6590" s="52" t="s">
        <v>250</v>
      </c>
      <c r="D6590" s="52" t="s">
        <v>93</v>
      </c>
      <c r="E6590" s="52" t="s">
        <v>94</v>
      </c>
      <c r="F6590" s="52" t="s">
        <v>73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">
        <v>341</v>
      </c>
      <c r="B6591" s="52" t="s">
        <v>321</v>
      </c>
      <c r="C6591" s="52" t="s">
        <v>250</v>
      </c>
      <c r="D6591" s="52" t="s">
        <v>93</v>
      </c>
      <c r="E6591" s="52" t="s">
        <v>95</v>
      </c>
      <c r="F6591" s="52" t="s">
        <v>63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">
        <v>341</v>
      </c>
      <c r="B6592" s="52" t="s">
        <v>322</v>
      </c>
      <c r="C6592" s="52" t="s">
        <v>250</v>
      </c>
      <c r="D6592" s="52" t="s">
        <v>93</v>
      </c>
      <c r="E6592" s="52" t="s">
        <v>95</v>
      </c>
      <c r="F6592" s="52" t="s">
        <v>64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">
        <v>341</v>
      </c>
      <c r="B6593" s="52" t="s">
        <v>323</v>
      </c>
      <c r="C6593" s="52" t="s">
        <v>250</v>
      </c>
      <c r="D6593" s="52" t="s">
        <v>93</v>
      </c>
      <c r="E6593" s="52" t="s">
        <v>95</v>
      </c>
      <c r="F6593" s="52" t="s">
        <v>65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">
        <v>341</v>
      </c>
      <c r="B6594" s="52" t="s">
        <v>324</v>
      </c>
      <c r="C6594" s="52" t="s">
        <v>250</v>
      </c>
      <c r="D6594" s="52" t="s">
        <v>93</v>
      </c>
      <c r="E6594" s="52" t="s">
        <v>95</v>
      </c>
      <c r="F6594" s="52" t="s">
        <v>66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">
        <v>341</v>
      </c>
      <c r="B6595" s="52" t="s">
        <v>325</v>
      </c>
      <c r="C6595" s="52" t="s">
        <v>250</v>
      </c>
      <c r="D6595" s="52" t="s">
        <v>93</v>
      </c>
      <c r="E6595" s="52" t="s">
        <v>95</v>
      </c>
      <c r="F6595" s="52" t="s">
        <v>67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">
        <v>341</v>
      </c>
      <c r="B6596" s="52" t="s">
        <v>321</v>
      </c>
      <c r="C6596" s="52" t="s">
        <v>250</v>
      </c>
      <c r="D6596" s="52" t="s">
        <v>93</v>
      </c>
      <c r="E6596" s="52" t="s">
        <v>95</v>
      </c>
      <c r="F6596" s="52" t="s">
        <v>68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">
        <v>341</v>
      </c>
      <c r="B6597" s="52" t="s">
        <v>321</v>
      </c>
      <c r="C6597" s="52" t="s">
        <v>250</v>
      </c>
      <c r="D6597" s="52" t="s">
        <v>93</v>
      </c>
      <c r="E6597" s="52" t="s">
        <v>95</v>
      </c>
      <c r="F6597" s="52" t="s">
        <v>69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">
        <v>341</v>
      </c>
      <c r="B6598" s="52" t="s">
        <v>321</v>
      </c>
      <c r="C6598" s="52" t="s">
        <v>250</v>
      </c>
      <c r="D6598" s="52" t="s">
        <v>93</v>
      </c>
      <c r="E6598" s="52" t="s">
        <v>95</v>
      </c>
      <c r="F6598" s="52" t="s">
        <v>70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">
        <v>341</v>
      </c>
      <c r="B6599" s="52" t="s">
        <v>326</v>
      </c>
      <c r="C6599" s="52" t="s">
        <v>250</v>
      </c>
      <c r="D6599" s="52" t="s">
        <v>93</v>
      </c>
      <c r="E6599" s="52" t="s">
        <v>95</v>
      </c>
      <c r="F6599" s="52" t="s">
        <v>71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">
        <v>341</v>
      </c>
      <c r="B6600" s="52" t="s">
        <v>326</v>
      </c>
      <c r="C6600" s="52" t="s">
        <v>250</v>
      </c>
      <c r="D6600" s="52" t="s">
        <v>93</v>
      </c>
      <c r="E6600" s="52" t="s">
        <v>95</v>
      </c>
      <c r="F6600" s="52" t="s">
        <v>72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">
        <v>341</v>
      </c>
      <c r="B6601" s="52" t="s">
        <v>327</v>
      </c>
      <c r="C6601" s="52" t="s">
        <v>250</v>
      </c>
      <c r="D6601" s="52" t="s">
        <v>93</v>
      </c>
      <c r="E6601" s="52" t="s">
        <v>95</v>
      </c>
      <c r="F6601" s="52" t="s">
        <v>73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">
        <v>340</v>
      </c>
      <c r="B6602" s="52" t="s">
        <v>321</v>
      </c>
      <c r="C6602" s="52" t="s">
        <v>251</v>
      </c>
      <c r="D6602" s="52" t="s">
        <v>93</v>
      </c>
      <c r="E6602" s="52" t="s">
        <v>94</v>
      </c>
      <c r="F6602" s="52" t="s">
        <v>63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">
        <v>340</v>
      </c>
      <c r="B6603" s="52" t="s">
        <v>322</v>
      </c>
      <c r="C6603" s="52" t="s">
        <v>251</v>
      </c>
      <c r="D6603" s="52" t="s">
        <v>93</v>
      </c>
      <c r="E6603" s="52" t="s">
        <v>94</v>
      </c>
      <c r="F6603" s="52" t="s">
        <v>64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">
        <v>340</v>
      </c>
      <c r="B6604" s="52" t="s">
        <v>323</v>
      </c>
      <c r="C6604" s="52" t="s">
        <v>251</v>
      </c>
      <c r="D6604" s="52" t="s">
        <v>93</v>
      </c>
      <c r="E6604" s="52" t="s">
        <v>94</v>
      </c>
      <c r="F6604" s="52" t="s">
        <v>65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">
        <v>340</v>
      </c>
      <c r="B6605" s="52" t="s">
        <v>324</v>
      </c>
      <c r="C6605" s="52" t="s">
        <v>251</v>
      </c>
      <c r="D6605" s="52" t="s">
        <v>93</v>
      </c>
      <c r="E6605" s="52" t="s">
        <v>94</v>
      </c>
      <c r="F6605" s="52" t="s">
        <v>66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">
        <v>340</v>
      </c>
      <c r="B6606" s="52" t="s">
        <v>325</v>
      </c>
      <c r="C6606" s="52" t="s">
        <v>251</v>
      </c>
      <c r="D6606" s="52" t="s">
        <v>93</v>
      </c>
      <c r="E6606" s="52" t="s">
        <v>94</v>
      </c>
      <c r="F6606" s="52" t="s">
        <v>67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">
        <v>340</v>
      </c>
      <c r="B6607" s="52" t="s">
        <v>321</v>
      </c>
      <c r="C6607" s="52" t="s">
        <v>251</v>
      </c>
      <c r="D6607" s="52" t="s">
        <v>93</v>
      </c>
      <c r="E6607" s="52" t="s">
        <v>94</v>
      </c>
      <c r="F6607" s="52" t="s">
        <v>68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">
        <v>340</v>
      </c>
      <c r="B6608" s="52" t="s">
        <v>321</v>
      </c>
      <c r="C6608" s="52" t="s">
        <v>251</v>
      </c>
      <c r="D6608" s="52" t="s">
        <v>93</v>
      </c>
      <c r="E6608" s="52" t="s">
        <v>94</v>
      </c>
      <c r="F6608" s="52" t="s">
        <v>69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">
        <v>340</v>
      </c>
      <c r="B6609" s="52" t="s">
        <v>321</v>
      </c>
      <c r="C6609" s="52" t="s">
        <v>251</v>
      </c>
      <c r="D6609" s="52" t="s">
        <v>93</v>
      </c>
      <c r="E6609" s="52" t="s">
        <v>94</v>
      </c>
      <c r="F6609" s="52" t="s">
        <v>70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">
        <v>340</v>
      </c>
      <c r="B6610" s="52" t="s">
        <v>326</v>
      </c>
      <c r="C6610" s="52" t="s">
        <v>251</v>
      </c>
      <c r="D6610" s="52" t="s">
        <v>93</v>
      </c>
      <c r="E6610" s="52" t="s">
        <v>94</v>
      </c>
      <c r="F6610" s="52" t="s">
        <v>71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">
        <v>340</v>
      </c>
      <c r="B6611" s="52" t="s">
        <v>326</v>
      </c>
      <c r="C6611" s="52" t="s">
        <v>251</v>
      </c>
      <c r="D6611" s="52" t="s">
        <v>93</v>
      </c>
      <c r="E6611" s="52" t="s">
        <v>94</v>
      </c>
      <c r="F6611" s="52" t="s">
        <v>72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">
        <v>340</v>
      </c>
      <c r="B6612" s="52" t="s">
        <v>327</v>
      </c>
      <c r="C6612" s="52" t="s">
        <v>251</v>
      </c>
      <c r="D6612" s="52" t="s">
        <v>93</v>
      </c>
      <c r="E6612" s="52" t="s">
        <v>94</v>
      </c>
      <c r="F6612" s="52" t="s">
        <v>73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">
        <v>341</v>
      </c>
      <c r="B6613" s="52" t="s">
        <v>321</v>
      </c>
      <c r="C6613" s="52" t="s">
        <v>251</v>
      </c>
      <c r="D6613" s="52" t="s">
        <v>93</v>
      </c>
      <c r="E6613" s="52" t="s">
        <v>95</v>
      </c>
      <c r="F6613" s="52" t="s">
        <v>63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">
        <v>341</v>
      </c>
      <c r="B6614" s="52" t="s">
        <v>322</v>
      </c>
      <c r="C6614" s="52" t="s">
        <v>251</v>
      </c>
      <c r="D6614" s="52" t="s">
        <v>93</v>
      </c>
      <c r="E6614" s="52" t="s">
        <v>95</v>
      </c>
      <c r="F6614" s="52" t="s">
        <v>64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">
        <v>341</v>
      </c>
      <c r="B6615" s="52" t="s">
        <v>323</v>
      </c>
      <c r="C6615" s="52" t="s">
        <v>251</v>
      </c>
      <c r="D6615" s="52" t="s">
        <v>93</v>
      </c>
      <c r="E6615" s="52" t="s">
        <v>95</v>
      </c>
      <c r="F6615" s="52" t="s">
        <v>65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">
        <v>341</v>
      </c>
      <c r="B6616" s="52" t="s">
        <v>324</v>
      </c>
      <c r="C6616" s="52" t="s">
        <v>251</v>
      </c>
      <c r="D6616" s="52" t="s">
        <v>93</v>
      </c>
      <c r="E6616" s="52" t="s">
        <v>95</v>
      </c>
      <c r="F6616" s="52" t="s">
        <v>66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">
        <v>341</v>
      </c>
      <c r="B6617" s="52" t="s">
        <v>325</v>
      </c>
      <c r="C6617" s="52" t="s">
        <v>251</v>
      </c>
      <c r="D6617" s="52" t="s">
        <v>93</v>
      </c>
      <c r="E6617" s="52" t="s">
        <v>95</v>
      </c>
      <c r="F6617" s="52" t="s">
        <v>67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">
        <v>341</v>
      </c>
      <c r="B6618" s="52" t="s">
        <v>321</v>
      </c>
      <c r="C6618" s="52" t="s">
        <v>251</v>
      </c>
      <c r="D6618" s="52" t="s">
        <v>93</v>
      </c>
      <c r="E6618" s="52" t="s">
        <v>95</v>
      </c>
      <c r="F6618" s="52" t="s">
        <v>68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">
        <v>341</v>
      </c>
      <c r="B6619" s="52" t="s">
        <v>321</v>
      </c>
      <c r="C6619" s="52" t="s">
        <v>251</v>
      </c>
      <c r="D6619" s="52" t="s">
        <v>93</v>
      </c>
      <c r="E6619" s="52" t="s">
        <v>95</v>
      </c>
      <c r="F6619" s="52" t="s">
        <v>69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">
        <v>341</v>
      </c>
      <c r="B6620" s="52" t="s">
        <v>321</v>
      </c>
      <c r="C6620" s="52" t="s">
        <v>251</v>
      </c>
      <c r="D6620" s="52" t="s">
        <v>93</v>
      </c>
      <c r="E6620" s="52" t="s">
        <v>95</v>
      </c>
      <c r="F6620" s="52" t="s">
        <v>70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">
        <v>341</v>
      </c>
      <c r="B6621" s="52" t="s">
        <v>326</v>
      </c>
      <c r="C6621" s="52" t="s">
        <v>251</v>
      </c>
      <c r="D6621" s="52" t="s">
        <v>93</v>
      </c>
      <c r="E6621" s="52" t="s">
        <v>95</v>
      </c>
      <c r="F6621" s="52" t="s">
        <v>71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">
        <v>341</v>
      </c>
      <c r="B6622" s="52" t="s">
        <v>326</v>
      </c>
      <c r="C6622" s="52" t="s">
        <v>251</v>
      </c>
      <c r="D6622" s="52" t="s">
        <v>93</v>
      </c>
      <c r="E6622" s="52" t="s">
        <v>95</v>
      </c>
      <c r="F6622" s="52" t="s">
        <v>72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">
        <v>341</v>
      </c>
      <c r="B6623" s="52" t="s">
        <v>327</v>
      </c>
      <c r="C6623" s="52" t="s">
        <v>251</v>
      </c>
      <c r="D6623" s="52" t="s">
        <v>93</v>
      </c>
      <c r="E6623" s="52" t="s">
        <v>95</v>
      </c>
      <c r="F6623" s="52" t="s">
        <v>73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">
        <v>340</v>
      </c>
      <c r="B6624" s="52" t="s">
        <v>321</v>
      </c>
      <c r="C6624" s="52" t="s">
        <v>252</v>
      </c>
      <c r="D6624" s="52" t="s">
        <v>93</v>
      </c>
      <c r="E6624" s="52" t="s">
        <v>94</v>
      </c>
      <c r="F6624" s="52" t="s">
        <v>63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">
        <v>340</v>
      </c>
      <c r="B6625" s="52" t="s">
        <v>322</v>
      </c>
      <c r="C6625" s="52" t="s">
        <v>252</v>
      </c>
      <c r="D6625" s="52" t="s">
        <v>93</v>
      </c>
      <c r="E6625" s="52" t="s">
        <v>94</v>
      </c>
      <c r="F6625" s="52" t="s">
        <v>64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">
        <v>340</v>
      </c>
      <c r="B6626" s="52" t="s">
        <v>323</v>
      </c>
      <c r="C6626" s="52" t="s">
        <v>252</v>
      </c>
      <c r="D6626" s="52" t="s">
        <v>93</v>
      </c>
      <c r="E6626" s="52" t="s">
        <v>94</v>
      </c>
      <c r="F6626" s="52" t="s">
        <v>65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">
        <v>340</v>
      </c>
      <c r="B6627" s="52" t="s">
        <v>324</v>
      </c>
      <c r="C6627" s="52" t="s">
        <v>252</v>
      </c>
      <c r="D6627" s="52" t="s">
        <v>93</v>
      </c>
      <c r="E6627" s="52" t="s">
        <v>94</v>
      </c>
      <c r="F6627" s="52" t="s">
        <v>66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">
        <v>340</v>
      </c>
      <c r="B6628" s="52" t="s">
        <v>325</v>
      </c>
      <c r="C6628" s="52" t="s">
        <v>252</v>
      </c>
      <c r="D6628" s="52" t="s">
        <v>93</v>
      </c>
      <c r="E6628" s="52" t="s">
        <v>94</v>
      </c>
      <c r="F6628" s="52" t="s">
        <v>67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">
        <v>340</v>
      </c>
      <c r="B6629" s="52" t="s">
        <v>321</v>
      </c>
      <c r="C6629" s="52" t="s">
        <v>252</v>
      </c>
      <c r="D6629" s="52" t="s">
        <v>93</v>
      </c>
      <c r="E6629" s="52" t="s">
        <v>94</v>
      </c>
      <c r="F6629" s="52" t="s">
        <v>68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">
        <v>340</v>
      </c>
      <c r="B6630" s="52" t="s">
        <v>321</v>
      </c>
      <c r="C6630" s="52" t="s">
        <v>252</v>
      </c>
      <c r="D6630" s="52" t="s">
        <v>93</v>
      </c>
      <c r="E6630" s="52" t="s">
        <v>94</v>
      </c>
      <c r="F6630" s="52" t="s">
        <v>69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">
        <v>340</v>
      </c>
      <c r="B6631" s="52" t="s">
        <v>321</v>
      </c>
      <c r="C6631" s="52" t="s">
        <v>252</v>
      </c>
      <c r="D6631" s="52" t="s">
        <v>93</v>
      </c>
      <c r="E6631" s="52" t="s">
        <v>94</v>
      </c>
      <c r="F6631" s="52" t="s">
        <v>70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">
        <v>340</v>
      </c>
      <c r="B6632" s="52" t="s">
        <v>326</v>
      </c>
      <c r="C6632" s="52" t="s">
        <v>252</v>
      </c>
      <c r="D6632" s="52" t="s">
        <v>93</v>
      </c>
      <c r="E6632" s="52" t="s">
        <v>94</v>
      </c>
      <c r="F6632" s="52" t="s">
        <v>71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">
        <v>340</v>
      </c>
      <c r="B6633" s="52" t="s">
        <v>326</v>
      </c>
      <c r="C6633" s="52" t="s">
        <v>252</v>
      </c>
      <c r="D6633" s="52" t="s">
        <v>93</v>
      </c>
      <c r="E6633" s="52" t="s">
        <v>94</v>
      </c>
      <c r="F6633" s="52" t="s">
        <v>72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">
        <v>340</v>
      </c>
      <c r="B6634" s="52" t="s">
        <v>327</v>
      </c>
      <c r="C6634" s="52" t="s">
        <v>252</v>
      </c>
      <c r="D6634" s="52" t="s">
        <v>93</v>
      </c>
      <c r="E6634" s="52" t="s">
        <v>94</v>
      </c>
      <c r="F6634" s="52" t="s">
        <v>73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">
        <v>341</v>
      </c>
      <c r="B6635" s="52" t="s">
        <v>321</v>
      </c>
      <c r="C6635" s="52" t="s">
        <v>252</v>
      </c>
      <c r="D6635" s="52" t="s">
        <v>93</v>
      </c>
      <c r="E6635" s="52" t="s">
        <v>95</v>
      </c>
      <c r="F6635" s="52" t="s">
        <v>63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">
        <v>341</v>
      </c>
      <c r="B6636" s="52" t="s">
        <v>322</v>
      </c>
      <c r="C6636" s="52" t="s">
        <v>252</v>
      </c>
      <c r="D6636" s="52" t="s">
        <v>93</v>
      </c>
      <c r="E6636" s="52" t="s">
        <v>95</v>
      </c>
      <c r="F6636" s="52" t="s">
        <v>64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">
        <v>341</v>
      </c>
      <c r="B6637" s="52" t="s">
        <v>323</v>
      </c>
      <c r="C6637" s="52" t="s">
        <v>252</v>
      </c>
      <c r="D6637" s="52" t="s">
        <v>93</v>
      </c>
      <c r="E6637" s="52" t="s">
        <v>95</v>
      </c>
      <c r="F6637" s="52" t="s">
        <v>65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">
        <v>341</v>
      </c>
      <c r="B6638" s="52" t="s">
        <v>324</v>
      </c>
      <c r="C6638" s="52" t="s">
        <v>252</v>
      </c>
      <c r="D6638" s="52" t="s">
        <v>93</v>
      </c>
      <c r="E6638" s="52" t="s">
        <v>95</v>
      </c>
      <c r="F6638" s="52" t="s">
        <v>66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">
        <v>341</v>
      </c>
      <c r="B6639" s="52" t="s">
        <v>325</v>
      </c>
      <c r="C6639" s="52" t="s">
        <v>252</v>
      </c>
      <c r="D6639" s="52" t="s">
        <v>93</v>
      </c>
      <c r="E6639" s="52" t="s">
        <v>95</v>
      </c>
      <c r="F6639" s="52" t="s">
        <v>67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">
        <v>341</v>
      </c>
      <c r="B6640" s="52" t="s">
        <v>321</v>
      </c>
      <c r="C6640" s="52" t="s">
        <v>252</v>
      </c>
      <c r="D6640" s="52" t="s">
        <v>93</v>
      </c>
      <c r="E6640" s="52" t="s">
        <v>95</v>
      </c>
      <c r="F6640" s="52" t="s">
        <v>68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">
        <v>341</v>
      </c>
      <c r="B6641" s="52" t="s">
        <v>321</v>
      </c>
      <c r="C6641" s="52" t="s">
        <v>252</v>
      </c>
      <c r="D6641" s="52" t="s">
        <v>93</v>
      </c>
      <c r="E6641" s="52" t="s">
        <v>95</v>
      </c>
      <c r="F6641" s="52" t="s">
        <v>69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">
        <v>341</v>
      </c>
      <c r="B6642" s="52" t="s">
        <v>321</v>
      </c>
      <c r="C6642" s="52" t="s">
        <v>252</v>
      </c>
      <c r="D6642" s="52" t="s">
        <v>93</v>
      </c>
      <c r="E6642" s="52" t="s">
        <v>95</v>
      </c>
      <c r="F6642" s="52" t="s">
        <v>70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">
        <v>341</v>
      </c>
      <c r="B6643" s="52" t="s">
        <v>326</v>
      </c>
      <c r="C6643" s="52" t="s">
        <v>252</v>
      </c>
      <c r="D6643" s="52" t="s">
        <v>93</v>
      </c>
      <c r="E6643" s="52" t="s">
        <v>95</v>
      </c>
      <c r="F6643" s="52" t="s">
        <v>71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">
        <v>341</v>
      </c>
      <c r="B6644" s="52" t="s">
        <v>326</v>
      </c>
      <c r="C6644" s="52" t="s">
        <v>252</v>
      </c>
      <c r="D6644" s="52" t="s">
        <v>93</v>
      </c>
      <c r="E6644" s="52" t="s">
        <v>95</v>
      </c>
      <c r="F6644" s="52" t="s">
        <v>72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">
        <v>341</v>
      </c>
      <c r="B6645" s="52" t="s">
        <v>327</v>
      </c>
      <c r="C6645" s="52" t="s">
        <v>252</v>
      </c>
      <c r="D6645" s="52" t="s">
        <v>93</v>
      </c>
      <c r="E6645" s="52" t="s">
        <v>95</v>
      </c>
      <c r="F6645" s="52" t="s">
        <v>73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">
        <v>340</v>
      </c>
      <c r="B6646" s="52" t="s">
        <v>321</v>
      </c>
      <c r="C6646" s="52" t="s">
        <v>253</v>
      </c>
      <c r="D6646" s="52" t="s">
        <v>93</v>
      </c>
      <c r="E6646" s="52" t="s">
        <v>94</v>
      </c>
      <c r="F6646" s="52" t="s">
        <v>63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">
        <v>340</v>
      </c>
      <c r="B6647" s="52" t="s">
        <v>322</v>
      </c>
      <c r="C6647" s="52" t="s">
        <v>253</v>
      </c>
      <c r="D6647" s="52" t="s">
        <v>93</v>
      </c>
      <c r="E6647" s="52" t="s">
        <v>94</v>
      </c>
      <c r="F6647" s="52" t="s">
        <v>64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">
        <v>340</v>
      </c>
      <c r="B6648" s="52" t="s">
        <v>323</v>
      </c>
      <c r="C6648" s="52" t="s">
        <v>253</v>
      </c>
      <c r="D6648" s="52" t="s">
        <v>93</v>
      </c>
      <c r="E6648" s="52" t="s">
        <v>94</v>
      </c>
      <c r="F6648" s="52" t="s">
        <v>65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">
        <v>340</v>
      </c>
      <c r="B6649" s="52" t="s">
        <v>324</v>
      </c>
      <c r="C6649" s="52" t="s">
        <v>253</v>
      </c>
      <c r="D6649" s="52" t="s">
        <v>93</v>
      </c>
      <c r="E6649" s="52" t="s">
        <v>94</v>
      </c>
      <c r="F6649" s="52" t="s">
        <v>66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">
        <v>340</v>
      </c>
      <c r="B6650" s="52" t="s">
        <v>325</v>
      </c>
      <c r="C6650" s="52" t="s">
        <v>253</v>
      </c>
      <c r="D6650" s="52" t="s">
        <v>93</v>
      </c>
      <c r="E6650" s="52" t="s">
        <v>94</v>
      </c>
      <c r="F6650" s="52" t="s">
        <v>67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">
        <v>340</v>
      </c>
      <c r="B6651" s="52" t="s">
        <v>321</v>
      </c>
      <c r="C6651" s="52" t="s">
        <v>253</v>
      </c>
      <c r="D6651" s="52" t="s">
        <v>93</v>
      </c>
      <c r="E6651" s="52" t="s">
        <v>94</v>
      </c>
      <c r="F6651" s="52" t="s">
        <v>68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">
        <v>340</v>
      </c>
      <c r="B6652" s="52" t="s">
        <v>321</v>
      </c>
      <c r="C6652" s="52" t="s">
        <v>253</v>
      </c>
      <c r="D6652" s="52" t="s">
        <v>93</v>
      </c>
      <c r="E6652" s="52" t="s">
        <v>94</v>
      </c>
      <c r="F6652" s="52" t="s">
        <v>69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">
        <v>340</v>
      </c>
      <c r="B6653" s="52" t="s">
        <v>321</v>
      </c>
      <c r="C6653" s="52" t="s">
        <v>253</v>
      </c>
      <c r="D6653" s="52" t="s">
        <v>93</v>
      </c>
      <c r="E6653" s="52" t="s">
        <v>94</v>
      </c>
      <c r="F6653" s="52" t="s">
        <v>70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">
        <v>340</v>
      </c>
      <c r="B6654" s="52" t="s">
        <v>326</v>
      </c>
      <c r="C6654" s="52" t="s">
        <v>253</v>
      </c>
      <c r="D6654" s="52" t="s">
        <v>93</v>
      </c>
      <c r="E6654" s="52" t="s">
        <v>94</v>
      </c>
      <c r="F6654" s="52" t="s">
        <v>71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">
        <v>340</v>
      </c>
      <c r="B6655" s="52" t="s">
        <v>326</v>
      </c>
      <c r="C6655" s="52" t="s">
        <v>253</v>
      </c>
      <c r="D6655" s="52" t="s">
        <v>93</v>
      </c>
      <c r="E6655" s="52" t="s">
        <v>94</v>
      </c>
      <c r="F6655" s="52" t="s">
        <v>72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">
        <v>340</v>
      </c>
      <c r="B6656" s="52" t="s">
        <v>327</v>
      </c>
      <c r="C6656" s="52" t="s">
        <v>253</v>
      </c>
      <c r="D6656" s="52" t="s">
        <v>93</v>
      </c>
      <c r="E6656" s="52" t="s">
        <v>94</v>
      </c>
      <c r="F6656" s="52" t="s">
        <v>73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">
        <v>341</v>
      </c>
      <c r="B6657" s="52" t="s">
        <v>321</v>
      </c>
      <c r="C6657" s="52" t="s">
        <v>253</v>
      </c>
      <c r="D6657" s="52" t="s">
        <v>93</v>
      </c>
      <c r="E6657" s="52" t="s">
        <v>95</v>
      </c>
      <c r="F6657" s="52" t="s">
        <v>63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">
        <v>341</v>
      </c>
      <c r="B6658" s="52" t="s">
        <v>322</v>
      </c>
      <c r="C6658" s="52" t="s">
        <v>253</v>
      </c>
      <c r="D6658" s="52" t="s">
        <v>93</v>
      </c>
      <c r="E6658" s="52" t="s">
        <v>95</v>
      </c>
      <c r="F6658" s="52" t="s">
        <v>64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">
        <v>341</v>
      </c>
      <c r="B6659" s="52" t="s">
        <v>323</v>
      </c>
      <c r="C6659" s="52" t="s">
        <v>253</v>
      </c>
      <c r="D6659" s="52" t="s">
        <v>93</v>
      </c>
      <c r="E6659" s="52" t="s">
        <v>95</v>
      </c>
      <c r="F6659" s="52" t="s">
        <v>65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">
        <v>341</v>
      </c>
      <c r="B6660" s="52" t="s">
        <v>324</v>
      </c>
      <c r="C6660" s="52" t="s">
        <v>253</v>
      </c>
      <c r="D6660" s="52" t="s">
        <v>93</v>
      </c>
      <c r="E6660" s="52" t="s">
        <v>95</v>
      </c>
      <c r="F6660" s="52" t="s">
        <v>66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">
        <v>341</v>
      </c>
      <c r="B6661" s="52" t="s">
        <v>325</v>
      </c>
      <c r="C6661" s="52" t="s">
        <v>253</v>
      </c>
      <c r="D6661" s="52" t="s">
        <v>93</v>
      </c>
      <c r="E6661" s="52" t="s">
        <v>95</v>
      </c>
      <c r="F6661" s="52" t="s">
        <v>67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">
        <v>341</v>
      </c>
      <c r="B6662" s="52" t="s">
        <v>321</v>
      </c>
      <c r="C6662" s="52" t="s">
        <v>253</v>
      </c>
      <c r="D6662" s="52" t="s">
        <v>93</v>
      </c>
      <c r="E6662" s="52" t="s">
        <v>95</v>
      </c>
      <c r="F6662" s="52" t="s">
        <v>68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">
        <v>341</v>
      </c>
      <c r="B6663" s="52" t="s">
        <v>321</v>
      </c>
      <c r="C6663" s="52" t="s">
        <v>253</v>
      </c>
      <c r="D6663" s="52" t="s">
        <v>93</v>
      </c>
      <c r="E6663" s="52" t="s">
        <v>95</v>
      </c>
      <c r="F6663" s="52" t="s">
        <v>69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">
        <v>341</v>
      </c>
      <c r="B6664" s="52" t="s">
        <v>321</v>
      </c>
      <c r="C6664" s="52" t="s">
        <v>253</v>
      </c>
      <c r="D6664" s="52" t="s">
        <v>93</v>
      </c>
      <c r="E6664" s="52" t="s">
        <v>95</v>
      </c>
      <c r="F6664" s="52" t="s">
        <v>70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">
        <v>341</v>
      </c>
      <c r="B6665" s="52" t="s">
        <v>326</v>
      </c>
      <c r="C6665" s="52" t="s">
        <v>253</v>
      </c>
      <c r="D6665" s="52" t="s">
        <v>93</v>
      </c>
      <c r="E6665" s="52" t="s">
        <v>95</v>
      </c>
      <c r="F6665" s="52" t="s">
        <v>71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">
        <v>341</v>
      </c>
      <c r="B6666" s="52" t="s">
        <v>326</v>
      </c>
      <c r="C6666" s="52" t="s">
        <v>253</v>
      </c>
      <c r="D6666" s="52" t="s">
        <v>93</v>
      </c>
      <c r="E6666" s="52" t="s">
        <v>95</v>
      </c>
      <c r="F6666" s="52" t="s">
        <v>72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">
        <v>341</v>
      </c>
      <c r="B6667" s="52" t="s">
        <v>327</v>
      </c>
      <c r="C6667" s="52" t="s">
        <v>253</v>
      </c>
      <c r="D6667" s="52" t="s">
        <v>93</v>
      </c>
      <c r="E6667" s="52" t="s">
        <v>95</v>
      </c>
      <c r="F6667" s="52" t="s">
        <v>73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">
        <v>340</v>
      </c>
      <c r="B6668" s="52" t="s">
        <v>321</v>
      </c>
      <c r="C6668" s="52" t="s">
        <v>254</v>
      </c>
      <c r="D6668" s="52" t="s">
        <v>93</v>
      </c>
      <c r="E6668" s="52" t="s">
        <v>94</v>
      </c>
      <c r="F6668" s="52" t="s">
        <v>63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">
        <v>340</v>
      </c>
      <c r="B6669" s="52" t="s">
        <v>322</v>
      </c>
      <c r="C6669" s="52" t="s">
        <v>254</v>
      </c>
      <c r="D6669" s="52" t="s">
        <v>93</v>
      </c>
      <c r="E6669" s="52" t="s">
        <v>94</v>
      </c>
      <c r="F6669" s="52" t="s">
        <v>64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">
        <v>340</v>
      </c>
      <c r="B6670" s="52" t="s">
        <v>323</v>
      </c>
      <c r="C6670" s="52" t="s">
        <v>254</v>
      </c>
      <c r="D6670" s="52" t="s">
        <v>93</v>
      </c>
      <c r="E6670" s="52" t="s">
        <v>94</v>
      </c>
      <c r="F6670" s="52" t="s">
        <v>65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">
        <v>340</v>
      </c>
      <c r="B6671" s="52" t="s">
        <v>324</v>
      </c>
      <c r="C6671" s="52" t="s">
        <v>254</v>
      </c>
      <c r="D6671" s="52" t="s">
        <v>93</v>
      </c>
      <c r="E6671" s="52" t="s">
        <v>94</v>
      </c>
      <c r="F6671" s="52" t="s">
        <v>66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">
        <v>340</v>
      </c>
      <c r="B6672" s="52" t="s">
        <v>325</v>
      </c>
      <c r="C6672" s="52" t="s">
        <v>254</v>
      </c>
      <c r="D6672" s="52" t="s">
        <v>93</v>
      </c>
      <c r="E6672" s="52" t="s">
        <v>94</v>
      </c>
      <c r="F6672" s="52" t="s">
        <v>67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">
        <v>340</v>
      </c>
      <c r="B6673" s="52" t="s">
        <v>321</v>
      </c>
      <c r="C6673" s="52" t="s">
        <v>254</v>
      </c>
      <c r="D6673" s="52" t="s">
        <v>93</v>
      </c>
      <c r="E6673" s="52" t="s">
        <v>94</v>
      </c>
      <c r="F6673" s="52" t="s">
        <v>68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">
        <v>340</v>
      </c>
      <c r="B6674" s="52" t="s">
        <v>321</v>
      </c>
      <c r="C6674" s="52" t="s">
        <v>254</v>
      </c>
      <c r="D6674" s="52" t="s">
        <v>93</v>
      </c>
      <c r="E6674" s="52" t="s">
        <v>94</v>
      </c>
      <c r="F6674" s="52" t="s">
        <v>69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">
        <v>340</v>
      </c>
      <c r="B6675" s="52" t="s">
        <v>321</v>
      </c>
      <c r="C6675" s="52" t="s">
        <v>254</v>
      </c>
      <c r="D6675" s="52" t="s">
        <v>93</v>
      </c>
      <c r="E6675" s="52" t="s">
        <v>94</v>
      </c>
      <c r="F6675" s="52" t="s">
        <v>70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">
        <v>340</v>
      </c>
      <c r="B6676" s="52" t="s">
        <v>326</v>
      </c>
      <c r="C6676" s="52" t="s">
        <v>254</v>
      </c>
      <c r="D6676" s="52" t="s">
        <v>93</v>
      </c>
      <c r="E6676" s="52" t="s">
        <v>94</v>
      </c>
      <c r="F6676" s="52" t="s">
        <v>71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">
        <v>340</v>
      </c>
      <c r="B6677" s="52" t="s">
        <v>326</v>
      </c>
      <c r="C6677" s="52" t="s">
        <v>254</v>
      </c>
      <c r="D6677" s="52" t="s">
        <v>93</v>
      </c>
      <c r="E6677" s="52" t="s">
        <v>94</v>
      </c>
      <c r="F6677" s="52" t="s">
        <v>72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">
        <v>340</v>
      </c>
      <c r="B6678" s="52" t="s">
        <v>327</v>
      </c>
      <c r="C6678" s="52" t="s">
        <v>254</v>
      </c>
      <c r="D6678" s="52" t="s">
        <v>93</v>
      </c>
      <c r="E6678" s="52" t="s">
        <v>94</v>
      </c>
      <c r="F6678" s="52" t="s">
        <v>73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">
        <v>341</v>
      </c>
      <c r="B6679" s="52" t="s">
        <v>321</v>
      </c>
      <c r="C6679" s="52" t="s">
        <v>254</v>
      </c>
      <c r="D6679" s="52" t="s">
        <v>93</v>
      </c>
      <c r="E6679" s="52" t="s">
        <v>95</v>
      </c>
      <c r="F6679" s="52" t="s">
        <v>63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">
        <v>341</v>
      </c>
      <c r="B6680" s="52" t="s">
        <v>322</v>
      </c>
      <c r="C6680" s="52" t="s">
        <v>254</v>
      </c>
      <c r="D6680" s="52" t="s">
        <v>93</v>
      </c>
      <c r="E6680" s="52" t="s">
        <v>95</v>
      </c>
      <c r="F6680" s="52" t="s">
        <v>64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">
        <v>341</v>
      </c>
      <c r="B6681" s="52" t="s">
        <v>323</v>
      </c>
      <c r="C6681" s="52" t="s">
        <v>254</v>
      </c>
      <c r="D6681" s="52" t="s">
        <v>93</v>
      </c>
      <c r="E6681" s="52" t="s">
        <v>95</v>
      </c>
      <c r="F6681" s="52" t="s">
        <v>65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">
        <v>341</v>
      </c>
      <c r="B6682" s="52" t="s">
        <v>324</v>
      </c>
      <c r="C6682" s="52" t="s">
        <v>254</v>
      </c>
      <c r="D6682" s="52" t="s">
        <v>93</v>
      </c>
      <c r="E6682" s="52" t="s">
        <v>95</v>
      </c>
      <c r="F6682" s="52" t="s">
        <v>66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">
        <v>341</v>
      </c>
      <c r="B6683" s="52" t="s">
        <v>325</v>
      </c>
      <c r="C6683" s="52" t="s">
        <v>254</v>
      </c>
      <c r="D6683" s="52" t="s">
        <v>93</v>
      </c>
      <c r="E6683" s="52" t="s">
        <v>95</v>
      </c>
      <c r="F6683" s="52" t="s">
        <v>67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">
        <v>341</v>
      </c>
      <c r="B6684" s="52" t="s">
        <v>321</v>
      </c>
      <c r="C6684" s="52" t="s">
        <v>254</v>
      </c>
      <c r="D6684" s="52" t="s">
        <v>93</v>
      </c>
      <c r="E6684" s="52" t="s">
        <v>95</v>
      </c>
      <c r="F6684" s="52" t="s">
        <v>68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">
        <v>341</v>
      </c>
      <c r="B6685" s="52" t="s">
        <v>321</v>
      </c>
      <c r="C6685" s="52" t="s">
        <v>254</v>
      </c>
      <c r="D6685" s="52" t="s">
        <v>93</v>
      </c>
      <c r="E6685" s="52" t="s">
        <v>95</v>
      </c>
      <c r="F6685" s="52" t="s">
        <v>69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">
        <v>341</v>
      </c>
      <c r="B6686" s="52" t="s">
        <v>321</v>
      </c>
      <c r="C6686" s="52" t="s">
        <v>254</v>
      </c>
      <c r="D6686" s="52" t="s">
        <v>93</v>
      </c>
      <c r="E6686" s="52" t="s">
        <v>95</v>
      </c>
      <c r="F6686" s="52" t="s">
        <v>70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">
        <v>341</v>
      </c>
      <c r="B6687" s="52" t="s">
        <v>326</v>
      </c>
      <c r="C6687" s="52" t="s">
        <v>254</v>
      </c>
      <c r="D6687" s="52" t="s">
        <v>93</v>
      </c>
      <c r="E6687" s="52" t="s">
        <v>95</v>
      </c>
      <c r="F6687" s="52" t="s">
        <v>71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">
        <v>341</v>
      </c>
      <c r="B6688" s="52" t="s">
        <v>326</v>
      </c>
      <c r="C6688" s="52" t="s">
        <v>254</v>
      </c>
      <c r="D6688" s="52" t="s">
        <v>93</v>
      </c>
      <c r="E6688" s="52" t="s">
        <v>95</v>
      </c>
      <c r="F6688" s="52" t="s">
        <v>72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">
        <v>341</v>
      </c>
      <c r="B6689" s="52" t="s">
        <v>327</v>
      </c>
      <c r="C6689" s="52" t="s">
        <v>254</v>
      </c>
      <c r="D6689" s="52" t="s">
        <v>93</v>
      </c>
      <c r="E6689" s="52" t="s">
        <v>95</v>
      </c>
      <c r="F6689" s="52" t="s">
        <v>73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">
        <v>340</v>
      </c>
      <c r="B6690" s="52" t="s">
        <v>321</v>
      </c>
      <c r="C6690" s="52" t="s">
        <v>255</v>
      </c>
      <c r="D6690" s="52" t="s">
        <v>93</v>
      </c>
      <c r="E6690" s="52" t="s">
        <v>94</v>
      </c>
      <c r="F6690" s="52" t="s">
        <v>63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">
        <v>340</v>
      </c>
      <c r="B6691" s="52" t="s">
        <v>322</v>
      </c>
      <c r="C6691" s="52" t="s">
        <v>255</v>
      </c>
      <c r="D6691" s="52" t="s">
        <v>93</v>
      </c>
      <c r="E6691" s="52" t="s">
        <v>94</v>
      </c>
      <c r="F6691" s="52" t="s">
        <v>64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">
        <v>340</v>
      </c>
      <c r="B6692" s="52" t="s">
        <v>323</v>
      </c>
      <c r="C6692" s="52" t="s">
        <v>255</v>
      </c>
      <c r="D6692" s="52" t="s">
        <v>93</v>
      </c>
      <c r="E6692" s="52" t="s">
        <v>94</v>
      </c>
      <c r="F6692" s="52" t="s">
        <v>65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">
        <v>340</v>
      </c>
      <c r="B6693" s="52" t="s">
        <v>324</v>
      </c>
      <c r="C6693" s="52" t="s">
        <v>255</v>
      </c>
      <c r="D6693" s="52" t="s">
        <v>93</v>
      </c>
      <c r="E6693" s="52" t="s">
        <v>94</v>
      </c>
      <c r="F6693" s="52" t="s">
        <v>66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">
        <v>340</v>
      </c>
      <c r="B6694" s="52" t="s">
        <v>325</v>
      </c>
      <c r="C6694" s="52" t="s">
        <v>255</v>
      </c>
      <c r="D6694" s="52" t="s">
        <v>93</v>
      </c>
      <c r="E6694" s="52" t="s">
        <v>94</v>
      </c>
      <c r="F6694" s="52" t="s">
        <v>67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">
        <v>340</v>
      </c>
      <c r="B6695" s="52" t="s">
        <v>321</v>
      </c>
      <c r="C6695" s="52" t="s">
        <v>255</v>
      </c>
      <c r="D6695" s="52" t="s">
        <v>93</v>
      </c>
      <c r="E6695" s="52" t="s">
        <v>94</v>
      </c>
      <c r="F6695" s="52" t="s">
        <v>68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">
        <v>340</v>
      </c>
      <c r="B6696" s="52" t="s">
        <v>321</v>
      </c>
      <c r="C6696" s="52" t="s">
        <v>255</v>
      </c>
      <c r="D6696" s="52" t="s">
        <v>93</v>
      </c>
      <c r="E6696" s="52" t="s">
        <v>94</v>
      </c>
      <c r="F6696" s="52" t="s">
        <v>69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">
        <v>340</v>
      </c>
      <c r="B6697" s="52" t="s">
        <v>321</v>
      </c>
      <c r="C6697" s="52" t="s">
        <v>255</v>
      </c>
      <c r="D6697" s="52" t="s">
        <v>93</v>
      </c>
      <c r="E6697" s="52" t="s">
        <v>94</v>
      </c>
      <c r="F6697" s="52" t="s">
        <v>70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">
        <v>340</v>
      </c>
      <c r="B6698" s="52" t="s">
        <v>326</v>
      </c>
      <c r="C6698" s="52" t="s">
        <v>255</v>
      </c>
      <c r="D6698" s="52" t="s">
        <v>93</v>
      </c>
      <c r="E6698" s="52" t="s">
        <v>94</v>
      </c>
      <c r="F6698" s="52" t="s">
        <v>71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">
        <v>340</v>
      </c>
      <c r="B6699" s="52" t="s">
        <v>326</v>
      </c>
      <c r="C6699" s="52" t="s">
        <v>255</v>
      </c>
      <c r="D6699" s="52" t="s">
        <v>93</v>
      </c>
      <c r="E6699" s="52" t="s">
        <v>94</v>
      </c>
      <c r="F6699" s="52" t="s">
        <v>72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">
        <v>340</v>
      </c>
      <c r="B6700" s="52" t="s">
        <v>327</v>
      </c>
      <c r="C6700" s="52" t="s">
        <v>255</v>
      </c>
      <c r="D6700" s="52" t="s">
        <v>93</v>
      </c>
      <c r="E6700" s="52" t="s">
        <v>94</v>
      </c>
      <c r="F6700" s="52" t="s">
        <v>73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">
        <v>341</v>
      </c>
      <c r="B6701" s="52" t="s">
        <v>321</v>
      </c>
      <c r="C6701" s="52" t="s">
        <v>255</v>
      </c>
      <c r="D6701" s="52" t="s">
        <v>93</v>
      </c>
      <c r="E6701" s="52" t="s">
        <v>95</v>
      </c>
      <c r="F6701" s="52" t="s">
        <v>63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">
        <v>341</v>
      </c>
      <c r="B6702" s="52" t="s">
        <v>322</v>
      </c>
      <c r="C6702" s="52" t="s">
        <v>255</v>
      </c>
      <c r="D6702" s="52" t="s">
        <v>93</v>
      </c>
      <c r="E6702" s="52" t="s">
        <v>95</v>
      </c>
      <c r="F6702" s="52" t="s">
        <v>64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">
        <v>341</v>
      </c>
      <c r="B6703" s="52" t="s">
        <v>323</v>
      </c>
      <c r="C6703" s="52" t="s">
        <v>255</v>
      </c>
      <c r="D6703" s="52" t="s">
        <v>93</v>
      </c>
      <c r="E6703" s="52" t="s">
        <v>95</v>
      </c>
      <c r="F6703" s="52" t="s">
        <v>65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">
        <v>341</v>
      </c>
      <c r="B6704" s="52" t="s">
        <v>324</v>
      </c>
      <c r="C6704" s="52" t="s">
        <v>255</v>
      </c>
      <c r="D6704" s="52" t="s">
        <v>93</v>
      </c>
      <c r="E6704" s="52" t="s">
        <v>95</v>
      </c>
      <c r="F6704" s="52" t="s">
        <v>66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">
        <v>341</v>
      </c>
      <c r="B6705" s="52" t="s">
        <v>325</v>
      </c>
      <c r="C6705" s="52" t="s">
        <v>255</v>
      </c>
      <c r="D6705" s="52" t="s">
        <v>93</v>
      </c>
      <c r="E6705" s="52" t="s">
        <v>95</v>
      </c>
      <c r="F6705" s="52" t="s">
        <v>67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">
        <v>341</v>
      </c>
      <c r="B6706" s="52" t="s">
        <v>321</v>
      </c>
      <c r="C6706" s="52" t="s">
        <v>255</v>
      </c>
      <c r="D6706" s="52" t="s">
        <v>93</v>
      </c>
      <c r="E6706" s="52" t="s">
        <v>95</v>
      </c>
      <c r="F6706" s="52" t="s">
        <v>68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">
        <v>341</v>
      </c>
      <c r="B6707" s="52" t="s">
        <v>321</v>
      </c>
      <c r="C6707" s="52" t="s">
        <v>255</v>
      </c>
      <c r="D6707" s="52" t="s">
        <v>93</v>
      </c>
      <c r="E6707" s="52" t="s">
        <v>95</v>
      </c>
      <c r="F6707" s="52" t="s">
        <v>69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">
        <v>341</v>
      </c>
      <c r="B6708" s="52" t="s">
        <v>321</v>
      </c>
      <c r="C6708" s="52" t="s">
        <v>255</v>
      </c>
      <c r="D6708" s="52" t="s">
        <v>93</v>
      </c>
      <c r="E6708" s="52" t="s">
        <v>95</v>
      </c>
      <c r="F6708" s="52" t="s">
        <v>70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">
        <v>341</v>
      </c>
      <c r="B6709" s="52" t="s">
        <v>326</v>
      </c>
      <c r="C6709" s="52" t="s">
        <v>255</v>
      </c>
      <c r="D6709" s="52" t="s">
        <v>93</v>
      </c>
      <c r="E6709" s="52" t="s">
        <v>95</v>
      </c>
      <c r="F6709" s="52" t="s">
        <v>71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">
        <v>341</v>
      </c>
      <c r="B6710" s="52" t="s">
        <v>326</v>
      </c>
      <c r="C6710" s="52" t="s">
        <v>255</v>
      </c>
      <c r="D6710" s="52" t="s">
        <v>93</v>
      </c>
      <c r="E6710" s="52" t="s">
        <v>95</v>
      </c>
      <c r="F6710" s="52" t="s">
        <v>72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">
        <v>341</v>
      </c>
      <c r="B6711" s="52" t="s">
        <v>327</v>
      </c>
      <c r="C6711" s="52" t="s">
        <v>255</v>
      </c>
      <c r="D6711" s="52" t="s">
        <v>93</v>
      </c>
      <c r="E6711" s="52" t="s">
        <v>95</v>
      </c>
      <c r="F6711" s="52" t="s">
        <v>73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">
        <v>340</v>
      </c>
      <c r="B6712" s="52" t="s">
        <v>321</v>
      </c>
      <c r="C6712" s="52" t="s">
        <v>256</v>
      </c>
      <c r="D6712" s="52" t="s">
        <v>93</v>
      </c>
      <c r="E6712" s="52" t="s">
        <v>94</v>
      </c>
      <c r="F6712" s="52" t="s">
        <v>63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">
        <v>340</v>
      </c>
      <c r="B6713" s="52" t="s">
        <v>322</v>
      </c>
      <c r="C6713" s="52" t="s">
        <v>256</v>
      </c>
      <c r="D6713" s="52" t="s">
        <v>93</v>
      </c>
      <c r="E6713" s="52" t="s">
        <v>94</v>
      </c>
      <c r="F6713" s="52" t="s">
        <v>64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">
        <v>340</v>
      </c>
      <c r="B6714" s="52" t="s">
        <v>323</v>
      </c>
      <c r="C6714" s="52" t="s">
        <v>256</v>
      </c>
      <c r="D6714" s="52" t="s">
        <v>93</v>
      </c>
      <c r="E6714" s="52" t="s">
        <v>94</v>
      </c>
      <c r="F6714" s="52" t="s">
        <v>65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">
        <v>340</v>
      </c>
      <c r="B6715" s="52" t="s">
        <v>324</v>
      </c>
      <c r="C6715" s="52" t="s">
        <v>256</v>
      </c>
      <c r="D6715" s="52" t="s">
        <v>93</v>
      </c>
      <c r="E6715" s="52" t="s">
        <v>94</v>
      </c>
      <c r="F6715" s="52" t="s">
        <v>66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">
        <v>340</v>
      </c>
      <c r="B6716" s="52" t="s">
        <v>325</v>
      </c>
      <c r="C6716" s="52" t="s">
        <v>256</v>
      </c>
      <c r="D6716" s="52" t="s">
        <v>93</v>
      </c>
      <c r="E6716" s="52" t="s">
        <v>94</v>
      </c>
      <c r="F6716" s="52" t="s">
        <v>67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">
        <v>340</v>
      </c>
      <c r="B6717" s="52" t="s">
        <v>321</v>
      </c>
      <c r="C6717" s="52" t="s">
        <v>256</v>
      </c>
      <c r="D6717" s="52" t="s">
        <v>93</v>
      </c>
      <c r="E6717" s="52" t="s">
        <v>94</v>
      </c>
      <c r="F6717" s="52" t="s">
        <v>68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">
        <v>340</v>
      </c>
      <c r="B6718" s="52" t="s">
        <v>321</v>
      </c>
      <c r="C6718" s="52" t="s">
        <v>256</v>
      </c>
      <c r="D6718" s="52" t="s">
        <v>93</v>
      </c>
      <c r="E6718" s="52" t="s">
        <v>94</v>
      </c>
      <c r="F6718" s="52" t="s">
        <v>69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">
        <v>340</v>
      </c>
      <c r="B6719" s="52" t="s">
        <v>321</v>
      </c>
      <c r="C6719" s="52" t="s">
        <v>256</v>
      </c>
      <c r="D6719" s="52" t="s">
        <v>93</v>
      </c>
      <c r="E6719" s="52" t="s">
        <v>94</v>
      </c>
      <c r="F6719" s="52" t="s">
        <v>70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">
        <v>340</v>
      </c>
      <c r="B6720" s="52" t="s">
        <v>326</v>
      </c>
      <c r="C6720" s="52" t="s">
        <v>256</v>
      </c>
      <c r="D6720" s="52" t="s">
        <v>93</v>
      </c>
      <c r="E6720" s="52" t="s">
        <v>94</v>
      </c>
      <c r="F6720" s="52" t="s">
        <v>71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">
        <v>340</v>
      </c>
      <c r="B6721" s="52" t="s">
        <v>326</v>
      </c>
      <c r="C6721" s="52" t="s">
        <v>256</v>
      </c>
      <c r="D6721" s="52" t="s">
        <v>93</v>
      </c>
      <c r="E6721" s="52" t="s">
        <v>94</v>
      </c>
      <c r="F6721" s="52" t="s">
        <v>72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">
        <v>340</v>
      </c>
      <c r="B6722" s="52" t="s">
        <v>327</v>
      </c>
      <c r="C6722" s="52" t="s">
        <v>256</v>
      </c>
      <c r="D6722" s="52" t="s">
        <v>93</v>
      </c>
      <c r="E6722" s="52" t="s">
        <v>94</v>
      </c>
      <c r="F6722" s="52" t="s">
        <v>73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">
        <v>341</v>
      </c>
      <c r="B6723" s="52" t="s">
        <v>321</v>
      </c>
      <c r="C6723" s="52" t="s">
        <v>256</v>
      </c>
      <c r="D6723" s="52" t="s">
        <v>93</v>
      </c>
      <c r="E6723" s="52" t="s">
        <v>95</v>
      </c>
      <c r="F6723" s="52" t="s">
        <v>63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">
        <v>341</v>
      </c>
      <c r="B6724" s="52" t="s">
        <v>322</v>
      </c>
      <c r="C6724" s="52" t="s">
        <v>256</v>
      </c>
      <c r="D6724" s="52" t="s">
        <v>93</v>
      </c>
      <c r="E6724" s="52" t="s">
        <v>95</v>
      </c>
      <c r="F6724" s="52" t="s">
        <v>64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">
        <v>341</v>
      </c>
      <c r="B6725" s="52" t="s">
        <v>323</v>
      </c>
      <c r="C6725" s="52" t="s">
        <v>256</v>
      </c>
      <c r="D6725" s="52" t="s">
        <v>93</v>
      </c>
      <c r="E6725" s="52" t="s">
        <v>95</v>
      </c>
      <c r="F6725" s="52" t="s">
        <v>65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">
        <v>341</v>
      </c>
      <c r="B6726" s="52" t="s">
        <v>324</v>
      </c>
      <c r="C6726" s="52" t="s">
        <v>256</v>
      </c>
      <c r="D6726" s="52" t="s">
        <v>93</v>
      </c>
      <c r="E6726" s="52" t="s">
        <v>95</v>
      </c>
      <c r="F6726" s="52" t="s">
        <v>66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">
        <v>341</v>
      </c>
      <c r="B6727" s="52" t="s">
        <v>325</v>
      </c>
      <c r="C6727" s="52" t="s">
        <v>256</v>
      </c>
      <c r="D6727" s="52" t="s">
        <v>93</v>
      </c>
      <c r="E6727" s="52" t="s">
        <v>95</v>
      </c>
      <c r="F6727" s="52" t="s">
        <v>67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">
        <v>341</v>
      </c>
      <c r="B6728" s="52" t="s">
        <v>321</v>
      </c>
      <c r="C6728" s="52" t="s">
        <v>256</v>
      </c>
      <c r="D6728" s="52" t="s">
        <v>93</v>
      </c>
      <c r="E6728" s="52" t="s">
        <v>95</v>
      </c>
      <c r="F6728" s="52" t="s">
        <v>68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">
        <v>341</v>
      </c>
      <c r="B6729" s="52" t="s">
        <v>321</v>
      </c>
      <c r="C6729" s="52" t="s">
        <v>256</v>
      </c>
      <c r="D6729" s="52" t="s">
        <v>93</v>
      </c>
      <c r="E6729" s="52" t="s">
        <v>95</v>
      </c>
      <c r="F6729" s="52" t="s">
        <v>69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">
        <v>341</v>
      </c>
      <c r="B6730" s="52" t="s">
        <v>321</v>
      </c>
      <c r="C6730" s="52" t="s">
        <v>256</v>
      </c>
      <c r="D6730" s="52" t="s">
        <v>93</v>
      </c>
      <c r="E6730" s="52" t="s">
        <v>95</v>
      </c>
      <c r="F6730" s="52" t="s">
        <v>70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">
        <v>341</v>
      </c>
      <c r="B6731" s="52" t="s">
        <v>326</v>
      </c>
      <c r="C6731" s="52" t="s">
        <v>256</v>
      </c>
      <c r="D6731" s="52" t="s">
        <v>93</v>
      </c>
      <c r="E6731" s="52" t="s">
        <v>95</v>
      </c>
      <c r="F6731" s="52" t="s">
        <v>71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">
        <v>341</v>
      </c>
      <c r="B6732" s="52" t="s">
        <v>326</v>
      </c>
      <c r="C6732" s="52" t="s">
        <v>256</v>
      </c>
      <c r="D6732" s="52" t="s">
        <v>93</v>
      </c>
      <c r="E6732" s="52" t="s">
        <v>95</v>
      </c>
      <c r="F6732" s="52" t="s">
        <v>72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">
        <v>341</v>
      </c>
      <c r="B6733" s="52" t="s">
        <v>327</v>
      </c>
      <c r="C6733" s="52" t="s">
        <v>256</v>
      </c>
      <c r="D6733" s="52" t="s">
        <v>93</v>
      </c>
      <c r="E6733" s="52" t="s">
        <v>95</v>
      </c>
      <c r="F6733" s="52" t="s">
        <v>73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">
        <v>340</v>
      </c>
      <c r="B6734" s="52" t="s">
        <v>321</v>
      </c>
      <c r="C6734" s="52" t="s">
        <v>257</v>
      </c>
      <c r="D6734" s="52" t="s">
        <v>93</v>
      </c>
      <c r="E6734" s="52" t="s">
        <v>94</v>
      </c>
      <c r="F6734" s="52" t="s">
        <v>63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">
        <v>340</v>
      </c>
      <c r="B6735" s="52" t="s">
        <v>322</v>
      </c>
      <c r="C6735" s="52" t="s">
        <v>257</v>
      </c>
      <c r="D6735" s="52" t="s">
        <v>93</v>
      </c>
      <c r="E6735" s="52" t="s">
        <v>94</v>
      </c>
      <c r="F6735" s="52" t="s">
        <v>64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">
        <v>340</v>
      </c>
      <c r="B6736" s="52" t="s">
        <v>323</v>
      </c>
      <c r="C6736" s="52" t="s">
        <v>257</v>
      </c>
      <c r="D6736" s="52" t="s">
        <v>93</v>
      </c>
      <c r="E6736" s="52" t="s">
        <v>94</v>
      </c>
      <c r="F6736" s="52" t="s">
        <v>65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">
        <v>340</v>
      </c>
      <c r="B6737" s="52" t="s">
        <v>324</v>
      </c>
      <c r="C6737" s="52" t="s">
        <v>257</v>
      </c>
      <c r="D6737" s="52" t="s">
        <v>93</v>
      </c>
      <c r="E6737" s="52" t="s">
        <v>94</v>
      </c>
      <c r="F6737" s="52" t="s">
        <v>66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">
        <v>340</v>
      </c>
      <c r="B6738" s="52" t="s">
        <v>325</v>
      </c>
      <c r="C6738" s="52" t="s">
        <v>257</v>
      </c>
      <c r="D6738" s="52" t="s">
        <v>93</v>
      </c>
      <c r="E6738" s="52" t="s">
        <v>94</v>
      </c>
      <c r="F6738" s="52" t="s">
        <v>67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">
        <v>340</v>
      </c>
      <c r="B6739" s="52" t="s">
        <v>321</v>
      </c>
      <c r="C6739" s="52" t="s">
        <v>257</v>
      </c>
      <c r="D6739" s="52" t="s">
        <v>93</v>
      </c>
      <c r="E6739" s="52" t="s">
        <v>94</v>
      </c>
      <c r="F6739" s="52" t="s">
        <v>68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">
        <v>340</v>
      </c>
      <c r="B6740" s="52" t="s">
        <v>321</v>
      </c>
      <c r="C6740" s="52" t="s">
        <v>257</v>
      </c>
      <c r="D6740" s="52" t="s">
        <v>93</v>
      </c>
      <c r="E6740" s="52" t="s">
        <v>94</v>
      </c>
      <c r="F6740" s="52" t="s">
        <v>69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">
        <v>340</v>
      </c>
      <c r="B6741" s="52" t="s">
        <v>321</v>
      </c>
      <c r="C6741" s="52" t="s">
        <v>257</v>
      </c>
      <c r="D6741" s="52" t="s">
        <v>93</v>
      </c>
      <c r="E6741" s="52" t="s">
        <v>94</v>
      </c>
      <c r="F6741" s="52" t="s">
        <v>70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">
        <v>340</v>
      </c>
      <c r="B6742" s="52" t="s">
        <v>326</v>
      </c>
      <c r="C6742" s="52" t="s">
        <v>257</v>
      </c>
      <c r="D6742" s="52" t="s">
        <v>93</v>
      </c>
      <c r="E6742" s="52" t="s">
        <v>94</v>
      </c>
      <c r="F6742" s="52" t="s">
        <v>71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">
        <v>340</v>
      </c>
      <c r="B6743" s="52" t="s">
        <v>326</v>
      </c>
      <c r="C6743" s="52" t="s">
        <v>257</v>
      </c>
      <c r="D6743" s="52" t="s">
        <v>93</v>
      </c>
      <c r="E6743" s="52" t="s">
        <v>94</v>
      </c>
      <c r="F6743" s="52" t="s">
        <v>72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">
        <v>340</v>
      </c>
      <c r="B6744" s="52" t="s">
        <v>327</v>
      </c>
      <c r="C6744" s="52" t="s">
        <v>257</v>
      </c>
      <c r="D6744" s="52" t="s">
        <v>93</v>
      </c>
      <c r="E6744" s="52" t="s">
        <v>94</v>
      </c>
      <c r="F6744" s="52" t="s">
        <v>73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">
        <v>341</v>
      </c>
      <c r="B6745" s="52" t="s">
        <v>321</v>
      </c>
      <c r="C6745" s="52" t="s">
        <v>257</v>
      </c>
      <c r="D6745" s="52" t="s">
        <v>93</v>
      </c>
      <c r="E6745" s="52" t="s">
        <v>95</v>
      </c>
      <c r="F6745" s="52" t="s">
        <v>63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">
        <v>341</v>
      </c>
      <c r="B6746" s="52" t="s">
        <v>322</v>
      </c>
      <c r="C6746" s="52" t="s">
        <v>257</v>
      </c>
      <c r="D6746" s="52" t="s">
        <v>93</v>
      </c>
      <c r="E6746" s="52" t="s">
        <v>95</v>
      </c>
      <c r="F6746" s="52" t="s">
        <v>64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">
        <v>341</v>
      </c>
      <c r="B6747" s="52" t="s">
        <v>323</v>
      </c>
      <c r="C6747" s="52" t="s">
        <v>257</v>
      </c>
      <c r="D6747" s="52" t="s">
        <v>93</v>
      </c>
      <c r="E6747" s="52" t="s">
        <v>95</v>
      </c>
      <c r="F6747" s="52" t="s">
        <v>65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">
        <v>341</v>
      </c>
      <c r="B6748" s="52" t="s">
        <v>324</v>
      </c>
      <c r="C6748" s="52" t="s">
        <v>257</v>
      </c>
      <c r="D6748" s="52" t="s">
        <v>93</v>
      </c>
      <c r="E6748" s="52" t="s">
        <v>95</v>
      </c>
      <c r="F6748" s="52" t="s">
        <v>66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">
        <v>341</v>
      </c>
      <c r="B6749" s="52" t="s">
        <v>325</v>
      </c>
      <c r="C6749" s="52" t="s">
        <v>257</v>
      </c>
      <c r="D6749" s="52" t="s">
        <v>93</v>
      </c>
      <c r="E6749" s="52" t="s">
        <v>95</v>
      </c>
      <c r="F6749" s="52" t="s">
        <v>67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">
        <v>341</v>
      </c>
      <c r="B6750" s="52" t="s">
        <v>321</v>
      </c>
      <c r="C6750" s="52" t="s">
        <v>257</v>
      </c>
      <c r="D6750" s="52" t="s">
        <v>93</v>
      </c>
      <c r="E6750" s="52" t="s">
        <v>95</v>
      </c>
      <c r="F6750" s="52" t="s">
        <v>68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">
        <v>341</v>
      </c>
      <c r="B6751" s="52" t="s">
        <v>321</v>
      </c>
      <c r="C6751" s="52" t="s">
        <v>257</v>
      </c>
      <c r="D6751" s="52" t="s">
        <v>93</v>
      </c>
      <c r="E6751" s="52" t="s">
        <v>95</v>
      </c>
      <c r="F6751" s="52" t="s">
        <v>69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">
        <v>341</v>
      </c>
      <c r="B6752" s="52" t="s">
        <v>321</v>
      </c>
      <c r="C6752" s="52" t="s">
        <v>257</v>
      </c>
      <c r="D6752" s="52" t="s">
        <v>93</v>
      </c>
      <c r="E6752" s="52" t="s">
        <v>95</v>
      </c>
      <c r="F6752" s="52" t="s">
        <v>70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">
        <v>341</v>
      </c>
      <c r="B6753" s="52" t="s">
        <v>326</v>
      </c>
      <c r="C6753" s="52" t="s">
        <v>257</v>
      </c>
      <c r="D6753" s="52" t="s">
        <v>93</v>
      </c>
      <c r="E6753" s="52" t="s">
        <v>95</v>
      </c>
      <c r="F6753" s="52" t="s">
        <v>71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">
        <v>341</v>
      </c>
      <c r="B6754" s="52" t="s">
        <v>326</v>
      </c>
      <c r="C6754" s="52" t="s">
        <v>257</v>
      </c>
      <c r="D6754" s="52" t="s">
        <v>93</v>
      </c>
      <c r="E6754" s="52" t="s">
        <v>95</v>
      </c>
      <c r="F6754" s="52" t="s">
        <v>72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">
        <v>341</v>
      </c>
      <c r="B6755" s="52" t="s">
        <v>327</v>
      </c>
      <c r="C6755" s="52" t="s">
        <v>257</v>
      </c>
      <c r="D6755" s="52" t="s">
        <v>93</v>
      </c>
      <c r="E6755" s="52" t="s">
        <v>95</v>
      </c>
      <c r="F6755" s="52" t="s">
        <v>73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">
        <v>340</v>
      </c>
      <c r="B6756" s="52" t="s">
        <v>321</v>
      </c>
      <c r="C6756" s="52" t="s">
        <v>258</v>
      </c>
      <c r="D6756" s="52" t="s">
        <v>93</v>
      </c>
      <c r="E6756" s="52" t="s">
        <v>94</v>
      </c>
      <c r="F6756" s="52" t="s">
        <v>63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">
        <v>340</v>
      </c>
      <c r="B6757" s="52" t="s">
        <v>322</v>
      </c>
      <c r="C6757" s="52" t="s">
        <v>258</v>
      </c>
      <c r="D6757" s="52" t="s">
        <v>93</v>
      </c>
      <c r="E6757" s="52" t="s">
        <v>94</v>
      </c>
      <c r="F6757" s="52" t="s">
        <v>64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">
        <v>340</v>
      </c>
      <c r="B6758" s="52" t="s">
        <v>323</v>
      </c>
      <c r="C6758" s="52" t="s">
        <v>258</v>
      </c>
      <c r="D6758" s="52" t="s">
        <v>93</v>
      </c>
      <c r="E6758" s="52" t="s">
        <v>94</v>
      </c>
      <c r="F6758" s="52" t="s">
        <v>65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">
        <v>340</v>
      </c>
      <c r="B6759" s="52" t="s">
        <v>324</v>
      </c>
      <c r="C6759" s="52" t="s">
        <v>258</v>
      </c>
      <c r="D6759" s="52" t="s">
        <v>93</v>
      </c>
      <c r="E6759" s="52" t="s">
        <v>94</v>
      </c>
      <c r="F6759" s="52" t="s">
        <v>66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">
        <v>340</v>
      </c>
      <c r="B6760" s="52" t="s">
        <v>325</v>
      </c>
      <c r="C6760" s="52" t="s">
        <v>258</v>
      </c>
      <c r="D6760" s="52" t="s">
        <v>93</v>
      </c>
      <c r="E6760" s="52" t="s">
        <v>94</v>
      </c>
      <c r="F6760" s="52" t="s">
        <v>67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">
        <v>340</v>
      </c>
      <c r="B6761" s="52" t="s">
        <v>321</v>
      </c>
      <c r="C6761" s="52" t="s">
        <v>258</v>
      </c>
      <c r="D6761" s="52" t="s">
        <v>93</v>
      </c>
      <c r="E6761" s="52" t="s">
        <v>94</v>
      </c>
      <c r="F6761" s="52" t="s">
        <v>68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">
        <v>340</v>
      </c>
      <c r="B6762" s="52" t="s">
        <v>321</v>
      </c>
      <c r="C6762" s="52" t="s">
        <v>258</v>
      </c>
      <c r="D6762" s="52" t="s">
        <v>93</v>
      </c>
      <c r="E6762" s="52" t="s">
        <v>94</v>
      </c>
      <c r="F6762" s="52" t="s">
        <v>69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">
        <v>340</v>
      </c>
      <c r="B6763" s="52" t="s">
        <v>321</v>
      </c>
      <c r="C6763" s="52" t="s">
        <v>258</v>
      </c>
      <c r="D6763" s="52" t="s">
        <v>93</v>
      </c>
      <c r="E6763" s="52" t="s">
        <v>94</v>
      </c>
      <c r="F6763" s="52" t="s">
        <v>70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">
        <v>340</v>
      </c>
      <c r="B6764" s="52" t="s">
        <v>326</v>
      </c>
      <c r="C6764" s="52" t="s">
        <v>258</v>
      </c>
      <c r="D6764" s="52" t="s">
        <v>93</v>
      </c>
      <c r="E6764" s="52" t="s">
        <v>94</v>
      </c>
      <c r="F6764" s="52" t="s">
        <v>71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">
        <v>340</v>
      </c>
      <c r="B6765" s="52" t="s">
        <v>326</v>
      </c>
      <c r="C6765" s="52" t="s">
        <v>258</v>
      </c>
      <c r="D6765" s="52" t="s">
        <v>93</v>
      </c>
      <c r="E6765" s="52" t="s">
        <v>94</v>
      </c>
      <c r="F6765" s="52" t="s">
        <v>72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">
        <v>340</v>
      </c>
      <c r="B6766" s="52" t="s">
        <v>327</v>
      </c>
      <c r="C6766" s="52" t="s">
        <v>258</v>
      </c>
      <c r="D6766" s="52" t="s">
        <v>93</v>
      </c>
      <c r="E6766" s="52" t="s">
        <v>94</v>
      </c>
      <c r="F6766" s="52" t="s">
        <v>73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">
        <v>341</v>
      </c>
      <c r="B6767" s="52" t="s">
        <v>321</v>
      </c>
      <c r="C6767" s="52" t="s">
        <v>258</v>
      </c>
      <c r="D6767" s="52" t="s">
        <v>93</v>
      </c>
      <c r="E6767" s="52" t="s">
        <v>95</v>
      </c>
      <c r="F6767" s="52" t="s">
        <v>63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">
        <v>341</v>
      </c>
      <c r="B6768" s="52" t="s">
        <v>322</v>
      </c>
      <c r="C6768" s="52" t="s">
        <v>258</v>
      </c>
      <c r="D6768" s="52" t="s">
        <v>93</v>
      </c>
      <c r="E6768" s="52" t="s">
        <v>95</v>
      </c>
      <c r="F6768" s="52" t="s">
        <v>64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">
        <v>341</v>
      </c>
      <c r="B6769" s="52" t="s">
        <v>323</v>
      </c>
      <c r="C6769" s="52" t="s">
        <v>258</v>
      </c>
      <c r="D6769" s="52" t="s">
        <v>93</v>
      </c>
      <c r="E6769" s="52" t="s">
        <v>95</v>
      </c>
      <c r="F6769" s="52" t="s">
        <v>65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">
        <v>341</v>
      </c>
      <c r="B6770" s="52" t="s">
        <v>324</v>
      </c>
      <c r="C6770" s="52" t="s">
        <v>258</v>
      </c>
      <c r="D6770" s="52" t="s">
        <v>93</v>
      </c>
      <c r="E6770" s="52" t="s">
        <v>95</v>
      </c>
      <c r="F6770" s="52" t="s">
        <v>66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">
        <v>341</v>
      </c>
      <c r="B6771" s="52" t="s">
        <v>325</v>
      </c>
      <c r="C6771" s="52" t="s">
        <v>258</v>
      </c>
      <c r="D6771" s="52" t="s">
        <v>93</v>
      </c>
      <c r="E6771" s="52" t="s">
        <v>95</v>
      </c>
      <c r="F6771" s="52" t="s">
        <v>67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">
        <v>341</v>
      </c>
      <c r="B6772" s="52" t="s">
        <v>321</v>
      </c>
      <c r="C6772" s="52" t="s">
        <v>258</v>
      </c>
      <c r="D6772" s="52" t="s">
        <v>93</v>
      </c>
      <c r="E6772" s="52" t="s">
        <v>95</v>
      </c>
      <c r="F6772" s="52" t="s">
        <v>68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">
        <v>341</v>
      </c>
      <c r="B6773" s="52" t="s">
        <v>321</v>
      </c>
      <c r="C6773" s="52" t="s">
        <v>258</v>
      </c>
      <c r="D6773" s="52" t="s">
        <v>93</v>
      </c>
      <c r="E6773" s="52" t="s">
        <v>95</v>
      </c>
      <c r="F6773" s="52" t="s">
        <v>69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">
        <v>341</v>
      </c>
      <c r="B6774" s="52" t="s">
        <v>321</v>
      </c>
      <c r="C6774" s="52" t="s">
        <v>258</v>
      </c>
      <c r="D6774" s="52" t="s">
        <v>93</v>
      </c>
      <c r="E6774" s="52" t="s">
        <v>95</v>
      </c>
      <c r="F6774" s="52" t="s">
        <v>70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">
        <v>341</v>
      </c>
      <c r="B6775" s="52" t="s">
        <v>326</v>
      </c>
      <c r="C6775" s="52" t="s">
        <v>258</v>
      </c>
      <c r="D6775" s="52" t="s">
        <v>93</v>
      </c>
      <c r="E6775" s="52" t="s">
        <v>95</v>
      </c>
      <c r="F6775" s="52" t="s">
        <v>71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">
        <v>341</v>
      </c>
      <c r="B6776" s="52" t="s">
        <v>326</v>
      </c>
      <c r="C6776" s="52" t="s">
        <v>258</v>
      </c>
      <c r="D6776" s="52" t="s">
        <v>93</v>
      </c>
      <c r="E6776" s="52" t="s">
        <v>95</v>
      </c>
      <c r="F6776" s="52" t="s">
        <v>72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">
        <v>341</v>
      </c>
      <c r="B6777" s="52" t="s">
        <v>327</v>
      </c>
      <c r="C6777" s="52" t="s">
        <v>258</v>
      </c>
      <c r="D6777" s="52" t="s">
        <v>93</v>
      </c>
      <c r="E6777" s="52" t="s">
        <v>95</v>
      </c>
      <c r="F6777" s="52" t="s">
        <v>73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">
        <v>340</v>
      </c>
      <c r="B6778" s="52" t="s">
        <v>321</v>
      </c>
      <c r="C6778" s="52" t="s">
        <v>259</v>
      </c>
      <c r="D6778" s="52" t="s">
        <v>93</v>
      </c>
      <c r="E6778" s="52" t="s">
        <v>94</v>
      </c>
      <c r="F6778" s="52" t="s">
        <v>63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">
        <v>340</v>
      </c>
      <c r="B6779" s="52" t="s">
        <v>322</v>
      </c>
      <c r="C6779" s="52" t="s">
        <v>259</v>
      </c>
      <c r="D6779" s="52" t="s">
        <v>93</v>
      </c>
      <c r="E6779" s="52" t="s">
        <v>94</v>
      </c>
      <c r="F6779" s="52" t="s">
        <v>64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">
        <v>340</v>
      </c>
      <c r="B6780" s="52" t="s">
        <v>323</v>
      </c>
      <c r="C6780" s="52" t="s">
        <v>259</v>
      </c>
      <c r="D6780" s="52" t="s">
        <v>93</v>
      </c>
      <c r="E6780" s="52" t="s">
        <v>94</v>
      </c>
      <c r="F6780" s="52" t="s">
        <v>65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">
        <v>340</v>
      </c>
      <c r="B6781" s="52" t="s">
        <v>324</v>
      </c>
      <c r="C6781" s="52" t="s">
        <v>259</v>
      </c>
      <c r="D6781" s="52" t="s">
        <v>93</v>
      </c>
      <c r="E6781" s="52" t="s">
        <v>94</v>
      </c>
      <c r="F6781" s="52" t="s">
        <v>66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">
        <v>340</v>
      </c>
      <c r="B6782" s="52" t="s">
        <v>325</v>
      </c>
      <c r="C6782" s="52" t="s">
        <v>259</v>
      </c>
      <c r="D6782" s="52" t="s">
        <v>93</v>
      </c>
      <c r="E6782" s="52" t="s">
        <v>94</v>
      </c>
      <c r="F6782" s="52" t="s">
        <v>67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">
        <v>340</v>
      </c>
      <c r="B6783" s="52" t="s">
        <v>321</v>
      </c>
      <c r="C6783" s="52" t="s">
        <v>259</v>
      </c>
      <c r="D6783" s="52" t="s">
        <v>93</v>
      </c>
      <c r="E6783" s="52" t="s">
        <v>94</v>
      </c>
      <c r="F6783" s="52" t="s">
        <v>68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">
        <v>340</v>
      </c>
      <c r="B6784" s="52" t="s">
        <v>321</v>
      </c>
      <c r="C6784" s="52" t="s">
        <v>259</v>
      </c>
      <c r="D6784" s="52" t="s">
        <v>93</v>
      </c>
      <c r="E6784" s="52" t="s">
        <v>94</v>
      </c>
      <c r="F6784" s="52" t="s">
        <v>69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">
        <v>340</v>
      </c>
      <c r="B6785" s="52" t="s">
        <v>321</v>
      </c>
      <c r="C6785" s="52" t="s">
        <v>259</v>
      </c>
      <c r="D6785" s="52" t="s">
        <v>93</v>
      </c>
      <c r="E6785" s="52" t="s">
        <v>94</v>
      </c>
      <c r="F6785" s="52" t="s">
        <v>70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">
        <v>340</v>
      </c>
      <c r="B6786" s="52" t="s">
        <v>326</v>
      </c>
      <c r="C6786" s="52" t="s">
        <v>259</v>
      </c>
      <c r="D6786" s="52" t="s">
        <v>93</v>
      </c>
      <c r="E6786" s="52" t="s">
        <v>94</v>
      </c>
      <c r="F6786" s="52" t="s">
        <v>71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">
        <v>340</v>
      </c>
      <c r="B6787" s="52" t="s">
        <v>326</v>
      </c>
      <c r="C6787" s="52" t="s">
        <v>259</v>
      </c>
      <c r="D6787" s="52" t="s">
        <v>93</v>
      </c>
      <c r="E6787" s="52" t="s">
        <v>94</v>
      </c>
      <c r="F6787" s="52" t="s">
        <v>72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">
        <v>340</v>
      </c>
      <c r="B6788" s="52" t="s">
        <v>327</v>
      </c>
      <c r="C6788" s="52" t="s">
        <v>259</v>
      </c>
      <c r="D6788" s="52" t="s">
        <v>93</v>
      </c>
      <c r="E6788" s="52" t="s">
        <v>94</v>
      </c>
      <c r="F6788" s="52" t="s">
        <v>73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">
        <v>341</v>
      </c>
      <c r="B6789" s="52" t="s">
        <v>321</v>
      </c>
      <c r="C6789" s="52" t="s">
        <v>259</v>
      </c>
      <c r="D6789" s="52" t="s">
        <v>93</v>
      </c>
      <c r="E6789" s="52" t="s">
        <v>95</v>
      </c>
      <c r="F6789" s="52" t="s">
        <v>63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">
        <v>341</v>
      </c>
      <c r="B6790" s="52" t="s">
        <v>322</v>
      </c>
      <c r="C6790" s="52" t="s">
        <v>259</v>
      </c>
      <c r="D6790" s="52" t="s">
        <v>93</v>
      </c>
      <c r="E6790" s="52" t="s">
        <v>95</v>
      </c>
      <c r="F6790" s="52" t="s">
        <v>64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">
        <v>341</v>
      </c>
      <c r="B6791" s="52" t="s">
        <v>323</v>
      </c>
      <c r="C6791" s="52" t="s">
        <v>259</v>
      </c>
      <c r="D6791" s="52" t="s">
        <v>93</v>
      </c>
      <c r="E6791" s="52" t="s">
        <v>95</v>
      </c>
      <c r="F6791" s="52" t="s">
        <v>65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">
        <v>341</v>
      </c>
      <c r="B6792" s="52" t="s">
        <v>324</v>
      </c>
      <c r="C6792" s="52" t="s">
        <v>259</v>
      </c>
      <c r="D6792" s="52" t="s">
        <v>93</v>
      </c>
      <c r="E6792" s="52" t="s">
        <v>95</v>
      </c>
      <c r="F6792" s="52" t="s">
        <v>66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">
        <v>341</v>
      </c>
      <c r="B6793" s="52" t="s">
        <v>325</v>
      </c>
      <c r="C6793" s="52" t="s">
        <v>259</v>
      </c>
      <c r="D6793" s="52" t="s">
        <v>93</v>
      </c>
      <c r="E6793" s="52" t="s">
        <v>95</v>
      </c>
      <c r="F6793" s="52" t="s">
        <v>67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">
        <v>341</v>
      </c>
      <c r="B6794" s="52" t="s">
        <v>321</v>
      </c>
      <c r="C6794" s="52" t="s">
        <v>259</v>
      </c>
      <c r="D6794" s="52" t="s">
        <v>93</v>
      </c>
      <c r="E6794" s="52" t="s">
        <v>95</v>
      </c>
      <c r="F6794" s="52" t="s">
        <v>68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">
        <v>341</v>
      </c>
      <c r="B6795" s="52" t="s">
        <v>321</v>
      </c>
      <c r="C6795" s="52" t="s">
        <v>259</v>
      </c>
      <c r="D6795" s="52" t="s">
        <v>93</v>
      </c>
      <c r="E6795" s="52" t="s">
        <v>95</v>
      </c>
      <c r="F6795" s="52" t="s">
        <v>69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">
        <v>341</v>
      </c>
      <c r="B6796" s="52" t="s">
        <v>321</v>
      </c>
      <c r="C6796" s="52" t="s">
        <v>259</v>
      </c>
      <c r="D6796" s="52" t="s">
        <v>93</v>
      </c>
      <c r="E6796" s="52" t="s">
        <v>95</v>
      </c>
      <c r="F6796" s="52" t="s">
        <v>70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">
        <v>341</v>
      </c>
      <c r="B6797" s="52" t="s">
        <v>326</v>
      </c>
      <c r="C6797" s="52" t="s">
        <v>259</v>
      </c>
      <c r="D6797" s="52" t="s">
        <v>93</v>
      </c>
      <c r="E6797" s="52" t="s">
        <v>95</v>
      </c>
      <c r="F6797" s="52" t="s">
        <v>71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">
        <v>341</v>
      </c>
      <c r="B6798" s="52" t="s">
        <v>326</v>
      </c>
      <c r="C6798" s="52" t="s">
        <v>259</v>
      </c>
      <c r="D6798" s="52" t="s">
        <v>93</v>
      </c>
      <c r="E6798" s="52" t="s">
        <v>95</v>
      </c>
      <c r="F6798" s="52" t="s">
        <v>72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">
        <v>341</v>
      </c>
      <c r="B6799" s="52" t="s">
        <v>327</v>
      </c>
      <c r="C6799" s="52" t="s">
        <v>259</v>
      </c>
      <c r="D6799" s="52" t="s">
        <v>93</v>
      </c>
      <c r="E6799" s="52" t="s">
        <v>95</v>
      </c>
      <c r="F6799" s="52" t="s">
        <v>73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">
        <v>340</v>
      </c>
      <c r="B6800" s="52" t="s">
        <v>321</v>
      </c>
      <c r="C6800" s="52" t="s">
        <v>260</v>
      </c>
      <c r="D6800" s="52" t="s">
        <v>93</v>
      </c>
      <c r="E6800" s="52" t="s">
        <v>94</v>
      </c>
      <c r="F6800" s="52" t="s">
        <v>63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">
        <v>340</v>
      </c>
      <c r="B6801" s="52" t="s">
        <v>322</v>
      </c>
      <c r="C6801" s="52" t="s">
        <v>260</v>
      </c>
      <c r="D6801" s="52" t="s">
        <v>93</v>
      </c>
      <c r="E6801" s="52" t="s">
        <v>94</v>
      </c>
      <c r="F6801" s="52" t="s">
        <v>64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">
        <v>340</v>
      </c>
      <c r="B6802" s="52" t="s">
        <v>323</v>
      </c>
      <c r="C6802" s="52" t="s">
        <v>260</v>
      </c>
      <c r="D6802" s="52" t="s">
        <v>93</v>
      </c>
      <c r="E6802" s="52" t="s">
        <v>94</v>
      </c>
      <c r="F6802" s="52" t="s">
        <v>65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">
        <v>340</v>
      </c>
      <c r="B6803" s="52" t="s">
        <v>324</v>
      </c>
      <c r="C6803" s="52" t="s">
        <v>260</v>
      </c>
      <c r="D6803" s="52" t="s">
        <v>93</v>
      </c>
      <c r="E6803" s="52" t="s">
        <v>94</v>
      </c>
      <c r="F6803" s="52" t="s">
        <v>66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">
        <v>340</v>
      </c>
      <c r="B6804" s="52" t="s">
        <v>325</v>
      </c>
      <c r="C6804" s="52" t="s">
        <v>260</v>
      </c>
      <c r="D6804" s="52" t="s">
        <v>93</v>
      </c>
      <c r="E6804" s="52" t="s">
        <v>94</v>
      </c>
      <c r="F6804" s="52" t="s">
        <v>67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">
        <v>340</v>
      </c>
      <c r="B6805" s="52" t="s">
        <v>321</v>
      </c>
      <c r="C6805" s="52" t="s">
        <v>260</v>
      </c>
      <c r="D6805" s="52" t="s">
        <v>93</v>
      </c>
      <c r="E6805" s="52" t="s">
        <v>94</v>
      </c>
      <c r="F6805" s="52" t="s">
        <v>68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">
        <v>340</v>
      </c>
      <c r="B6806" s="52" t="s">
        <v>321</v>
      </c>
      <c r="C6806" s="52" t="s">
        <v>260</v>
      </c>
      <c r="D6806" s="52" t="s">
        <v>93</v>
      </c>
      <c r="E6806" s="52" t="s">
        <v>94</v>
      </c>
      <c r="F6806" s="52" t="s">
        <v>69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">
        <v>340</v>
      </c>
      <c r="B6807" s="52" t="s">
        <v>321</v>
      </c>
      <c r="C6807" s="52" t="s">
        <v>260</v>
      </c>
      <c r="D6807" s="52" t="s">
        <v>93</v>
      </c>
      <c r="E6807" s="52" t="s">
        <v>94</v>
      </c>
      <c r="F6807" s="52" t="s">
        <v>70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">
        <v>340</v>
      </c>
      <c r="B6808" s="52" t="s">
        <v>326</v>
      </c>
      <c r="C6808" s="52" t="s">
        <v>260</v>
      </c>
      <c r="D6808" s="52" t="s">
        <v>93</v>
      </c>
      <c r="E6808" s="52" t="s">
        <v>94</v>
      </c>
      <c r="F6808" s="52" t="s">
        <v>71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">
        <v>340</v>
      </c>
      <c r="B6809" s="52" t="s">
        <v>326</v>
      </c>
      <c r="C6809" s="52" t="s">
        <v>260</v>
      </c>
      <c r="D6809" s="52" t="s">
        <v>93</v>
      </c>
      <c r="E6809" s="52" t="s">
        <v>94</v>
      </c>
      <c r="F6809" s="52" t="s">
        <v>72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">
        <v>340</v>
      </c>
      <c r="B6810" s="52" t="s">
        <v>327</v>
      </c>
      <c r="C6810" s="52" t="s">
        <v>260</v>
      </c>
      <c r="D6810" s="52" t="s">
        <v>93</v>
      </c>
      <c r="E6810" s="52" t="s">
        <v>94</v>
      </c>
      <c r="F6810" s="52" t="s">
        <v>73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">
        <v>341</v>
      </c>
      <c r="B6811" s="52" t="s">
        <v>321</v>
      </c>
      <c r="C6811" s="52" t="s">
        <v>260</v>
      </c>
      <c r="D6811" s="52" t="s">
        <v>93</v>
      </c>
      <c r="E6811" s="52" t="s">
        <v>95</v>
      </c>
      <c r="F6811" s="52" t="s">
        <v>63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">
        <v>341</v>
      </c>
      <c r="B6812" s="52" t="s">
        <v>322</v>
      </c>
      <c r="C6812" s="52" t="s">
        <v>260</v>
      </c>
      <c r="D6812" s="52" t="s">
        <v>93</v>
      </c>
      <c r="E6812" s="52" t="s">
        <v>95</v>
      </c>
      <c r="F6812" s="52" t="s">
        <v>64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">
        <v>341</v>
      </c>
      <c r="B6813" s="52" t="s">
        <v>323</v>
      </c>
      <c r="C6813" s="52" t="s">
        <v>260</v>
      </c>
      <c r="D6813" s="52" t="s">
        <v>93</v>
      </c>
      <c r="E6813" s="52" t="s">
        <v>95</v>
      </c>
      <c r="F6813" s="52" t="s">
        <v>65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">
        <v>341</v>
      </c>
      <c r="B6814" s="52" t="s">
        <v>324</v>
      </c>
      <c r="C6814" s="52" t="s">
        <v>260</v>
      </c>
      <c r="D6814" s="52" t="s">
        <v>93</v>
      </c>
      <c r="E6814" s="52" t="s">
        <v>95</v>
      </c>
      <c r="F6814" s="52" t="s">
        <v>66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">
        <v>341</v>
      </c>
      <c r="B6815" s="52" t="s">
        <v>325</v>
      </c>
      <c r="C6815" s="52" t="s">
        <v>260</v>
      </c>
      <c r="D6815" s="52" t="s">
        <v>93</v>
      </c>
      <c r="E6815" s="52" t="s">
        <v>95</v>
      </c>
      <c r="F6815" s="52" t="s">
        <v>67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">
        <v>341</v>
      </c>
      <c r="B6816" s="52" t="s">
        <v>321</v>
      </c>
      <c r="C6816" s="52" t="s">
        <v>260</v>
      </c>
      <c r="D6816" s="52" t="s">
        <v>93</v>
      </c>
      <c r="E6816" s="52" t="s">
        <v>95</v>
      </c>
      <c r="F6816" s="52" t="s">
        <v>68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">
        <v>341</v>
      </c>
      <c r="B6817" s="52" t="s">
        <v>321</v>
      </c>
      <c r="C6817" s="52" t="s">
        <v>260</v>
      </c>
      <c r="D6817" s="52" t="s">
        <v>93</v>
      </c>
      <c r="E6817" s="52" t="s">
        <v>95</v>
      </c>
      <c r="F6817" s="52" t="s">
        <v>69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">
        <v>341</v>
      </c>
      <c r="B6818" s="52" t="s">
        <v>321</v>
      </c>
      <c r="C6818" s="52" t="s">
        <v>260</v>
      </c>
      <c r="D6818" s="52" t="s">
        <v>93</v>
      </c>
      <c r="E6818" s="52" t="s">
        <v>95</v>
      </c>
      <c r="F6818" s="52" t="s">
        <v>70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">
        <v>341</v>
      </c>
      <c r="B6819" s="52" t="s">
        <v>326</v>
      </c>
      <c r="C6819" s="52" t="s">
        <v>260</v>
      </c>
      <c r="D6819" s="52" t="s">
        <v>93</v>
      </c>
      <c r="E6819" s="52" t="s">
        <v>95</v>
      </c>
      <c r="F6819" s="52" t="s">
        <v>71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">
        <v>341</v>
      </c>
      <c r="B6820" s="52" t="s">
        <v>326</v>
      </c>
      <c r="C6820" s="52" t="s">
        <v>260</v>
      </c>
      <c r="D6820" s="52" t="s">
        <v>93</v>
      </c>
      <c r="E6820" s="52" t="s">
        <v>95</v>
      </c>
      <c r="F6820" s="52" t="s">
        <v>72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">
        <v>341</v>
      </c>
      <c r="B6821" s="52" t="s">
        <v>327</v>
      </c>
      <c r="C6821" s="52" t="s">
        <v>260</v>
      </c>
      <c r="D6821" s="52" t="s">
        <v>93</v>
      </c>
      <c r="E6821" s="52" t="s">
        <v>95</v>
      </c>
      <c r="F6821" s="52" t="s">
        <v>73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">
        <v>340</v>
      </c>
      <c r="B6822" s="52" t="s">
        <v>321</v>
      </c>
      <c r="C6822" s="52" t="s">
        <v>261</v>
      </c>
      <c r="D6822" s="52" t="s">
        <v>93</v>
      </c>
      <c r="E6822" s="52" t="s">
        <v>94</v>
      </c>
      <c r="F6822" s="52" t="s">
        <v>63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">
        <v>340</v>
      </c>
      <c r="B6823" s="52" t="s">
        <v>322</v>
      </c>
      <c r="C6823" s="52" t="s">
        <v>261</v>
      </c>
      <c r="D6823" s="52" t="s">
        <v>93</v>
      </c>
      <c r="E6823" s="52" t="s">
        <v>94</v>
      </c>
      <c r="F6823" s="52" t="s">
        <v>64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">
        <v>340</v>
      </c>
      <c r="B6824" s="52" t="s">
        <v>323</v>
      </c>
      <c r="C6824" s="52" t="s">
        <v>261</v>
      </c>
      <c r="D6824" s="52" t="s">
        <v>93</v>
      </c>
      <c r="E6824" s="52" t="s">
        <v>94</v>
      </c>
      <c r="F6824" s="52" t="s">
        <v>65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">
        <v>340</v>
      </c>
      <c r="B6825" s="52" t="s">
        <v>324</v>
      </c>
      <c r="C6825" s="52" t="s">
        <v>261</v>
      </c>
      <c r="D6825" s="52" t="s">
        <v>93</v>
      </c>
      <c r="E6825" s="52" t="s">
        <v>94</v>
      </c>
      <c r="F6825" s="52" t="s">
        <v>66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">
        <v>340</v>
      </c>
      <c r="B6826" s="52" t="s">
        <v>325</v>
      </c>
      <c r="C6826" s="52" t="s">
        <v>261</v>
      </c>
      <c r="D6826" s="52" t="s">
        <v>93</v>
      </c>
      <c r="E6826" s="52" t="s">
        <v>94</v>
      </c>
      <c r="F6826" s="52" t="s">
        <v>67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">
        <v>340</v>
      </c>
      <c r="B6827" s="52" t="s">
        <v>321</v>
      </c>
      <c r="C6827" s="52" t="s">
        <v>261</v>
      </c>
      <c r="D6827" s="52" t="s">
        <v>93</v>
      </c>
      <c r="E6827" s="52" t="s">
        <v>94</v>
      </c>
      <c r="F6827" s="52" t="s">
        <v>68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">
        <v>340</v>
      </c>
      <c r="B6828" s="52" t="s">
        <v>321</v>
      </c>
      <c r="C6828" s="52" t="s">
        <v>261</v>
      </c>
      <c r="D6828" s="52" t="s">
        <v>93</v>
      </c>
      <c r="E6828" s="52" t="s">
        <v>94</v>
      </c>
      <c r="F6828" s="52" t="s">
        <v>69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">
        <v>340</v>
      </c>
      <c r="B6829" s="52" t="s">
        <v>321</v>
      </c>
      <c r="C6829" s="52" t="s">
        <v>261</v>
      </c>
      <c r="D6829" s="52" t="s">
        <v>93</v>
      </c>
      <c r="E6829" s="52" t="s">
        <v>94</v>
      </c>
      <c r="F6829" s="52" t="s">
        <v>70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">
        <v>340</v>
      </c>
      <c r="B6830" s="52" t="s">
        <v>326</v>
      </c>
      <c r="C6830" s="52" t="s">
        <v>261</v>
      </c>
      <c r="D6830" s="52" t="s">
        <v>93</v>
      </c>
      <c r="E6830" s="52" t="s">
        <v>94</v>
      </c>
      <c r="F6830" s="52" t="s">
        <v>71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">
        <v>340</v>
      </c>
      <c r="B6831" s="52" t="s">
        <v>326</v>
      </c>
      <c r="C6831" s="52" t="s">
        <v>261</v>
      </c>
      <c r="D6831" s="52" t="s">
        <v>93</v>
      </c>
      <c r="E6831" s="52" t="s">
        <v>94</v>
      </c>
      <c r="F6831" s="52" t="s">
        <v>72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">
        <v>340</v>
      </c>
      <c r="B6832" s="52" t="s">
        <v>327</v>
      </c>
      <c r="C6832" s="52" t="s">
        <v>261</v>
      </c>
      <c r="D6832" s="52" t="s">
        <v>93</v>
      </c>
      <c r="E6832" s="52" t="s">
        <v>94</v>
      </c>
      <c r="F6832" s="52" t="s">
        <v>73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">
        <v>341</v>
      </c>
      <c r="B6833" s="52" t="s">
        <v>321</v>
      </c>
      <c r="C6833" s="52" t="s">
        <v>261</v>
      </c>
      <c r="D6833" s="52" t="s">
        <v>93</v>
      </c>
      <c r="E6833" s="52" t="s">
        <v>95</v>
      </c>
      <c r="F6833" s="52" t="s">
        <v>63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">
        <v>341</v>
      </c>
      <c r="B6834" s="52" t="s">
        <v>322</v>
      </c>
      <c r="C6834" s="52" t="s">
        <v>261</v>
      </c>
      <c r="D6834" s="52" t="s">
        <v>93</v>
      </c>
      <c r="E6834" s="52" t="s">
        <v>95</v>
      </c>
      <c r="F6834" s="52" t="s">
        <v>64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">
        <v>341</v>
      </c>
      <c r="B6835" s="52" t="s">
        <v>323</v>
      </c>
      <c r="C6835" s="52" t="s">
        <v>261</v>
      </c>
      <c r="D6835" s="52" t="s">
        <v>93</v>
      </c>
      <c r="E6835" s="52" t="s">
        <v>95</v>
      </c>
      <c r="F6835" s="52" t="s">
        <v>65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">
        <v>341</v>
      </c>
      <c r="B6836" s="52" t="s">
        <v>324</v>
      </c>
      <c r="C6836" s="52" t="s">
        <v>261</v>
      </c>
      <c r="D6836" s="52" t="s">
        <v>93</v>
      </c>
      <c r="E6836" s="52" t="s">
        <v>95</v>
      </c>
      <c r="F6836" s="52" t="s">
        <v>66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">
        <v>341</v>
      </c>
      <c r="B6837" s="52" t="s">
        <v>325</v>
      </c>
      <c r="C6837" s="52" t="s">
        <v>261</v>
      </c>
      <c r="D6837" s="52" t="s">
        <v>93</v>
      </c>
      <c r="E6837" s="52" t="s">
        <v>95</v>
      </c>
      <c r="F6837" s="52" t="s">
        <v>67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">
        <v>341</v>
      </c>
      <c r="B6838" s="52" t="s">
        <v>321</v>
      </c>
      <c r="C6838" s="52" t="s">
        <v>261</v>
      </c>
      <c r="D6838" s="52" t="s">
        <v>93</v>
      </c>
      <c r="E6838" s="52" t="s">
        <v>95</v>
      </c>
      <c r="F6838" s="52" t="s">
        <v>68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">
        <v>341</v>
      </c>
      <c r="B6839" s="52" t="s">
        <v>321</v>
      </c>
      <c r="C6839" s="52" t="s">
        <v>261</v>
      </c>
      <c r="D6839" s="52" t="s">
        <v>93</v>
      </c>
      <c r="E6839" s="52" t="s">
        <v>95</v>
      </c>
      <c r="F6839" s="52" t="s">
        <v>69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">
        <v>341</v>
      </c>
      <c r="B6840" s="52" t="s">
        <v>321</v>
      </c>
      <c r="C6840" s="52" t="s">
        <v>261</v>
      </c>
      <c r="D6840" s="52" t="s">
        <v>93</v>
      </c>
      <c r="E6840" s="52" t="s">
        <v>95</v>
      </c>
      <c r="F6840" s="52" t="s">
        <v>70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">
        <v>341</v>
      </c>
      <c r="B6841" s="52" t="s">
        <v>326</v>
      </c>
      <c r="C6841" s="52" t="s">
        <v>261</v>
      </c>
      <c r="D6841" s="52" t="s">
        <v>93</v>
      </c>
      <c r="E6841" s="52" t="s">
        <v>95</v>
      </c>
      <c r="F6841" s="52" t="s">
        <v>71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">
        <v>341</v>
      </c>
      <c r="B6842" s="52" t="s">
        <v>326</v>
      </c>
      <c r="C6842" s="52" t="s">
        <v>261</v>
      </c>
      <c r="D6842" s="52" t="s">
        <v>93</v>
      </c>
      <c r="E6842" s="52" t="s">
        <v>95</v>
      </c>
      <c r="F6842" s="52" t="s">
        <v>72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">
        <v>341</v>
      </c>
      <c r="B6843" s="52" t="s">
        <v>327</v>
      </c>
      <c r="C6843" s="52" t="s">
        <v>261</v>
      </c>
      <c r="D6843" s="52" t="s">
        <v>93</v>
      </c>
      <c r="E6843" s="52" t="s">
        <v>95</v>
      </c>
      <c r="F6843" s="52" t="s">
        <v>73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">
        <v>340</v>
      </c>
      <c r="B6844" s="52" t="s">
        <v>321</v>
      </c>
      <c r="C6844" s="52" t="s">
        <v>262</v>
      </c>
      <c r="D6844" s="52" t="s">
        <v>93</v>
      </c>
      <c r="E6844" s="52" t="s">
        <v>94</v>
      </c>
      <c r="F6844" s="52" t="s">
        <v>63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">
        <v>340</v>
      </c>
      <c r="B6845" s="52" t="s">
        <v>322</v>
      </c>
      <c r="C6845" s="52" t="s">
        <v>262</v>
      </c>
      <c r="D6845" s="52" t="s">
        <v>93</v>
      </c>
      <c r="E6845" s="52" t="s">
        <v>94</v>
      </c>
      <c r="F6845" s="52" t="s">
        <v>64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">
        <v>340</v>
      </c>
      <c r="B6846" s="52" t="s">
        <v>323</v>
      </c>
      <c r="C6846" s="52" t="s">
        <v>262</v>
      </c>
      <c r="D6846" s="52" t="s">
        <v>93</v>
      </c>
      <c r="E6846" s="52" t="s">
        <v>94</v>
      </c>
      <c r="F6846" s="52" t="s">
        <v>65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">
        <v>340</v>
      </c>
      <c r="B6847" s="52" t="s">
        <v>324</v>
      </c>
      <c r="C6847" s="52" t="s">
        <v>262</v>
      </c>
      <c r="D6847" s="52" t="s">
        <v>93</v>
      </c>
      <c r="E6847" s="52" t="s">
        <v>94</v>
      </c>
      <c r="F6847" s="52" t="s">
        <v>66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">
        <v>340</v>
      </c>
      <c r="B6848" s="52" t="s">
        <v>325</v>
      </c>
      <c r="C6848" s="52" t="s">
        <v>262</v>
      </c>
      <c r="D6848" s="52" t="s">
        <v>93</v>
      </c>
      <c r="E6848" s="52" t="s">
        <v>94</v>
      </c>
      <c r="F6848" s="52" t="s">
        <v>67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">
        <v>340</v>
      </c>
      <c r="B6849" s="52" t="s">
        <v>321</v>
      </c>
      <c r="C6849" s="52" t="s">
        <v>262</v>
      </c>
      <c r="D6849" s="52" t="s">
        <v>93</v>
      </c>
      <c r="E6849" s="52" t="s">
        <v>94</v>
      </c>
      <c r="F6849" s="52" t="s">
        <v>68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">
        <v>340</v>
      </c>
      <c r="B6850" s="52" t="s">
        <v>321</v>
      </c>
      <c r="C6850" s="52" t="s">
        <v>262</v>
      </c>
      <c r="D6850" s="52" t="s">
        <v>93</v>
      </c>
      <c r="E6850" s="52" t="s">
        <v>94</v>
      </c>
      <c r="F6850" s="52" t="s">
        <v>69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">
        <v>340</v>
      </c>
      <c r="B6851" s="52" t="s">
        <v>321</v>
      </c>
      <c r="C6851" s="52" t="s">
        <v>262</v>
      </c>
      <c r="D6851" s="52" t="s">
        <v>93</v>
      </c>
      <c r="E6851" s="52" t="s">
        <v>94</v>
      </c>
      <c r="F6851" s="52" t="s">
        <v>70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">
        <v>340</v>
      </c>
      <c r="B6852" s="52" t="s">
        <v>326</v>
      </c>
      <c r="C6852" s="52" t="s">
        <v>262</v>
      </c>
      <c r="D6852" s="52" t="s">
        <v>93</v>
      </c>
      <c r="E6852" s="52" t="s">
        <v>94</v>
      </c>
      <c r="F6852" s="52" t="s">
        <v>71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">
        <v>340</v>
      </c>
      <c r="B6853" s="52" t="s">
        <v>326</v>
      </c>
      <c r="C6853" s="52" t="s">
        <v>262</v>
      </c>
      <c r="D6853" s="52" t="s">
        <v>93</v>
      </c>
      <c r="E6853" s="52" t="s">
        <v>94</v>
      </c>
      <c r="F6853" s="52" t="s">
        <v>72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">
        <v>340</v>
      </c>
      <c r="B6854" s="52" t="s">
        <v>327</v>
      </c>
      <c r="C6854" s="52" t="s">
        <v>262</v>
      </c>
      <c r="D6854" s="52" t="s">
        <v>93</v>
      </c>
      <c r="E6854" s="52" t="s">
        <v>94</v>
      </c>
      <c r="F6854" s="52" t="s">
        <v>73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">
        <v>341</v>
      </c>
      <c r="B6855" s="52" t="s">
        <v>321</v>
      </c>
      <c r="C6855" s="52" t="s">
        <v>262</v>
      </c>
      <c r="D6855" s="52" t="s">
        <v>93</v>
      </c>
      <c r="E6855" s="52" t="s">
        <v>95</v>
      </c>
      <c r="F6855" s="52" t="s">
        <v>63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">
        <v>341</v>
      </c>
      <c r="B6856" s="52" t="s">
        <v>322</v>
      </c>
      <c r="C6856" s="52" t="s">
        <v>262</v>
      </c>
      <c r="D6856" s="52" t="s">
        <v>93</v>
      </c>
      <c r="E6856" s="52" t="s">
        <v>95</v>
      </c>
      <c r="F6856" s="52" t="s">
        <v>64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">
        <v>341</v>
      </c>
      <c r="B6857" s="52" t="s">
        <v>323</v>
      </c>
      <c r="C6857" s="52" t="s">
        <v>262</v>
      </c>
      <c r="D6857" s="52" t="s">
        <v>93</v>
      </c>
      <c r="E6857" s="52" t="s">
        <v>95</v>
      </c>
      <c r="F6857" s="52" t="s">
        <v>65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">
        <v>341</v>
      </c>
      <c r="B6858" s="52" t="s">
        <v>324</v>
      </c>
      <c r="C6858" s="52" t="s">
        <v>262</v>
      </c>
      <c r="D6858" s="52" t="s">
        <v>93</v>
      </c>
      <c r="E6858" s="52" t="s">
        <v>95</v>
      </c>
      <c r="F6858" s="52" t="s">
        <v>66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">
        <v>341</v>
      </c>
      <c r="B6859" s="52" t="s">
        <v>325</v>
      </c>
      <c r="C6859" s="52" t="s">
        <v>262</v>
      </c>
      <c r="D6859" s="52" t="s">
        <v>93</v>
      </c>
      <c r="E6859" s="52" t="s">
        <v>95</v>
      </c>
      <c r="F6859" s="52" t="s">
        <v>67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">
        <v>341</v>
      </c>
      <c r="B6860" s="52" t="s">
        <v>321</v>
      </c>
      <c r="C6860" s="52" t="s">
        <v>262</v>
      </c>
      <c r="D6860" s="52" t="s">
        <v>93</v>
      </c>
      <c r="E6860" s="52" t="s">
        <v>95</v>
      </c>
      <c r="F6860" s="52" t="s">
        <v>68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">
        <v>341</v>
      </c>
      <c r="B6861" s="52" t="s">
        <v>321</v>
      </c>
      <c r="C6861" s="52" t="s">
        <v>262</v>
      </c>
      <c r="D6861" s="52" t="s">
        <v>93</v>
      </c>
      <c r="E6861" s="52" t="s">
        <v>95</v>
      </c>
      <c r="F6861" s="52" t="s">
        <v>69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">
        <v>341</v>
      </c>
      <c r="B6862" s="52" t="s">
        <v>321</v>
      </c>
      <c r="C6862" s="52" t="s">
        <v>262</v>
      </c>
      <c r="D6862" s="52" t="s">
        <v>93</v>
      </c>
      <c r="E6862" s="52" t="s">
        <v>95</v>
      </c>
      <c r="F6862" s="52" t="s">
        <v>70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">
        <v>341</v>
      </c>
      <c r="B6863" s="52" t="s">
        <v>326</v>
      </c>
      <c r="C6863" s="52" t="s">
        <v>262</v>
      </c>
      <c r="D6863" s="52" t="s">
        <v>93</v>
      </c>
      <c r="E6863" s="52" t="s">
        <v>95</v>
      </c>
      <c r="F6863" s="52" t="s">
        <v>71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">
        <v>341</v>
      </c>
      <c r="B6864" s="52" t="s">
        <v>326</v>
      </c>
      <c r="C6864" s="52" t="s">
        <v>262</v>
      </c>
      <c r="D6864" s="52" t="s">
        <v>93</v>
      </c>
      <c r="E6864" s="52" t="s">
        <v>95</v>
      </c>
      <c r="F6864" s="52" t="s">
        <v>72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">
        <v>341</v>
      </c>
      <c r="B6865" s="52" t="s">
        <v>327</v>
      </c>
      <c r="C6865" s="52" t="s">
        <v>262</v>
      </c>
      <c r="D6865" s="52" t="s">
        <v>93</v>
      </c>
      <c r="E6865" s="52" t="s">
        <v>95</v>
      </c>
      <c r="F6865" s="52" t="s">
        <v>73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">
        <v>340</v>
      </c>
      <c r="B6866" s="52" t="s">
        <v>321</v>
      </c>
      <c r="C6866" s="52" t="s">
        <v>263</v>
      </c>
      <c r="D6866" s="52" t="s">
        <v>93</v>
      </c>
      <c r="E6866" s="52" t="s">
        <v>94</v>
      </c>
      <c r="F6866" s="52" t="s">
        <v>63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">
        <v>340</v>
      </c>
      <c r="B6867" s="52" t="s">
        <v>322</v>
      </c>
      <c r="C6867" s="52" t="s">
        <v>263</v>
      </c>
      <c r="D6867" s="52" t="s">
        <v>93</v>
      </c>
      <c r="E6867" s="52" t="s">
        <v>94</v>
      </c>
      <c r="F6867" s="52" t="s">
        <v>64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">
        <v>340</v>
      </c>
      <c r="B6868" s="52" t="s">
        <v>323</v>
      </c>
      <c r="C6868" s="52" t="s">
        <v>263</v>
      </c>
      <c r="D6868" s="52" t="s">
        <v>93</v>
      </c>
      <c r="E6868" s="52" t="s">
        <v>94</v>
      </c>
      <c r="F6868" s="52" t="s">
        <v>65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">
        <v>340</v>
      </c>
      <c r="B6869" s="52" t="s">
        <v>324</v>
      </c>
      <c r="C6869" s="52" t="s">
        <v>263</v>
      </c>
      <c r="D6869" s="52" t="s">
        <v>93</v>
      </c>
      <c r="E6869" s="52" t="s">
        <v>94</v>
      </c>
      <c r="F6869" s="52" t="s">
        <v>66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">
        <v>340</v>
      </c>
      <c r="B6870" s="52" t="s">
        <v>325</v>
      </c>
      <c r="C6870" s="52" t="s">
        <v>263</v>
      </c>
      <c r="D6870" s="52" t="s">
        <v>93</v>
      </c>
      <c r="E6870" s="52" t="s">
        <v>94</v>
      </c>
      <c r="F6870" s="52" t="s">
        <v>67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">
        <v>340</v>
      </c>
      <c r="B6871" s="52" t="s">
        <v>321</v>
      </c>
      <c r="C6871" s="52" t="s">
        <v>263</v>
      </c>
      <c r="D6871" s="52" t="s">
        <v>93</v>
      </c>
      <c r="E6871" s="52" t="s">
        <v>94</v>
      </c>
      <c r="F6871" s="52" t="s">
        <v>68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">
        <v>340</v>
      </c>
      <c r="B6872" s="52" t="s">
        <v>321</v>
      </c>
      <c r="C6872" s="52" t="s">
        <v>263</v>
      </c>
      <c r="D6872" s="52" t="s">
        <v>93</v>
      </c>
      <c r="E6872" s="52" t="s">
        <v>94</v>
      </c>
      <c r="F6872" s="52" t="s">
        <v>69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">
        <v>340</v>
      </c>
      <c r="B6873" s="52" t="s">
        <v>321</v>
      </c>
      <c r="C6873" s="52" t="s">
        <v>263</v>
      </c>
      <c r="D6873" s="52" t="s">
        <v>93</v>
      </c>
      <c r="E6873" s="52" t="s">
        <v>94</v>
      </c>
      <c r="F6873" s="52" t="s">
        <v>70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">
        <v>340</v>
      </c>
      <c r="B6874" s="52" t="s">
        <v>326</v>
      </c>
      <c r="C6874" s="52" t="s">
        <v>263</v>
      </c>
      <c r="D6874" s="52" t="s">
        <v>93</v>
      </c>
      <c r="E6874" s="52" t="s">
        <v>94</v>
      </c>
      <c r="F6874" s="52" t="s">
        <v>71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">
        <v>340</v>
      </c>
      <c r="B6875" s="52" t="s">
        <v>326</v>
      </c>
      <c r="C6875" s="52" t="s">
        <v>263</v>
      </c>
      <c r="D6875" s="52" t="s">
        <v>93</v>
      </c>
      <c r="E6875" s="52" t="s">
        <v>94</v>
      </c>
      <c r="F6875" s="52" t="s">
        <v>72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">
        <v>340</v>
      </c>
      <c r="B6876" s="52" t="s">
        <v>327</v>
      </c>
      <c r="C6876" s="52" t="s">
        <v>263</v>
      </c>
      <c r="D6876" s="52" t="s">
        <v>93</v>
      </c>
      <c r="E6876" s="52" t="s">
        <v>94</v>
      </c>
      <c r="F6876" s="52" t="s">
        <v>73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">
        <v>341</v>
      </c>
      <c r="B6877" s="52" t="s">
        <v>321</v>
      </c>
      <c r="C6877" s="52" t="s">
        <v>263</v>
      </c>
      <c r="D6877" s="52" t="s">
        <v>93</v>
      </c>
      <c r="E6877" s="52" t="s">
        <v>95</v>
      </c>
      <c r="F6877" s="52" t="s">
        <v>63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">
        <v>341</v>
      </c>
      <c r="B6878" s="52" t="s">
        <v>322</v>
      </c>
      <c r="C6878" s="52" t="s">
        <v>263</v>
      </c>
      <c r="D6878" s="52" t="s">
        <v>93</v>
      </c>
      <c r="E6878" s="52" t="s">
        <v>95</v>
      </c>
      <c r="F6878" s="52" t="s">
        <v>64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">
        <v>341</v>
      </c>
      <c r="B6879" s="52" t="s">
        <v>323</v>
      </c>
      <c r="C6879" s="52" t="s">
        <v>263</v>
      </c>
      <c r="D6879" s="52" t="s">
        <v>93</v>
      </c>
      <c r="E6879" s="52" t="s">
        <v>95</v>
      </c>
      <c r="F6879" s="52" t="s">
        <v>65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">
        <v>341</v>
      </c>
      <c r="B6880" s="52" t="s">
        <v>324</v>
      </c>
      <c r="C6880" s="52" t="s">
        <v>263</v>
      </c>
      <c r="D6880" s="52" t="s">
        <v>93</v>
      </c>
      <c r="E6880" s="52" t="s">
        <v>95</v>
      </c>
      <c r="F6880" s="52" t="s">
        <v>66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">
        <v>341</v>
      </c>
      <c r="B6881" s="52" t="s">
        <v>325</v>
      </c>
      <c r="C6881" s="52" t="s">
        <v>263</v>
      </c>
      <c r="D6881" s="52" t="s">
        <v>93</v>
      </c>
      <c r="E6881" s="52" t="s">
        <v>95</v>
      </c>
      <c r="F6881" s="52" t="s">
        <v>67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">
        <v>341</v>
      </c>
      <c r="B6882" s="52" t="s">
        <v>321</v>
      </c>
      <c r="C6882" s="52" t="s">
        <v>263</v>
      </c>
      <c r="D6882" s="52" t="s">
        <v>93</v>
      </c>
      <c r="E6882" s="52" t="s">
        <v>95</v>
      </c>
      <c r="F6882" s="52" t="s">
        <v>68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">
        <v>341</v>
      </c>
      <c r="B6883" s="52" t="s">
        <v>321</v>
      </c>
      <c r="C6883" s="52" t="s">
        <v>263</v>
      </c>
      <c r="D6883" s="52" t="s">
        <v>93</v>
      </c>
      <c r="E6883" s="52" t="s">
        <v>95</v>
      </c>
      <c r="F6883" s="52" t="s">
        <v>69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">
        <v>341</v>
      </c>
      <c r="B6884" s="52" t="s">
        <v>321</v>
      </c>
      <c r="C6884" s="52" t="s">
        <v>263</v>
      </c>
      <c r="D6884" s="52" t="s">
        <v>93</v>
      </c>
      <c r="E6884" s="52" t="s">
        <v>95</v>
      </c>
      <c r="F6884" s="52" t="s">
        <v>70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">
        <v>341</v>
      </c>
      <c r="B6885" s="52" t="s">
        <v>326</v>
      </c>
      <c r="C6885" s="52" t="s">
        <v>263</v>
      </c>
      <c r="D6885" s="52" t="s">
        <v>93</v>
      </c>
      <c r="E6885" s="52" t="s">
        <v>95</v>
      </c>
      <c r="F6885" s="52" t="s">
        <v>71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">
        <v>341</v>
      </c>
      <c r="B6886" s="52" t="s">
        <v>326</v>
      </c>
      <c r="C6886" s="52" t="s">
        <v>263</v>
      </c>
      <c r="D6886" s="52" t="s">
        <v>93</v>
      </c>
      <c r="E6886" s="52" t="s">
        <v>95</v>
      </c>
      <c r="F6886" s="52" t="s">
        <v>72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">
        <v>341</v>
      </c>
      <c r="B6887" s="52" t="s">
        <v>327</v>
      </c>
      <c r="C6887" s="52" t="s">
        <v>263</v>
      </c>
      <c r="D6887" s="52" t="s">
        <v>93</v>
      </c>
      <c r="E6887" s="52" t="s">
        <v>95</v>
      </c>
      <c r="F6887" s="52" t="s">
        <v>73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APERC</cp:lastModifiedBy>
  <cp:revision/>
  <dcterms:created xsi:type="dcterms:W3CDTF">2020-08-06T01:00:38Z</dcterms:created>
  <dcterms:modified xsi:type="dcterms:W3CDTF">2022-10-09T12:33:21Z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