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J-V曲线" sheetId="1" r:id="rId1"/>
    <sheet name="J-T曲线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3" i="1"/>
  <c r="B7" i="1"/>
  <c r="B11" i="1"/>
  <c r="B15" i="1"/>
  <c r="B19" i="1"/>
  <c r="B23" i="1"/>
  <c r="B27" i="1"/>
  <c r="B31" i="1"/>
  <c r="B35" i="1"/>
  <c r="B39" i="1"/>
  <c r="B43" i="1"/>
  <c r="B2" i="1"/>
  <c r="D3" i="1"/>
  <c r="D4" i="1"/>
  <c r="B4" i="1" s="1"/>
  <c r="D5" i="1"/>
  <c r="B5" i="1" s="1"/>
  <c r="D6" i="1"/>
  <c r="B6" i="1" s="1"/>
  <c r="D7" i="1"/>
  <c r="D8" i="1"/>
  <c r="B8" i="1" s="1"/>
  <c r="D9" i="1"/>
  <c r="B9" i="1" s="1"/>
  <c r="D10" i="1"/>
  <c r="B10" i="1" s="1"/>
  <c r="D11" i="1"/>
  <c r="D12" i="1"/>
  <c r="B12" i="1" s="1"/>
  <c r="D13" i="1"/>
  <c r="B13" i="1" s="1"/>
  <c r="D14" i="1"/>
  <c r="B14" i="1" s="1"/>
  <c r="D15" i="1"/>
  <c r="D16" i="1"/>
  <c r="B16" i="1" s="1"/>
  <c r="D17" i="1"/>
  <c r="B17" i="1" s="1"/>
  <c r="D18" i="1"/>
  <c r="B18" i="1" s="1"/>
  <c r="D19" i="1"/>
  <c r="D20" i="1"/>
  <c r="B20" i="1" s="1"/>
  <c r="D21" i="1"/>
  <c r="B21" i="1" s="1"/>
  <c r="D22" i="1"/>
  <c r="B22" i="1" s="1"/>
  <c r="D23" i="1"/>
  <c r="D24" i="1"/>
  <c r="B24" i="1" s="1"/>
  <c r="D25" i="1"/>
  <c r="B25" i="1" s="1"/>
  <c r="D26" i="1"/>
  <c r="B26" i="1" s="1"/>
  <c r="D27" i="1"/>
  <c r="D28" i="1"/>
  <c r="B28" i="1" s="1"/>
  <c r="D29" i="1"/>
  <c r="B29" i="1" s="1"/>
  <c r="D30" i="1"/>
  <c r="B30" i="1" s="1"/>
  <c r="D31" i="1"/>
  <c r="D32" i="1"/>
  <c r="B32" i="1" s="1"/>
  <c r="D33" i="1"/>
  <c r="B33" i="1" s="1"/>
  <c r="D34" i="1"/>
  <c r="B34" i="1" s="1"/>
  <c r="D35" i="1"/>
  <c r="D36" i="1"/>
  <c r="B36" i="1" s="1"/>
  <c r="D37" i="1"/>
  <c r="B37" i="1" s="1"/>
  <c r="D38" i="1"/>
  <c r="B38" i="1" s="1"/>
  <c r="D39" i="1"/>
  <c r="D40" i="1"/>
  <c r="B40" i="1" s="1"/>
  <c r="D41" i="1"/>
  <c r="B41" i="1" s="1"/>
  <c r="D42" i="1"/>
  <c r="B42" i="1" s="1"/>
  <c r="D43" i="1"/>
  <c r="D44" i="1"/>
  <c r="B44" i="1" s="1"/>
  <c r="D45" i="1"/>
  <c r="B45" i="1" s="1"/>
  <c r="D46" i="1"/>
  <c r="B46" i="1" s="1"/>
  <c r="D2" i="1"/>
</calcChain>
</file>

<file path=xl/sharedStrings.xml><?xml version="1.0" encoding="utf-8"?>
<sst xmlns="http://schemas.openxmlformats.org/spreadsheetml/2006/main" count="8" uniqueCount="8">
  <si>
    <t>J(A/cm2)</t>
    <phoneticPr fontId="1" type="noConversion"/>
  </si>
  <si>
    <t>V(V)</t>
    <phoneticPr fontId="1" type="noConversion"/>
  </si>
  <si>
    <t>Js</t>
    <phoneticPr fontId="1" type="noConversion"/>
  </si>
  <si>
    <t>kT/q</t>
    <phoneticPr fontId="1" type="noConversion"/>
  </si>
  <si>
    <t>T</t>
    <phoneticPr fontId="1" type="noConversion"/>
  </si>
  <si>
    <t>J(Eg=0.7eV)</t>
    <phoneticPr fontId="1" type="noConversion"/>
  </si>
  <si>
    <t>J(Eg=1.1eV)</t>
    <phoneticPr fontId="1" type="noConversion"/>
  </si>
  <si>
    <t>J(Eg=3.4eV)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</si>
</sst>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PN</a:t>
            </a:r>
            <a:r>
              <a:rPr lang="zh-CN" altLang="en-US"/>
              <a:t>结二极管的</a:t>
            </a:r>
            <a:r>
              <a:rPr lang="en-US" altLang="zh-CN"/>
              <a:t>J-V</a:t>
            </a:r>
            <a:r>
              <a:rPr lang="zh-CN" altLang="en-US"/>
              <a:t>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'J-V曲线'!$B$1</c:f>
              <c:strCache>
                <c:ptCount val="1"/>
                <c:pt idx="0">
                  <c:v>J(A/cm2)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'J-V曲线'!$A$2:$A$46</c:f>
              <c:numCache>
                <c:formatCode>General</c:formatCode>
                <c:ptCount val="45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  <c:pt idx="41">
                  <c:v>1.05</c:v>
                </c:pt>
                <c:pt idx="42">
                  <c:v>1.1000000000000001</c:v>
                </c:pt>
                <c:pt idx="43">
                  <c:v>1.1499999999999999</c:v>
                </c:pt>
                <c:pt idx="44">
                  <c:v>1.2</c:v>
                </c:pt>
              </c:numCache>
            </c:numRef>
          </c:xVal>
          <c:yVal>
            <c:numRef>
              <c:f>'J-V曲线'!$B$2:$B$46</c:f>
              <c:numCache>
                <c:formatCode>General</c:formatCode>
                <c:ptCount val="45"/>
                <c:pt idx="0">
                  <c:v>-4.0810000000000001E-12</c:v>
                </c:pt>
                <c:pt idx="1">
                  <c:v>-4.0809999999999993E-12</c:v>
                </c:pt>
                <c:pt idx="2">
                  <c:v>-4.0809999999999968E-12</c:v>
                </c:pt>
                <c:pt idx="3">
                  <c:v>-4.0809999999999742E-12</c:v>
                </c:pt>
                <c:pt idx="4">
                  <c:v>-4.0809999999998232E-12</c:v>
                </c:pt>
                <c:pt idx="5">
                  <c:v>-4.0809999999987892E-12</c:v>
                </c:pt>
                <c:pt idx="6">
                  <c:v>-4.0809999999917162E-12</c:v>
                </c:pt>
                <c:pt idx="7">
                  <c:v>-4.0809999999433237E-12</c:v>
                </c:pt>
                <c:pt idx="8">
                  <c:v>-4.0809999996122196E-12</c:v>
                </c:pt>
                <c:pt idx="9">
                  <c:v>-4.0809999973468126E-12</c:v>
                </c:pt>
                <c:pt idx="10">
                  <c:v>-4.0809999818469488E-12</c:v>
                </c:pt>
                <c:pt idx="11">
                  <c:v>-4.0809998757972163E-12</c:v>
                </c:pt>
                <c:pt idx="12">
                  <c:v>-4.080999150207239E-12</c:v>
                </c:pt>
                <c:pt idx="13">
                  <c:v>-4.0809941857363253E-12</c:v>
                </c:pt>
                <c:pt idx="14">
                  <c:v>-4.0809602189337819E-12</c:v>
                </c:pt>
                <c:pt idx="15">
                  <c:v>-4.0807278188059792E-12</c:v>
                </c:pt>
                <c:pt idx="16">
                  <c:v>-4.0791377421617288E-12</c:v>
                </c:pt>
                <c:pt idx="17">
                  <c:v>-4.0682584721781612E-12</c:v>
                </c:pt>
                <c:pt idx="18">
                  <c:v>-3.9938227424267927E-12</c:v>
                </c:pt>
                <c:pt idx="19">
                  <c:v>-3.484535090591012E-12</c:v>
                </c:pt>
                <c:pt idx="20">
                  <c:v>0</c:v>
                </c:pt>
                <c:pt idx="21">
                  <c:v>2.3841113668854309E-11</c:v>
                </c:pt>
                <c:pt idx="22">
                  <c:v>1.8696149736251423E-10</c:v>
                </c:pt>
                <c:pt idx="23">
                  <c:v>1.3030276319377401E-9</c:v>
                </c:pt>
                <c:pt idx="24">
                  <c:v>8.939127968024077E-9</c:v>
                </c:pt>
                <c:pt idx="25">
                  <c:v>6.1185161188062996E-8</c:v>
                </c:pt>
                <c:pt idx="26">
                  <c:v>4.186513896410562E-7</c:v>
                </c:pt>
                <c:pt idx="27">
                  <c:v>2.8644275875438048E-6</c:v>
                </c:pt>
                <c:pt idx="28">
                  <c:v>1.9598375396026775E-5</c:v>
                </c:pt>
                <c:pt idx="29">
                  <c:v>1.3409168410397502E-4</c:v>
                </c:pt>
                <c:pt idx="30">
                  <c:v>9.1745242413498334E-4</c:v>
                </c:pt>
                <c:pt idx="31">
                  <c:v>6.2771896519869183E-3</c:v>
                </c:pt>
                <c:pt idx="32">
                  <c:v>4.2948395756194489E-2</c:v>
                </c:pt>
                <c:pt idx="33">
                  <c:v>0.29385199419179175</c:v>
                </c:pt>
                <c:pt idx="34">
                  <c:v>2.0105289840088196</c:v>
                </c:pt>
                <c:pt idx="35">
                  <c:v>13.755995791746562</c:v>
                </c:pt>
                <c:pt idx="36">
                  <c:v>94.118225465701471</c:v>
                </c:pt>
                <c:pt idx="37">
                  <c:v>643.95486149577619</c:v>
                </c:pt>
                <c:pt idx="38">
                  <c:v>4405.9252242824205</c:v>
                </c:pt>
                <c:pt idx="39">
                  <c:v>30145.245020555209</c:v>
                </c:pt>
                <c:pt idx="40">
                  <c:v>206253.11395231658</c:v>
                </c:pt>
                <c:pt idx="41">
                  <c:v>1411179.3414192023</c:v>
                </c:pt>
                <c:pt idx="42">
                  <c:v>9655258.5097392965</c:v>
                </c:pt>
                <c:pt idx="43">
                  <c:v>66061069.740531884</c:v>
                </c:pt>
                <c:pt idx="44">
                  <c:v>451988409.30684865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96-47A0-8990-49E4292F5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716575"/>
        <c:axId val="979720735"/>
      </c:scatterChart>
      <c:valAx>
        <c:axId val="97971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720735"/>
        <c:crosses val="autoZero"/>
        <c:crossBetween val="midCat"/>
      </c:valAx>
      <c:valAx>
        <c:axId val="97972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71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J-T</a:t>
            </a:r>
            <a:r>
              <a:rPr lang="zh-CN" altLang="en-US"/>
              <a:t>变化趋势图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'J-T曲线'!$B$1</c:f>
              <c:strCache>
                <c:ptCount val="1"/>
                <c:pt idx="0">
                  <c:v>J(Eg=0.7eV)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'J-T曲线'!$A$2:$A$42</c:f>
              <c:numCache>
                <c:formatCode>General</c:formatCode>
                <c:ptCount val="41"/>
                <c:pt idx="0">
                  <c:v>270</c:v>
                </c:pt>
                <c:pt idx="1">
                  <c:v>272.5</c:v>
                </c:pt>
                <c:pt idx="2">
                  <c:v>275</c:v>
                </c:pt>
                <c:pt idx="3">
                  <c:v>277.5</c:v>
                </c:pt>
                <c:pt idx="4">
                  <c:v>280</c:v>
                </c:pt>
                <c:pt idx="5">
                  <c:v>282.5</c:v>
                </c:pt>
                <c:pt idx="6">
                  <c:v>285</c:v>
                </c:pt>
                <c:pt idx="7">
                  <c:v>287.5</c:v>
                </c:pt>
                <c:pt idx="8">
                  <c:v>290</c:v>
                </c:pt>
                <c:pt idx="9">
                  <c:v>292.5</c:v>
                </c:pt>
                <c:pt idx="10">
                  <c:v>295</c:v>
                </c:pt>
                <c:pt idx="11">
                  <c:v>297.5</c:v>
                </c:pt>
                <c:pt idx="12">
                  <c:v>300</c:v>
                </c:pt>
                <c:pt idx="13">
                  <c:v>302.5</c:v>
                </c:pt>
                <c:pt idx="14">
                  <c:v>305</c:v>
                </c:pt>
                <c:pt idx="15">
                  <c:v>307.5</c:v>
                </c:pt>
                <c:pt idx="16">
                  <c:v>310</c:v>
                </c:pt>
                <c:pt idx="17">
                  <c:v>312.5</c:v>
                </c:pt>
                <c:pt idx="18">
                  <c:v>315</c:v>
                </c:pt>
                <c:pt idx="19">
                  <c:v>317.5</c:v>
                </c:pt>
                <c:pt idx="20">
                  <c:v>320</c:v>
                </c:pt>
                <c:pt idx="21">
                  <c:v>322.5</c:v>
                </c:pt>
                <c:pt idx="22">
                  <c:v>325</c:v>
                </c:pt>
                <c:pt idx="23">
                  <c:v>327.5</c:v>
                </c:pt>
                <c:pt idx="24">
                  <c:v>330</c:v>
                </c:pt>
                <c:pt idx="25">
                  <c:v>332.5</c:v>
                </c:pt>
                <c:pt idx="26">
                  <c:v>335</c:v>
                </c:pt>
                <c:pt idx="27">
                  <c:v>337.5</c:v>
                </c:pt>
                <c:pt idx="28">
                  <c:v>340</c:v>
                </c:pt>
                <c:pt idx="29">
                  <c:v>342.5</c:v>
                </c:pt>
                <c:pt idx="30">
                  <c:v>345</c:v>
                </c:pt>
                <c:pt idx="31">
                  <c:v>347.5</c:v>
                </c:pt>
                <c:pt idx="32">
                  <c:v>350</c:v>
                </c:pt>
                <c:pt idx="33">
                  <c:v>352.5</c:v>
                </c:pt>
                <c:pt idx="34">
                  <c:v>355</c:v>
                </c:pt>
                <c:pt idx="35">
                  <c:v>357.5</c:v>
                </c:pt>
                <c:pt idx="36">
                  <c:v>360</c:v>
                </c:pt>
                <c:pt idx="37">
                  <c:v>362.5</c:v>
                </c:pt>
                <c:pt idx="38">
                  <c:v>365</c:v>
                </c:pt>
                <c:pt idx="39">
                  <c:v>367.5</c:v>
                </c:pt>
                <c:pt idx="40">
                  <c:v>370</c:v>
                </c:pt>
              </c:numCache>
            </c:numRef>
          </c:xVal>
          <c:yVal>
            <c:numRef>
              <c:f>'J-T曲线'!$B$2:$B$42</c:f>
              <c:numCache>
                <c:formatCode>General</c:formatCode>
                <c:ptCount val="41"/>
                <c:pt idx="0">
                  <c:v>-2.1158508761021399E-10</c:v>
                </c:pt>
                <c:pt idx="1">
                  <c:v>-2.8101863657713688E-10</c:v>
                </c:pt>
                <c:pt idx="2">
                  <c:v>-3.7134749889212691E-10</c:v>
                </c:pt>
                <c:pt idx="3">
                  <c:v>-4.8829295429638053E-10</c:v>
                </c:pt>
                <c:pt idx="4">
                  <c:v>-6.389871656911802E-10</c:v>
                </c:pt>
                <c:pt idx="5">
                  <c:v>-8.3228231676871834E-10</c:v>
                </c:pt>
                <c:pt idx="6">
                  <c:v>-1.079118795652289E-9</c:v>
                </c:pt>
                <c:pt idx="7">
                  <c:v>-1.3929619754352291E-9</c:v>
                </c:pt>
                <c:pt idx="8">
                  <c:v>-1.7903183878167785E-9</c:v>
                </c:pt>
                <c:pt idx="9">
                  <c:v>-2.2913434493132564E-9</c:v>
                </c:pt>
                <c:pt idx="10">
                  <c:v>-2.9205543864518709E-9</c:v>
                </c:pt>
                <c:pt idx="11">
                  <c:v>-3.7076636223066543E-9</c:v>
                </c:pt>
                <c:pt idx="12">
                  <c:v>-4.68854963671688E-9</c:v>
                </c:pt>
                <c:pt idx="13">
                  <c:v>-5.9063842011170836E-9</c:v>
                </c:pt>
                <c:pt idx="14">
                  <c:v>-7.4129369201917845E-9</c:v>
                </c:pt>
                <c:pt idx="15">
                  <c:v>-9.2700801900890168E-9</c:v>
                </c:pt>
                <c:pt idx="16">
                  <c:v>-1.1551520009617176E-8</c:v>
                </c:pt>
                <c:pt idx="17">
                  <c:v>-1.4344780558990367E-8</c:v>
                </c:pt>
                <c:pt idx="18">
                  <c:v>-1.7753473091847315E-8</c:v>
                </c:pt>
                <c:pt idx="19">
                  <c:v>-2.1899882471263185E-8</c:v>
                </c:pt>
                <c:pt idx="20">
                  <c:v>-2.6927907619331722E-8</c:v>
                </c:pt>
                <c:pt idx="21">
                  <c:v>-3.3006395241813171E-8</c:v>
                </c:pt>
                <c:pt idx="22">
                  <c:v>-4.0332909432659356E-8</c:v>
                </c:pt>
                <c:pt idx="23">
                  <c:v>-4.9137983155402247E-8</c:v>
                </c:pt>
                <c:pt idx="24">
                  <c:v>-5.9689901136000892E-8</c:v>
                </c:pt>
                <c:pt idx="25">
                  <c:v>-7.2300067380409442E-8</c:v>
                </c:pt>
                <c:pt idx="26">
                  <c:v>-8.7329014344641148E-8</c:v>
                </c:pt>
                <c:pt idx="27">
                  <c:v>-1.0519311472925532E-7</c:v>
                </c:pt>
                <c:pt idx="28">
                  <c:v>-1.2637206093693323E-7</c:v>
                </c:pt>
                <c:pt idx="29">
                  <c:v>-1.5141718141320425E-7</c:v>
                </c:pt>
                <c:pt idx="30">
                  <c:v>-1.8096066737757297E-7</c:v>
                </c:pt>
                <c:pt idx="31">
                  <c:v>-2.1572578783568443E-7</c:v>
                </c:pt>
                <c:pt idx="32">
                  <c:v>-2.5653817523225722E-7</c:v>
                </c:pt>
                <c:pt idx="33">
                  <c:v>-3.0433826864812611E-7</c:v>
                </c:pt>
                <c:pt idx="34">
                  <c:v>-3.6019500605092653E-7</c:v>
                </c:pt>
                <c:pt idx="35">
                  <c:v>-4.2532086176514011E-7</c:v>
                </c:pt>
                <c:pt idx="36">
                  <c:v>-5.0108833002016158E-7</c:v>
                </c:pt>
                <c:pt idx="37">
                  <c:v>-5.8904796015107712E-7</c:v>
                </c:pt>
                <c:pt idx="38">
                  <c:v>-6.9094805375149711E-7</c:v>
                </c:pt>
                <c:pt idx="39">
                  <c:v>-8.0875613879674451E-7</c:v>
                </c:pt>
                <c:pt idx="40">
                  <c:v>-9.4468234045340459E-7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A0-4C92-8D63-0CEFE7BD4F18}"/>
            </c:ext>
          </c:extLst>
        </c:ser>
        <c:ser>
          <c:idx val="1"/>
          <c:order val="1"/>
          <c:tx>
            <c:strRef>
              <c:f>'J-T曲线'!$C$1</c:f>
              <c:strCache>
                <c:ptCount val="1"/>
                <c:pt idx="0">
                  <c:v>J(Eg=1.1eV)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'J-T曲线'!$A$2:$A$42</c:f>
              <c:numCache>
                <c:formatCode>General</c:formatCode>
                <c:ptCount val="41"/>
                <c:pt idx="0">
                  <c:v>270</c:v>
                </c:pt>
                <c:pt idx="1">
                  <c:v>272.5</c:v>
                </c:pt>
                <c:pt idx="2">
                  <c:v>275</c:v>
                </c:pt>
                <c:pt idx="3">
                  <c:v>277.5</c:v>
                </c:pt>
                <c:pt idx="4">
                  <c:v>280</c:v>
                </c:pt>
                <c:pt idx="5">
                  <c:v>282.5</c:v>
                </c:pt>
                <c:pt idx="6">
                  <c:v>285</c:v>
                </c:pt>
                <c:pt idx="7">
                  <c:v>287.5</c:v>
                </c:pt>
                <c:pt idx="8">
                  <c:v>290</c:v>
                </c:pt>
                <c:pt idx="9">
                  <c:v>292.5</c:v>
                </c:pt>
                <c:pt idx="10">
                  <c:v>295</c:v>
                </c:pt>
                <c:pt idx="11">
                  <c:v>297.5</c:v>
                </c:pt>
                <c:pt idx="12">
                  <c:v>300</c:v>
                </c:pt>
                <c:pt idx="13">
                  <c:v>302.5</c:v>
                </c:pt>
                <c:pt idx="14">
                  <c:v>305</c:v>
                </c:pt>
                <c:pt idx="15">
                  <c:v>307.5</c:v>
                </c:pt>
                <c:pt idx="16">
                  <c:v>310</c:v>
                </c:pt>
                <c:pt idx="17">
                  <c:v>312.5</c:v>
                </c:pt>
                <c:pt idx="18">
                  <c:v>315</c:v>
                </c:pt>
                <c:pt idx="19">
                  <c:v>317.5</c:v>
                </c:pt>
                <c:pt idx="20">
                  <c:v>320</c:v>
                </c:pt>
                <c:pt idx="21">
                  <c:v>322.5</c:v>
                </c:pt>
                <c:pt idx="22">
                  <c:v>325</c:v>
                </c:pt>
                <c:pt idx="23">
                  <c:v>327.5</c:v>
                </c:pt>
                <c:pt idx="24">
                  <c:v>330</c:v>
                </c:pt>
                <c:pt idx="25">
                  <c:v>332.5</c:v>
                </c:pt>
                <c:pt idx="26">
                  <c:v>335</c:v>
                </c:pt>
                <c:pt idx="27">
                  <c:v>337.5</c:v>
                </c:pt>
                <c:pt idx="28">
                  <c:v>340</c:v>
                </c:pt>
                <c:pt idx="29">
                  <c:v>342.5</c:v>
                </c:pt>
                <c:pt idx="30">
                  <c:v>345</c:v>
                </c:pt>
                <c:pt idx="31">
                  <c:v>347.5</c:v>
                </c:pt>
                <c:pt idx="32">
                  <c:v>350</c:v>
                </c:pt>
                <c:pt idx="33">
                  <c:v>352.5</c:v>
                </c:pt>
                <c:pt idx="34">
                  <c:v>355</c:v>
                </c:pt>
                <c:pt idx="35">
                  <c:v>357.5</c:v>
                </c:pt>
                <c:pt idx="36">
                  <c:v>360</c:v>
                </c:pt>
                <c:pt idx="37">
                  <c:v>362.5</c:v>
                </c:pt>
                <c:pt idx="38">
                  <c:v>365</c:v>
                </c:pt>
                <c:pt idx="39">
                  <c:v>367.5</c:v>
                </c:pt>
                <c:pt idx="40">
                  <c:v>370</c:v>
                </c:pt>
              </c:numCache>
            </c:numRef>
          </c:xVal>
          <c:yVal>
            <c:numRef>
              <c:f>'J-T曲线'!$C$2:$C$42</c:f>
              <c:numCache>
                <c:formatCode>General</c:formatCode>
                <c:ptCount val="41"/>
                <c:pt idx="0">
                  <c:v>-7.9734772262024415E-18</c:v>
                </c:pt>
                <c:pt idx="1">
                  <c:v>-1.2388149105448732E-17</c:v>
                </c:pt>
                <c:pt idx="2">
                  <c:v>-1.90951056526583E-17</c:v>
                </c:pt>
                <c:pt idx="3">
                  <c:v>-2.9207030997180017E-17</c:v>
                </c:pt>
                <c:pt idx="4">
                  <c:v>-4.4339611558698108E-17</c:v>
                </c:pt>
                <c:pt idx="5">
                  <c:v>-6.682235017492727E-17</c:v>
                </c:pt>
                <c:pt idx="6">
                  <c:v>-9.9990844947617708E-17</c:v>
                </c:pt>
                <c:pt idx="7">
                  <c:v>-1.4858936010296901E-16</c:v>
                </c:pt>
                <c:pt idx="8">
                  <c:v>-2.1932177591572397E-16</c:v>
                </c:pt>
                <c:pt idx="9">
                  <c:v>-3.2160093331983678E-16</c:v>
                </c:pt>
                <c:pt idx="10">
                  <c:v>-4.6856166536978827E-16</c:v>
                </c:pt>
                <c:pt idx="11">
                  <c:v>-6.7842226034654164E-16</c:v>
                </c:pt>
                <c:pt idx="12">
                  <c:v>-9.7630373418732716E-16</c:v>
                </c:pt>
                <c:pt idx="13">
                  <c:v>-1.3966473141097813E-15</c:v>
                </c:pt>
                <c:pt idx="14">
                  <c:v>-1.9864094036592303E-15</c:v>
                </c:pt>
                <c:pt idx="15">
                  <c:v>-2.8092617459325183E-15</c:v>
                </c:pt>
                <c:pt idx="16">
                  <c:v>-3.9510845855949205E-15</c:v>
                </c:pt>
                <c:pt idx="17">
                  <c:v>-5.5271147848898095E-15</c:v>
                </c:pt>
                <c:pt idx="18">
                  <c:v>-7.6912019360251946E-15</c:v>
                </c:pt>
                <c:pt idx="19">
                  <c:v>-1.0647736882292956E-14</c:v>
                </c:pt>
                <c:pt idx="20">
                  <c:v>-1.4666952617022588E-14</c:v>
                </c:pt>
                <c:pt idx="21">
                  <c:v>-2.0104461802153952E-14</c:v>
                </c:pt>
                <c:pt idx="22">
                  <c:v>-2.742609336850061E-14</c:v>
                </c:pt>
                <c:pt idx="23">
                  <c:v>-3.7239328845223757E-14</c:v>
                </c:pt>
                <c:pt idx="24">
                  <c:v>-5.0332924109485925E-14</c:v>
                </c:pt>
                <c:pt idx="25">
                  <c:v>-6.772664201213242E-14</c:v>
                </c:pt>
                <c:pt idx="26">
                  <c:v>-9.073342475676941E-14</c:v>
                </c:pt>
                <c:pt idx="27">
                  <c:v>-1.2103681210141871E-13</c:v>
                </c:pt>
                <c:pt idx="28">
                  <c:v>-1.6078697381804767E-13</c:v>
                </c:pt>
                <c:pt idx="29">
                  <c:v>-2.127193851970357E-13</c:v>
                </c:pt>
                <c:pt idx="30">
                  <c:v>-2.8030094706068207E-13</c:v>
                </c:pt>
                <c:pt idx="31">
                  <c:v>-3.6790925274532462E-13</c:v>
                </c:pt>
                <c:pt idx="32">
                  <c:v>-4.8105175160013652E-13</c:v>
                </c:pt>
                <c:pt idx="33">
                  <c:v>-6.2663277141895046E-13</c:v>
                </c:pt>
                <c:pt idx="34">
                  <c:v>-8.1327776260023008E-13</c:v>
                </c:pt>
                <c:pt idx="35">
                  <c:v>-1.0517257386275528E-12</c:v>
                </c:pt>
                <c:pt idx="36">
                  <c:v>-1.3553027368948902E-12</c:v>
                </c:pt>
                <c:pt idx="37">
                  <c:v>-1.7404912396256059E-12</c:v>
                </c:pt>
                <c:pt idx="38">
                  <c:v>-2.2276129078752309E-12</c:v>
                </c:pt>
                <c:pt idx="39">
                  <c:v>-2.8416447262863114E-12</c:v>
                </c:pt>
                <c:pt idx="40">
                  <c:v>-3.6131917691080011E-12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A0-4C92-8D63-0CEFE7BD4F18}"/>
            </c:ext>
          </c:extLst>
        </c:ser>
        <c:ser>
          <c:idx val="2"/>
          <c:order val="2"/>
          <c:tx>
            <c:strRef>
              <c:f>'J-T曲线'!$D$1</c:f>
              <c:strCache>
                <c:ptCount val="1"/>
                <c:pt idx="0">
                  <c:v>J(Eg=3.4eV)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'J-T曲线'!$A$2:$A$42</c:f>
              <c:numCache>
                <c:formatCode>General</c:formatCode>
                <c:ptCount val="41"/>
                <c:pt idx="0">
                  <c:v>270</c:v>
                </c:pt>
                <c:pt idx="1">
                  <c:v>272.5</c:v>
                </c:pt>
                <c:pt idx="2">
                  <c:v>275</c:v>
                </c:pt>
                <c:pt idx="3">
                  <c:v>277.5</c:v>
                </c:pt>
                <c:pt idx="4">
                  <c:v>280</c:v>
                </c:pt>
                <c:pt idx="5">
                  <c:v>282.5</c:v>
                </c:pt>
                <c:pt idx="6">
                  <c:v>285</c:v>
                </c:pt>
                <c:pt idx="7">
                  <c:v>287.5</c:v>
                </c:pt>
                <c:pt idx="8">
                  <c:v>290</c:v>
                </c:pt>
                <c:pt idx="9">
                  <c:v>292.5</c:v>
                </c:pt>
                <c:pt idx="10">
                  <c:v>295</c:v>
                </c:pt>
                <c:pt idx="11">
                  <c:v>297.5</c:v>
                </c:pt>
                <c:pt idx="12">
                  <c:v>300</c:v>
                </c:pt>
                <c:pt idx="13">
                  <c:v>302.5</c:v>
                </c:pt>
                <c:pt idx="14">
                  <c:v>305</c:v>
                </c:pt>
                <c:pt idx="15">
                  <c:v>307.5</c:v>
                </c:pt>
                <c:pt idx="16">
                  <c:v>310</c:v>
                </c:pt>
                <c:pt idx="17">
                  <c:v>312.5</c:v>
                </c:pt>
                <c:pt idx="18">
                  <c:v>315</c:v>
                </c:pt>
                <c:pt idx="19">
                  <c:v>317.5</c:v>
                </c:pt>
                <c:pt idx="20">
                  <c:v>320</c:v>
                </c:pt>
                <c:pt idx="21">
                  <c:v>322.5</c:v>
                </c:pt>
                <c:pt idx="22">
                  <c:v>325</c:v>
                </c:pt>
                <c:pt idx="23">
                  <c:v>327.5</c:v>
                </c:pt>
                <c:pt idx="24">
                  <c:v>330</c:v>
                </c:pt>
                <c:pt idx="25">
                  <c:v>332.5</c:v>
                </c:pt>
                <c:pt idx="26">
                  <c:v>335</c:v>
                </c:pt>
                <c:pt idx="27">
                  <c:v>337.5</c:v>
                </c:pt>
                <c:pt idx="28">
                  <c:v>340</c:v>
                </c:pt>
                <c:pt idx="29">
                  <c:v>342.5</c:v>
                </c:pt>
                <c:pt idx="30">
                  <c:v>345</c:v>
                </c:pt>
                <c:pt idx="31">
                  <c:v>347.5</c:v>
                </c:pt>
                <c:pt idx="32">
                  <c:v>350</c:v>
                </c:pt>
                <c:pt idx="33">
                  <c:v>352.5</c:v>
                </c:pt>
                <c:pt idx="34">
                  <c:v>355</c:v>
                </c:pt>
                <c:pt idx="35">
                  <c:v>357.5</c:v>
                </c:pt>
                <c:pt idx="36">
                  <c:v>360</c:v>
                </c:pt>
                <c:pt idx="37">
                  <c:v>362.5</c:v>
                </c:pt>
                <c:pt idx="38">
                  <c:v>365</c:v>
                </c:pt>
                <c:pt idx="39">
                  <c:v>367.5</c:v>
                </c:pt>
                <c:pt idx="40">
                  <c:v>370</c:v>
                </c:pt>
              </c:numCache>
            </c:numRef>
          </c:xVal>
          <c:yVal>
            <c:numRef>
              <c:f>'J-T曲线'!$D$2:$D$42</c:f>
              <c:numCache>
                <c:formatCode>General</c:formatCode>
                <c:ptCount val="41"/>
                <c:pt idx="0">
                  <c:v>-1.6390163940252858E-60</c:v>
                </c:pt>
                <c:pt idx="1">
                  <c:v>-6.2743162920652095E-60</c:v>
                </c:pt>
                <c:pt idx="2">
                  <c:v>-2.3441535164184681E-59</c:v>
                </c:pt>
                <c:pt idx="3">
                  <c:v>-8.5531757482150197E-59</c:v>
                </c:pt>
                <c:pt idx="4">
                  <c:v>-3.0497584268631135E-58</c:v>
                </c:pt>
                <c:pt idx="5">
                  <c:v>-1.063323586187327E-57</c:v>
                </c:pt>
                <c:pt idx="6">
                  <c:v>-3.6272992066815609E-57</c:v>
                </c:pt>
                <c:pt idx="7">
                  <c:v>-1.2113406904778166E-56</c:v>
                </c:pt>
                <c:pt idx="8">
                  <c:v>-3.9623494394440019E-56</c:v>
                </c:pt>
                <c:pt idx="9">
                  <c:v>-1.270203142900533E-55</c:v>
                </c:pt>
                <c:pt idx="10">
                  <c:v>-3.9925478488873476E-55</c:v>
                </c:pt>
                <c:pt idx="11">
                  <c:v>-1.2311153048101035E-54</c:v>
                </c:pt>
                <c:pt idx="12">
                  <c:v>-3.7258634637087631E-54</c:v>
                </c:pt>
                <c:pt idx="13">
                  <c:v>-1.1072248569205769E-53</c:v>
                </c:pt>
                <c:pt idx="14">
                  <c:v>-3.2323612799163416E-53</c:v>
                </c:pt>
                <c:pt idx="15">
                  <c:v>-9.2740047324137318E-53</c:v>
                </c:pt>
                <c:pt idx="16">
                  <c:v>-2.6161351993923433E-52</c:v>
                </c:pt>
                <c:pt idx="17">
                  <c:v>-7.2589664639574115E-52</c:v>
                </c:pt>
                <c:pt idx="18">
                  <c:v>-1.9819003726572361E-51</c:v>
                </c:pt>
                <c:pt idx="19">
                  <c:v>-5.3265571165033513E-51</c:v>
                </c:pt>
                <c:pt idx="20">
                  <c:v>-1.4097082791639553E-50</c:v>
                </c:pt>
                <c:pt idx="21">
                  <c:v>-3.6752340047279248E-50</c:v>
                </c:pt>
                <c:pt idx="22">
                  <c:v>-9.4420053997928298E-50</c:v>
                </c:pt>
                <c:pt idx="23">
                  <c:v>-2.3911830540867966E-49</c:v>
                </c:pt>
                <c:pt idx="24">
                  <c:v>-5.9713447903677177E-49</c:v>
                </c:pt>
                <c:pt idx="25">
                  <c:v>-1.4708872374098795E-48</c:v>
                </c:pt>
                <c:pt idx="26">
                  <c:v>-3.5749303857754839E-48</c:v>
                </c:pt>
                <c:pt idx="27">
                  <c:v>-8.5756274972411156E-48</c:v>
                </c:pt>
                <c:pt idx="28">
                  <c:v>-2.0309520599207949E-47</c:v>
                </c:pt>
                <c:pt idx="29">
                  <c:v>-4.7499666461453965E-47</c:v>
                </c:pt>
                <c:pt idx="30">
                  <c:v>-1.0973792055647243E-46</c:v>
                </c:pt>
                <c:pt idx="31">
                  <c:v>-2.505029980674147E-46</c:v>
                </c:pt>
                <c:pt idx="32">
                  <c:v>-5.6515899612557111E-46</c:v>
                </c:pt>
                <c:pt idx="33">
                  <c:v>-1.2604864972934384E-45</c:v>
                </c:pt>
                <c:pt idx="34">
                  <c:v>-2.7798467676339109E-45</c:v>
                </c:pt>
                <c:pt idx="35">
                  <c:v>-6.0634660714459364E-45</c:v>
                </c:pt>
                <c:pt idx="36">
                  <c:v>-1.3083922708041901E-44</c:v>
                </c:pt>
                <c:pt idx="37">
                  <c:v>-2.7936285298789104E-44</c:v>
                </c:pt>
                <c:pt idx="38">
                  <c:v>-5.9034666079969677E-44</c:v>
                </c:pt>
                <c:pt idx="39">
                  <c:v>-1.234937191130881E-43</c:v>
                </c:pt>
                <c:pt idx="40">
                  <c:v>-2.557826016824085E-43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A0-4C92-8D63-0CEFE7BD4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698767"/>
        <c:axId val="1089695439"/>
      </c:scatterChart>
      <c:valAx>
        <c:axId val="1089698767"/>
        <c:scaling>
          <c:orientation val="minMax"/>
          <c:min val="2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9695439"/>
        <c:crosses val="autoZero"/>
        <c:crossBetween val="midCat"/>
      </c:valAx>
      <c:valAx>
        <c:axId val="10896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J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9698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281665</xdr:colOff>
      <xdr:row>2</xdr:row>
      <xdr:rowOff>13607</xdr:rowOff>
    </xdr:from>
    <xdr:to>
      <xdr:col>16</xdr:col>
      <xdr:colOff>285750</xdr:colOff>
      <xdr:row>34</xdr:row>
      <xdr:rowOff>95249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170730</xdr:colOff>
      <xdr:row>0</xdr:row>
      <xdr:rowOff>134469</xdr:rowOff>
    </xdr:from>
    <xdr:to>
      <xdr:col>17</xdr:col>
      <xdr:colOff>459441</xdr:colOff>
      <xdr:row>39</xdr:row>
      <xdr:rowOff>156882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zoomScale="70" zoomScaleNormal="70" workbookViewId="0">
      <selection sqref="A1:B46"/>
    </sheetView>
  </sheetViews>
  <sheetFormatPr defaultRowHeight="14.25" x14ac:dyDescent="0.2"/>
  <cols>
    <col min="1" max="1" width="9" style="1"/>
    <col min="2" max="2" width="23" style="1" customWidth="1"/>
    <col min="3" max="3" width="9" style="1"/>
    <col min="4" max="4" width="19.875" style="1" customWidth="1"/>
    <col min="5" max="5" width="10.25" style="1" customWidth="1"/>
    <col min="6" max="16384" width="9" style="1"/>
  </cols>
  <sheetData>
    <row r="1" spans="1:5" x14ac:dyDescent="0.2">
      <c r="A1" s="1" t="s">
        <v>1</v>
      </c>
      <c r="B1" s="1" t="s">
        <v>0</v>
      </c>
      <c r="D1" s="1" t="s">
        <v>2</v>
      </c>
      <c r="E1" s="1" t="s">
        <v>3</v>
      </c>
    </row>
    <row r="2" spans="1:5" x14ac:dyDescent="0.2">
      <c r="A2" s="1">
        <v>-1</v>
      </c>
      <c r="B2" s="1">
        <f t="shared" ref="B2:B46" si="0">D2*(EXP(A2/E2)-1)</f>
        <v>-4.0810000000000001E-12</v>
      </c>
      <c r="D2" s="1">
        <f>4.081*POWER(10,-12)</f>
        <v>4.0810000000000001E-12</v>
      </c>
      <c r="E2" s="1">
        <v>2.5999999999999999E-2</v>
      </c>
    </row>
    <row r="3" spans="1:5" x14ac:dyDescent="0.2">
      <c r="A3" s="1">
        <v>-0.95</v>
      </c>
      <c r="B3" s="1">
        <f t="shared" si="0"/>
        <v>-4.0809999999999993E-12</v>
      </c>
      <c r="D3" s="1">
        <f t="shared" ref="D3:D46" si="1">4.081*POWER(10,-12)</f>
        <v>4.0810000000000001E-12</v>
      </c>
      <c r="E3" s="1">
        <v>2.5999999999999999E-2</v>
      </c>
    </row>
    <row r="4" spans="1:5" x14ac:dyDescent="0.2">
      <c r="A4" s="1">
        <v>-0.9</v>
      </c>
      <c r="B4" s="1">
        <f t="shared" si="0"/>
        <v>-4.0809999999999968E-12</v>
      </c>
      <c r="D4" s="1">
        <f t="shared" si="1"/>
        <v>4.0810000000000001E-12</v>
      </c>
      <c r="E4" s="1">
        <v>2.5999999999999999E-2</v>
      </c>
    </row>
    <row r="5" spans="1:5" x14ac:dyDescent="0.2">
      <c r="A5" s="1">
        <v>-0.85</v>
      </c>
      <c r="B5" s="1">
        <f t="shared" si="0"/>
        <v>-4.0809999999999742E-12</v>
      </c>
      <c r="D5" s="1">
        <f t="shared" si="1"/>
        <v>4.0810000000000001E-12</v>
      </c>
      <c r="E5" s="1">
        <v>2.5999999999999999E-2</v>
      </c>
    </row>
    <row r="6" spans="1:5" x14ac:dyDescent="0.2">
      <c r="A6" s="1">
        <v>-0.8</v>
      </c>
      <c r="B6" s="1">
        <f t="shared" si="0"/>
        <v>-4.0809999999998232E-12</v>
      </c>
      <c r="D6" s="1">
        <f t="shared" si="1"/>
        <v>4.0810000000000001E-12</v>
      </c>
      <c r="E6" s="1">
        <v>2.5999999999999999E-2</v>
      </c>
    </row>
    <row r="7" spans="1:5" x14ac:dyDescent="0.2">
      <c r="A7" s="1">
        <v>-0.75</v>
      </c>
      <c r="B7" s="1">
        <f t="shared" si="0"/>
        <v>-4.0809999999987892E-12</v>
      </c>
      <c r="D7" s="1">
        <f t="shared" si="1"/>
        <v>4.0810000000000001E-12</v>
      </c>
      <c r="E7" s="1">
        <v>2.5999999999999999E-2</v>
      </c>
    </row>
    <row r="8" spans="1:5" x14ac:dyDescent="0.2">
      <c r="A8" s="1">
        <v>-0.7</v>
      </c>
      <c r="B8" s="1">
        <f t="shared" si="0"/>
        <v>-4.0809999999917162E-12</v>
      </c>
      <c r="D8" s="1">
        <f t="shared" si="1"/>
        <v>4.0810000000000001E-12</v>
      </c>
      <c r="E8" s="1">
        <v>2.5999999999999999E-2</v>
      </c>
    </row>
    <row r="9" spans="1:5" x14ac:dyDescent="0.2">
      <c r="A9" s="1">
        <v>-0.65</v>
      </c>
      <c r="B9" s="1">
        <f t="shared" si="0"/>
        <v>-4.0809999999433237E-12</v>
      </c>
      <c r="D9" s="1">
        <f t="shared" si="1"/>
        <v>4.0810000000000001E-12</v>
      </c>
      <c r="E9" s="1">
        <v>2.5999999999999999E-2</v>
      </c>
    </row>
    <row r="10" spans="1:5" x14ac:dyDescent="0.2">
      <c r="A10" s="1">
        <v>-0.6</v>
      </c>
      <c r="B10" s="1">
        <f t="shared" si="0"/>
        <v>-4.0809999996122196E-12</v>
      </c>
      <c r="D10" s="1">
        <f t="shared" si="1"/>
        <v>4.0810000000000001E-12</v>
      </c>
      <c r="E10" s="1">
        <v>2.5999999999999999E-2</v>
      </c>
    </row>
    <row r="11" spans="1:5" x14ac:dyDescent="0.2">
      <c r="A11" s="1">
        <v>-0.55000000000000004</v>
      </c>
      <c r="B11" s="1">
        <f t="shared" si="0"/>
        <v>-4.0809999973468126E-12</v>
      </c>
      <c r="D11" s="1">
        <f t="shared" si="1"/>
        <v>4.0810000000000001E-12</v>
      </c>
      <c r="E11" s="1">
        <v>2.5999999999999999E-2</v>
      </c>
    </row>
    <row r="12" spans="1:5" x14ac:dyDescent="0.2">
      <c r="A12" s="1">
        <v>-0.5</v>
      </c>
      <c r="B12" s="1">
        <f t="shared" si="0"/>
        <v>-4.0809999818469488E-12</v>
      </c>
      <c r="D12" s="1">
        <f t="shared" si="1"/>
        <v>4.0810000000000001E-12</v>
      </c>
      <c r="E12" s="1">
        <v>2.5999999999999999E-2</v>
      </c>
    </row>
    <row r="13" spans="1:5" x14ac:dyDescent="0.2">
      <c r="A13" s="1">
        <v>-0.45</v>
      </c>
      <c r="B13" s="1">
        <f t="shared" si="0"/>
        <v>-4.0809998757972163E-12</v>
      </c>
      <c r="D13" s="1">
        <f t="shared" si="1"/>
        <v>4.0810000000000001E-12</v>
      </c>
      <c r="E13" s="1">
        <v>2.5999999999999999E-2</v>
      </c>
    </row>
    <row r="14" spans="1:5" x14ac:dyDescent="0.2">
      <c r="A14" s="1">
        <v>-0.39999999999999902</v>
      </c>
      <c r="B14" s="1">
        <f t="shared" si="0"/>
        <v>-4.080999150207239E-12</v>
      </c>
      <c r="D14" s="1">
        <f t="shared" si="1"/>
        <v>4.0810000000000001E-12</v>
      </c>
      <c r="E14" s="1">
        <v>2.5999999999999999E-2</v>
      </c>
    </row>
    <row r="15" spans="1:5" x14ac:dyDescent="0.2">
      <c r="A15" s="1">
        <v>-0.34999999999999898</v>
      </c>
      <c r="B15" s="1">
        <f t="shared" si="0"/>
        <v>-4.0809941857363253E-12</v>
      </c>
      <c r="D15" s="1">
        <f t="shared" si="1"/>
        <v>4.0810000000000001E-12</v>
      </c>
      <c r="E15" s="1">
        <v>2.5999999999999999E-2</v>
      </c>
    </row>
    <row r="16" spans="1:5" x14ac:dyDescent="0.2">
      <c r="A16" s="1">
        <v>-0.29999999999999899</v>
      </c>
      <c r="B16" s="1">
        <f t="shared" si="0"/>
        <v>-4.0809602189337819E-12</v>
      </c>
      <c r="D16" s="1">
        <f t="shared" si="1"/>
        <v>4.0810000000000001E-12</v>
      </c>
      <c r="E16" s="1">
        <v>2.5999999999999999E-2</v>
      </c>
    </row>
    <row r="17" spans="1:5" x14ac:dyDescent="0.2">
      <c r="A17" s="1">
        <v>-0.249999999999999</v>
      </c>
      <c r="B17" s="1">
        <f t="shared" si="0"/>
        <v>-4.0807278188059792E-12</v>
      </c>
      <c r="D17" s="1">
        <f t="shared" si="1"/>
        <v>4.0810000000000001E-12</v>
      </c>
      <c r="E17" s="1">
        <v>2.5999999999999999E-2</v>
      </c>
    </row>
    <row r="18" spans="1:5" x14ac:dyDescent="0.2">
      <c r="A18" s="1">
        <v>-0.19999999999999901</v>
      </c>
      <c r="B18" s="1">
        <f t="shared" si="0"/>
        <v>-4.0791377421617288E-12</v>
      </c>
      <c r="D18" s="1">
        <f t="shared" si="1"/>
        <v>4.0810000000000001E-12</v>
      </c>
      <c r="E18" s="1">
        <v>2.5999999999999999E-2</v>
      </c>
    </row>
    <row r="19" spans="1:5" x14ac:dyDescent="0.2">
      <c r="A19" s="1">
        <v>-0.149999999999999</v>
      </c>
      <c r="B19" s="1">
        <f t="shared" si="0"/>
        <v>-4.0682584721781612E-12</v>
      </c>
      <c r="D19" s="1">
        <f t="shared" si="1"/>
        <v>4.0810000000000001E-12</v>
      </c>
      <c r="E19" s="1">
        <v>2.5999999999999999E-2</v>
      </c>
    </row>
    <row r="20" spans="1:5" x14ac:dyDescent="0.2">
      <c r="A20" s="1">
        <v>-9.9999999999999006E-2</v>
      </c>
      <c r="B20" s="1">
        <f t="shared" si="0"/>
        <v>-3.9938227424267927E-12</v>
      </c>
      <c r="D20" s="1">
        <f t="shared" si="1"/>
        <v>4.0810000000000001E-12</v>
      </c>
      <c r="E20" s="1">
        <v>2.5999999999999999E-2</v>
      </c>
    </row>
    <row r="21" spans="1:5" x14ac:dyDescent="0.2">
      <c r="A21" s="1">
        <v>-4.9999999999998997E-2</v>
      </c>
      <c r="B21" s="1">
        <f t="shared" si="0"/>
        <v>-3.484535090591012E-12</v>
      </c>
      <c r="D21" s="1">
        <f t="shared" si="1"/>
        <v>4.0810000000000001E-12</v>
      </c>
      <c r="E21" s="1">
        <v>2.5999999999999999E-2</v>
      </c>
    </row>
    <row r="22" spans="1:5" x14ac:dyDescent="0.2">
      <c r="A22" s="1">
        <v>0</v>
      </c>
      <c r="B22" s="1">
        <f t="shared" si="0"/>
        <v>0</v>
      </c>
      <c r="D22" s="1">
        <f t="shared" si="1"/>
        <v>4.0810000000000001E-12</v>
      </c>
      <c r="E22" s="1">
        <v>2.5999999999999999E-2</v>
      </c>
    </row>
    <row r="23" spans="1:5" x14ac:dyDescent="0.2">
      <c r="A23" s="1">
        <v>0.05</v>
      </c>
      <c r="B23" s="1">
        <f t="shared" si="0"/>
        <v>2.3841113668854309E-11</v>
      </c>
      <c r="D23" s="1">
        <f t="shared" si="1"/>
        <v>4.0810000000000001E-12</v>
      </c>
      <c r="E23" s="1">
        <v>2.5999999999999999E-2</v>
      </c>
    </row>
    <row r="24" spans="1:5" x14ac:dyDescent="0.2">
      <c r="A24" s="1">
        <v>0.1</v>
      </c>
      <c r="B24" s="1">
        <f t="shared" si="0"/>
        <v>1.8696149736251423E-10</v>
      </c>
      <c r="D24" s="1">
        <f t="shared" si="1"/>
        <v>4.0810000000000001E-12</v>
      </c>
      <c r="E24" s="1">
        <v>2.5999999999999999E-2</v>
      </c>
    </row>
    <row r="25" spans="1:5" x14ac:dyDescent="0.2">
      <c r="A25" s="1">
        <v>0.15</v>
      </c>
      <c r="B25" s="1">
        <f t="shared" si="0"/>
        <v>1.3030276319377401E-9</v>
      </c>
      <c r="D25" s="1">
        <f t="shared" si="1"/>
        <v>4.0810000000000001E-12</v>
      </c>
      <c r="E25" s="1">
        <v>2.5999999999999999E-2</v>
      </c>
    </row>
    <row r="26" spans="1:5" x14ac:dyDescent="0.2">
      <c r="A26" s="1">
        <v>0.2</v>
      </c>
      <c r="B26" s="1">
        <f t="shared" si="0"/>
        <v>8.939127968024077E-9</v>
      </c>
      <c r="D26" s="1">
        <f t="shared" si="1"/>
        <v>4.0810000000000001E-12</v>
      </c>
      <c r="E26" s="1">
        <v>2.5999999999999999E-2</v>
      </c>
    </row>
    <row r="27" spans="1:5" x14ac:dyDescent="0.2">
      <c r="A27" s="1">
        <v>0.25</v>
      </c>
      <c r="B27" s="1">
        <f t="shared" si="0"/>
        <v>6.1185161188062996E-8</v>
      </c>
      <c r="D27" s="1">
        <f t="shared" si="1"/>
        <v>4.0810000000000001E-12</v>
      </c>
      <c r="E27" s="1">
        <v>2.5999999999999999E-2</v>
      </c>
    </row>
    <row r="28" spans="1:5" x14ac:dyDescent="0.2">
      <c r="A28" s="1">
        <v>0.3</v>
      </c>
      <c r="B28" s="1">
        <f t="shared" si="0"/>
        <v>4.186513896410562E-7</v>
      </c>
      <c r="D28" s="1">
        <f t="shared" si="1"/>
        <v>4.0810000000000001E-12</v>
      </c>
      <c r="E28" s="1">
        <v>2.5999999999999999E-2</v>
      </c>
    </row>
    <row r="29" spans="1:5" x14ac:dyDescent="0.2">
      <c r="A29" s="1">
        <v>0.35</v>
      </c>
      <c r="B29" s="1">
        <f t="shared" si="0"/>
        <v>2.8644275875438048E-6</v>
      </c>
      <c r="D29" s="1">
        <f t="shared" si="1"/>
        <v>4.0810000000000001E-12</v>
      </c>
      <c r="E29" s="1">
        <v>2.5999999999999999E-2</v>
      </c>
    </row>
    <row r="30" spans="1:5" x14ac:dyDescent="0.2">
      <c r="A30" s="1">
        <v>0.4</v>
      </c>
      <c r="B30" s="1">
        <f t="shared" si="0"/>
        <v>1.9598375396026775E-5</v>
      </c>
      <c r="D30" s="1">
        <f t="shared" si="1"/>
        <v>4.0810000000000001E-12</v>
      </c>
      <c r="E30" s="1">
        <v>2.5999999999999999E-2</v>
      </c>
    </row>
    <row r="31" spans="1:5" x14ac:dyDescent="0.2">
      <c r="A31" s="1">
        <v>0.45</v>
      </c>
      <c r="B31" s="1">
        <f t="shared" si="0"/>
        <v>1.3409168410397502E-4</v>
      </c>
      <c r="D31" s="1">
        <f t="shared" si="1"/>
        <v>4.0810000000000001E-12</v>
      </c>
      <c r="E31" s="1">
        <v>2.5999999999999999E-2</v>
      </c>
    </row>
    <row r="32" spans="1:5" x14ac:dyDescent="0.2">
      <c r="A32" s="1">
        <v>0.5</v>
      </c>
      <c r="B32" s="1">
        <f t="shared" si="0"/>
        <v>9.1745242413498334E-4</v>
      </c>
      <c r="D32" s="1">
        <f t="shared" si="1"/>
        <v>4.0810000000000001E-12</v>
      </c>
      <c r="E32" s="1">
        <v>2.5999999999999999E-2</v>
      </c>
    </row>
    <row r="33" spans="1:5" x14ac:dyDescent="0.2">
      <c r="A33" s="1">
        <v>0.55000000000000004</v>
      </c>
      <c r="B33" s="1">
        <f t="shared" si="0"/>
        <v>6.2771896519869183E-3</v>
      </c>
      <c r="D33" s="1">
        <f t="shared" si="1"/>
        <v>4.0810000000000001E-12</v>
      </c>
      <c r="E33" s="1">
        <v>2.5999999999999999E-2</v>
      </c>
    </row>
    <row r="34" spans="1:5" x14ac:dyDescent="0.2">
      <c r="A34" s="1">
        <v>0.6</v>
      </c>
      <c r="B34" s="1">
        <f t="shared" si="0"/>
        <v>4.2948395756194489E-2</v>
      </c>
      <c r="D34" s="1">
        <f t="shared" si="1"/>
        <v>4.0810000000000001E-12</v>
      </c>
      <c r="E34" s="1">
        <v>2.5999999999999999E-2</v>
      </c>
    </row>
    <row r="35" spans="1:5" x14ac:dyDescent="0.2">
      <c r="A35" s="1">
        <v>0.65</v>
      </c>
      <c r="B35" s="1">
        <f t="shared" si="0"/>
        <v>0.29385199419179175</v>
      </c>
      <c r="D35" s="1">
        <f t="shared" si="1"/>
        <v>4.0810000000000001E-12</v>
      </c>
      <c r="E35" s="1">
        <v>2.5999999999999999E-2</v>
      </c>
    </row>
    <row r="36" spans="1:5" x14ac:dyDescent="0.2">
      <c r="A36" s="1">
        <v>0.7</v>
      </c>
      <c r="B36" s="1">
        <f t="shared" si="0"/>
        <v>2.0105289840088196</v>
      </c>
      <c r="D36" s="1">
        <f t="shared" si="1"/>
        <v>4.0810000000000001E-12</v>
      </c>
      <c r="E36" s="1">
        <v>2.5999999999999999E-2</v>
      </c>
    </row>
    <row r="37" spans="1:5" x14ac:dyDescent="0.2">
      <c r="A37" s="1">
        <v>0.75</v>
      </c>
      <c r="B37" s="1">
        <f t="shared" si="0"/>
        <v>13.755995791746562</v>
      </c>
      <c r="D37" s="1">
        <f t="shared" si="1"/>
        <v>4.0810000000000001E-12</v>
      </c>
      <c r="E37" s="1">
        <v>2.5999999999999999E-2</v>
      </c>
    </row>
    <row r="38" spans="1:5" x14ac:dyDescent="0.2">
      <c r="A38" s="1">
        <v>0.8</v>
      </c>
      <c r="B38" s="1">
        <f t="shared" si="0"/>
        <v>94.118225465701471</v>
      </c>
      <c r="D38" s="1">
        <f t="shared" si="1"/>
        <v>4.0810000000000001E-12</v>
      </c>
      <c r="E38" s="1">
        <v>2.5999999999999999E-2</v>
      </c>
    </row>
    <row r="39" spans="1:5" x14ac:dyDescent="0.2">
      <c r="A39" s="1">
        <v>0.85</v>
      </c>
      <c r="B39" s="1">
        <f t="shared" si="0"/>
        <v>643.95486149577619</v>
      </c>
      <c r="D39" s="1">
        <f t="shared" si="1"/>
        <v>4.0810000000000001E-12</v>
      </c>
      <c r="E39" s="1">
        <v>2.5999999999999999E-2</v>
      </c>
    </row>
    <row r="40" spans="1:5" x14ac:dyDescent="0.2">
      <c r="A40" s="1">
        <v>0.9</v>
      </c>
      <c r="B40" s="1">
        <f t="shared" si="0"/>
        <v>4405.9252242824205</v>
      </c>
      <c r="D40" s="1">
        <f t="shared" si="1"/>
        <v>4.0810000000000001E-12</v>
      </c>
      <c r="E40" s="1">
        <v>2.5999999999999999E-2</v>
      </c>
    </row>
    <row r="41" spans="1:5" x14ac:dyDescent="0.2">
      <c r="A41" s="1">
        <v>0.95</v>
      </c>
      <c r="B41" s="1">
        <f t="shared" si="0"/>
        <v>30145.245020555209</v>
      </c>
      <c r="D41" s="1">
        <f t="shared" si="1"/>
        <v>4.0810000000000001E-12</v>
      </c>
      <c r="E41" s="1">
        <v>2.5999999999999999E-2</v>
      </c>
    </row>
    <row r="42" spans="1:5" x14ac:dyDescent="0.2">
      <c r="A42" s="1">
        <v>1</v>
      </c>
      <c r="B42" s="1">
        <f t="shared" si="0"/>
        <v>206253.11395231658</v>
      </c>
      <c r="D42" s="1">
        <f t="shared" si="1"/>
        <v>4.0810000000000001E-12</v>
      </c>
      <c r="E42" s="1">
        <v>2.5999999999999999E-2</v>
      </c>
    </row>
    <row r="43" spans="1:5" x14ac:dyDescent="0.2">
      <c r="A43" s="1">
        <v>1.05</v>
      </c>
      <c r="B43" s="1">
        <f t="shared" si="0"/>
        <v>1411179.3414192023</v>
      </c>
      <c r="D43" s="1">
        <f t="shared" si="1"/>
        <v>4.0810000000000001E-12</v>
      </c>
      <c r="E43" s="1">
        <v>2.5999999999999999E-2</v>
      </c>
    </row>
    <row r="44" spans="1:5" x14ac:dyDescent="0.2">
      <c r="A44" s="1">
        <v>1.1000000000000001</v>
      </c>
      <c r="B44" s="1">
        <f t="shared" si="0"/>
        <v>9655258.5097392965</v>
      </c>
      <c r="D44" s="1">
        <f t="shared" si="1"/>
        <v>4.0810000000000001E-12</v>
      </c>
      <c r="E44" s="1">
        <v>2.5999999999999999E-2</v>
      </c>
    </row>
    <row r="45" spans="1:5" x14ac:dyDescent="0.2">
      <c r="A45" s="1">
        <v>1.1499999999999999</v>
      </c>
      <c r="B45" s="1">
        <f t="shared" si="0"/>
        <v>66061069.740531884</v>
      </c>
      <c r="D45" s="1">
        <f t="shared" si="1"/>
        <v>4.0810000000000001E-12</v>
      </c>
      <c r="E45" s="1">
        <v>2.5999999999999999E-2</v>
      </c>
    </row>
    <row r="46" spans="1:5" x14ac:dyDescent="0.2">
      <c r="A46" s="1">
        <v>1.2</v>
      </c>
      <c r="B46" s="1">
        <f t="shared" si="0"/>
        <v>451988409.30684865</v>
      </c>
      <c r="D46" s="1">
        <f t="shared" si="1"/>
        <v>4.0810000000000001E-12</v>
      </c>
      <c r="E46" s="1">
        <v>2.5999999999999999E-2</v>
      </c>
    </row>
  </sheetData>
  <phoneticPr fontId="1" type="noConversion"/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zoomScale="85" zoomScaleNormal="85" workbookViewId="0">
      <selection sqref="A1:D42"/>
    </sheetView>
  </sheetViews>
  <sheetFormatPr defaultRowHeight="14.25" x14ac:dyDescent="0.2"/>
  <cols>
    <col min="1" max="1" width="9" style="1"/>
    <col min="2" max="4" width="15.625" style="1" customWidth="1"/>
    <col min="5" max="16384" width="9" style="1"/>
  </cols>
  <sheetData>
    <row r="1" spans="1:4" x14ac:dyDescent="0.2">
      <c r="A1" s="1" t="s">
        <v>4</v>
      </c>
      <c r="B1" s="1" t="s">
        <v>5</v>
      </c>
      <c r="C1" s="1" t="s">
        <v>6</v>
      </c>
      <c r="D1" s="1" t="s">
        <v>7</v>
      </c>
    </row>
    <row r="2" spans="1:4" x14ac:dyDescent="0.2">
      <c r="A2" s="1">
        <v>270</v>
      </c>
      <c r="B2" s="1">
        <f>POWER(A2,2)*EXP(-0.7*300/0.026/A2)*(EXP(-300*0.026/A2)-1)</f>
        <v>-2.1158508761021399E-10</v>
      </c>
      <c r="C2" s="1">
        <f>POWER(A2,2)*EXP(-1.1*300/0.026/A2)*(EXP(-300*0.026/A2)-1)</f>
        <v>-7.9734772262024415E-18</v>
      </c>
      <c r="D2" s="1">
        <f>POWER(A2,2)*EXP(-3.4*300/0.026/A2)*(EXP(-300*0.026/A2)-1)</f>
        <v>-1.6390163940252858E-60</v>
      </c>
    </row>
    <row r="3" spans="1:4" x14ac:dyDescent="0.2">
      <c r="A3" s="1">
        <v>272.5</v>
      </c>
      <c r="B3" s="1">
        <f t="shared" ref="B3:B42" si="0">POWER(A3,2)*EXP(-0.7*300/0.026/A3)*(EXP(-300*0.026/A3)-1)</f>
        <v>-2.8101863657713688E-10</v>
      </c>
      <c r="C3" s="1">
        <f t="shared" ref="C3:C42" si="1">POWER(A3,2)*EXP(-1.1*300/0.026/A3)*(EXP(-300*0.026/A3)-1)</f>
        <v>-1.2388149105448732E-17</v>
      </c>
      <c r="D3" s="1">
        <f t="shared" ref="D3:D42" si="2">POWER(A3,2)*EXP(-3.4*300/0.026/A3)*(EXP(-300*0.026/A3)-1)</f>
        <v>-6.2743162920652095E-60</v>
      </c>
    </row>
    <row r="4" spans="1:4" x14ac:dyDescent="0.2">
      <c r="A4" s="1">
        <v>275</v>
      </c>
      <c r="B4" s="1">
        <f t="shared" si="0"/>
        <v>-3.7134749889212691E-10</v>
      </c>
      <c r="C4" s="1">
        <f t="shared" si="1"/>
        <v>-1.90951056526583E-17</v>
      </c>
      <c r="D4" s="1">
        <f t="shared" si="2"/>
        <v>-2.3441535164184681E-59</v>
      </c>
    </row>
    <row r="5" spans="1:4" x14ac:dyDescent="0.2">
      <c r="A5" s="1">
        <v>277.5</v>
      </c>
      <c r="B5" s="1">
        <f t="shared" si="0"/>
        <v>-4.8829295429638053E-10</v>
      </c>
      <c r="C5" s="1">
        <f t="shared" si="1"/>
        <v>-2.9207030997180017E-17</v>
      </c>
      <c r="D5" s="1">
        <f t="shared" si="2"/>
        <v>-8.5531757482150197E-59</v>
      </c>
    </row>
    <row r="6" spans="1:4" x14ac:dyDescent="0.2">
      <c r="A6" s="1">
        <v>280</v>
      </c>
      <c r="B6" s="1">
        <f t="shared" si="0"/>
        <v>-6.389871656911802E-10</v>
      </c>
      <c r="C6" s="1">
        <f t="shared" si="1"/>
        <v>-4.4339611558698108E-17</v>
      </c>
      <c r="D6" s="1">
        <f t="shared" si="2"/>
        <v>-3.0497584268631135E-58</v>
      </c>
    </row>
    <row r="7" spans="1:4" x14ac:dyDescent="0.2">
      <c r="A7" s="1">
        <v>282.5</v>
      </c>
      <c r="B7" s="1">
        <f t="shared" si="0"/>
        <v>-8.3228231676871834E-10</v>
      </c>
      <c r="C7" s="1">
        <f t="shared" si="1"/>
        <v>-6.682235017492727E-17</v>
      </c>
      <c r="D7" s="1">
        <f t="shared" si="2"/>
        <v>-1.063323586187327E-57</v>
      </c>
    </row>
    <row r="8" spans="1:4" x14ac:dyDescent="0.2">
      <c r="A8" s="1">
        <v>285</v>
      </c>
      <c r="B8" s="1">
        <f t="shared" si="0"/>
        <v>-1.079118795652289E-9</v>
      </c>
      <c r="C8" s="1">
        <f t="shared" si="1"/>
        <v>-9.9990844947617708E-17</v>
      </c>
      <c r="D8" s="1">
        <f t="shared" si="2"/>
        <v>-3.6272992066815609E-57</v>
      </c>
    </row>
    <row r="9" spans="1:4" x14ac:dyDescent="0.2">
      <c r="A9" s="1">
        <v>287.5</v>
      </c>
      <c r="B9" s="1">
        <f t="shared" si="0"/>
        <v>-1.3929619754352291E-9</v>
      </c>
      <c r="C9" s="1">
        <f t="shared" si="1"/>
        <v>-1.4858936010296901E-16</v>
      </c>
      <c r="D9" s="1">
        <f t="shared" si="2"/>
        <v>-1.2113406904778166E-56</v>
      </c>
    </row>
    <row r="10" spans="1:4" x14ac:dyDescent="0.2">
      <c r="A10" s="1">
        <v>290</v>
      </c>
      <c r="B10" s="1">
        <f t="shared" si="0"/>
        <v>-1.7903183878167785E-9</v>
      </c>
      <c r="C10" s="1">
        <f t="shared" si="1"/>
        <v>-2.1932177591572397E-16</v>
      </c>
      <c r="D10" s="1">
        <f t="shared" si="2"/>
        <v>-3.9623494394440019E-56</v>
      </c>
    </row>
    <row r="11" spans="1:4" x14ac:dyDescent="0.2">
      <c r="A11" s="1">
        <v>292.5</v>
      </c>
      <c r="B11" s="1">
        <f t="shared" si="0"/>
        <v>-2.2913434493132564E-9</v>
      </c>
      <c r="C11" s="1">
        <f t="shared" si="1"/>
        <v>-3.2160093331983678E-16</v>
      </c>
      <c r="D11" s="1">
        <f t="shared" si="2"/>
        <v>-1.270203142900533E-55</v>
      </c>
    </row>
    <row r="12" spans="1:4" x14ac:dyDescent="0.2">
      <c r="A12" s="1">
        <v>295</v>
      </c>
      <c r="B12" s="1">
        <f t="shared" si="0"/>
        <v>-2.9205543864518709E-9</v>
      </c>
      <c r="C12" s="1">
        <f t="shared" si="1"/>
        <v>-4.6856166536978827E-16</v>
      </c>
      <c r="D12" s="1">
        <f t="shared" si="2"/>
        <v>-3.9925478488873476E-55</v>
      </c>
    </row>
    <row r="13" spans="1:4" x14ac:dyDescent="0.2">
      <c r="A13" s="1">
        <v>297.5</v>
      </c>
      <c r="B13" s="1">
        <f t="shared" si="0"/>
        <v>-3.7076636223066543E-9</v>
      </c>
      <c r="C13" s="1">
        <f t="shared" si="1"/>
        <v>-6.7842226034654164E-16</v>
      </c>
      <c r="D13" s="1">
        <f t="shared" si="2"/>
        <v>-1.2311153048101035E-54</v>
      </c>
    </row>
    <row r="14" spans="1:4" x14ac:dyDescent="0.2">
      <c r="A14" s="1">
        <v>300</v>
      </c>
      <c r="B14" s="1">
        <f t="shared" si="0"/>
        <v>-4.68854963671688E-9</v>
      </c>
      <c r="C14" s="1">
        <f t="shared" si="1"/>
        <v>-9.7630373418732716E-16</v>
      </c>
      <c r="D14" s="1">
        <f t="shared" si="2"/>
        <v>-3.7258634637087631E-54</v>
      </c>
    </row>
    <row r="15" spans="1:4" x14ac:dyDescent="0.2">
      <c r="A15" s="1">
        <v>302.5</v>
      </c>
      <c r="B15" s="1">
        <f t="shared" si="0"/>
        <v>-5.9063842011170836E-9</v>
      </c>
      <c r="C15" s="1">
        <f t="shared" si="1"/>
        <v>-1.3966473141097813E-15</v>
      </c>
      <c r="D15" s="1">
        <f t="shared" si="2"/>
        <v>-1.1072248569205769E-53</v>
      </c>
    </row>
    <row r="16" spans="1:4" x14ac:dyDescent="0.2">
      <c r="A16" s="1">
        <v>305</v>
      </c>
      <c r="B16" s="1">
        <f t="shared" si="0"/>
        <v>-7.4129369201917845E-9</v>
      </c>
      <c r="C16" s="1">
        <f t="shared" si="1"/>
        <v>-1.9864094036592303E-15</v>
      </c>
      <c r="D16" s="1">
        <f t="shared" si="2"/>
        <v>-3.2323612799163416E-53</v>
      </c>
    </row>
    <row r="17" spans="1:4" x14ac:dyDescent="0.2">
      <c r="A17" s="1">
        <v>307.5</v>
      </c>
      <c r="B17" s="1">
        <f t="shared" si="0"/>
        <v>-9.2700801900890168E-9</v>
      </c>
      <c r="C17" s="1">
        <f t="shared" si="1"/>
        <v>-2.8092617459325183E-15</v>
      </c>
      <c r="D17" s="1">
        <f t="shared" si="2"/>
        <v>-9.2740047324137318E-53</v>
      </c>
    </row>
    <row r="18" spans="1:4" x14ac:dyDescent="0.2">
      <c r="A18" s="1">
        <v>310</v>
      </c>
      <c r="B18" s="1">
        <f t="shared" si="0"/>
        <v>-1.1551520009617176E-8</v>
      </c>
      <c r="C18" s="1">
        <f t="shared" si="1"/>
        <v>-3.9510845855949205E-15</v>
      </c>
      <c r="D18" s="1">
        <f t="shared" si="2"/>
        <v>-2.6161351993923433E-52</v>
      </c>
    </row>
    <row r="19" spans="1:4" x14ac:dyDescent="0.2">
      <c r="A19" s="1">
        <v>312.5</v>
      </c>
      <c r="B19" s="1">
        <f t="shared" si="0"/>
        <v>-1.4344780558990367E-8</v>
      </c>
      <c r="C19" s="1">
        <f t="shared" si="1"/>
        <v>-5.5271147848898095E-15</v>
      </c>
      <c r="D19" s="1">
        <f t="shared" si="2"/>
        <v>-7.2589664639574115E-52</v>
      </c>
    </row>
    <row r="20" spans="1:4" x14ac:dyDescent="0.2">
      <c r="A20" s="1">
        <v>315</v>
      </c>
      <c r="B20" s="1">
        <f t="shared" si="0"/>
        <v>-1.7753473091847315E-8</v>
      </c>
      <c r="C20" s="1">
        <f t="shared" si="1"/>
        <v>-7.6912019360251946E-15</v>
      </c>
      <c r="D20" s="1">
        <f t="shared" si="2"/>
        <v>-1.9819003726572361E-51</v>
      </c>
    </row>
    <row r="21" spans="1:4" x14ac:dyDescent="0.2">
      <c r="A21" s="1">
        <v>317.5</v>
      </c>
      <c r="B21" s="1">
        <f t="shared" si="0"/>
        <v>-2.1899882471263185E-8</v>
      </c>
      <c r="C21" s="1">
        <f t="shared" si="1"/>
        <v>-1.0647736882292956E-14</v>
      </c>
      <c r="D21" s="1">
        <f t="shared" si="2"/>
        <v>-5.3265571165033513E-51</v>
      </c>
    </row>
    <row r="22" spans="1:4" x14ac:dyDescent="0.2">
      <c r="A22" s="1">
        <v>320</v>
      </c>
      <c r="B22" s="1">
        <f t="shared" si="0"/>
        <v>-2.6927907619331722E-8</v>
      </c>
      <c r="C22" s="1">
        <f t="shared" si="1"/>
        <v>-1.4666952617022588E-14</v>
      </c>
      <c r="D22" s="1">
        <f t="shared" si="2"/>
        <v>-1.4097082791639553E-50</v>
      </c>
    </row>
    <row r="23" spans="1:4" x14ac:dyDescent="0.2">
      <c r="A23" s="1">
        <v>322.5</v>
      </c>
      <c r="B23" s="1">
        <f t="shared" si="0"/>
        <v>-3.3006395241813171E-8</v>
      </c>
      <c r="C23" s="1">
        <f t="shared" si="1"/>
        <v>-2.0104461802153952E-14</v>
      </c>
      <c r="D23" s="1">
        <f t="shared" si="2"/>
        <v>-3.6752340047279248E-50</v>
      </c>
    </row>
    <row r="24" spans="1:4" x14ac:dyDescent="0.2">
      <c r="A24" s="1">
        <v>325</v>
      </c>
      <c r="B24" s="1">
        <f t="shared" si="0"/>
        <v>-4.0332909432659356E-8</v>
      </c>
      <c r="C24" s="1">
        <f t="shared" si="1"/>
        <v>-2.742609336850061E-14</v>
      </c>
      <c r="D24" s="1">
        <f t="shared" si="2"/>
        <v>-9.4420053997928298E-50</v>
      </c>
    </row>
    <row r="25" spans="1:4" x14ac:dyDescent="0.2">
      <c r="A25" s="1">
        <v>327.5</v>
      </c>
      <c r="B25" s="1">
        <f t="shared" si="0"/>
        <v>-4.9137983155402247E-8</v>
      </c>
      <c r="C25" s="1">
        <f t="shared" si="1"/>
        <v>-3.7239328845223757E-14</v>
      </c>
      <c r="D25" s="1">
        <f t="shared" si="2"/>
        <v>-2.3911830540867966E-49</v>
      </c>
    </row>
    <row r="26" spans="1:4" x14ac:dyDescent="0.2">
      <c r="A26" s="1">
        <v>330</v>
      </c>
      <c r="B26" s="1">
        <f t="shared" si="0"/>
        <v>-5.9689901136000892E-8</v>
      </c>
      <c r="C26" s="1">
        <f t="shared" si="1"/>
        <v>-5.0332924109485925E-14</v>
      </c>
      <c r="D26" s="1">
        <f t="shared" si="2"/>
        <v>-5.9713447903677177E-49</v>
      </c>
    </row>
    <row r="27" spans="1:4" x14ac:dyDescent="0.2">
      <c r="A27" s="1">
        <v>332.5</v>
      </c>
      <c r="B27" s="1">
        <f t="shared" si="0"/>
        <v>-7.2300067380409442E-8</v>
      </c>
      <c r="C27" s="1">
        <f t="shared" si="1"/>
        <v>-6.772664201213242E-14</v>
      </c>
      <c r="D27" s="1">
        <f t="shared" si="2"/>
        <v>-1.4708872374098795E-48</v>
      </c>
    </row>
    <row r="28" spans="1:4" x14ac:dyDescent="0.2">
      <c r="A28" s="1">
        <v>335</v>
      </c>
      <c r="B28" s="1">
        <f t="shared" si="0"/>
        <v>-8.7329014344641148E-8</v>
      </c>
      <c r="C28" s="1">
        <f t="shared" si="1"/>
        <v>-9.073342475676941E-14</v>
      </c>
      <c r="D28" s="1">
        <f t="shared" si="2"/>
        <v>-3.5749303857754839E-48</v>
      </c>
    </row>
    <row r="29" spans="1:4" x14ac:dyDescent="0.2">
      <c r="A29" s="1">
        <v>337.5</v>
      </c>
      <c r="B29" s="1">
        <f t="shared" si="0"/>
        <v>-1.0519311472925532E-7</v>
      </c>
      <c r="C29" s="1">
        <f t="shared" si="1"/>
        <v>-1.2103681210141871E-13</v>
      </c>
      <c r="D29" s="1">
        <f t="shared" si="2"/>
        <v>-8.5756274972411156E-48</v>
      </c>
    </row>
    <row r="30" spans="1:4" x14ac:dyDescent="0.2">
      <c r="A30" s="1">
        <v>340</v>
      </c>
      <c r="B30" s="1">
        <f t="shared" si="0"/>
        <v>-1.2637206093693323E-7</v>
      </c>
      <c r="C30" s="1">
        <f t="shared" si="1"/>
        <v>-1.6078697381804767E-13</v>
      </c>
      <c r="D30" s="1">
        <f t="shared" si="2"/>
        <v>-2.0309520599207949E-47</v>
      </c>
    </row>
    <row r="31" spans="1:4" x14ac:dyDescent="0.2">
      <c r="A31" s="1">
        <v>342.5</v>
      </c>
      <c r="B31" s="1">
        <f t="shared" si="0"/>
        <v>-1.5141718141320425E-7</v>
      </c>
      <c r="C31" s="1">
        <f t="shared" si="1"/>
        <v>-2.127193851970357E-13</v>
      </c>
      <c r="D31" s="1">
        <f t="shared" si="2"/>
        <v>-4.7499666461453965E-47</v>
      </c>
    </row>
    <row r="32" spans="1:4" x14ac:dyDescent="0.2">
      <c r="A32" s="1">
        <v>345</v>
      </c>
      <c r="B32" s="1">
        <f t="shared" si="0"/>
        <v>-1.8096066737757297E-7</v>
      </c>
      <c r="C32" s="1">
        <f t="shared" si="1"/>
        <v>-2.8030094706068207E-13</v>
      </c>
      <c r="D32" s="1">
        <f t="shared" si="2"/>
        <v>-1.0973792055647243E-46</v>
      </c>
    </row>
    <row r="33" spans="1:4" x14ac:dyDescent="0.2">
      <c r="A33" s="1">
        <v>347.5</v>
      </c>
      <c r="B33" s="1">
        <f t="shared" si="0"/>
        <v>-2.1572578783568443E-7</v>
      </c>
      <c r="C33" s="1">
        <f t="shared" si="1"/>
        <v>-3.6790925274532462E-13</v>
      </c>
      <c r="D33" s="1">
        <f t="shared" si="2"/>
        <v>-2.505029980674147E-46</v>
      </c>
    </row>
    <row r="34" spans="1:4" x14ac:dyDescent="0.2">
      <c r="A34" s="1">
        <v>350</v>
      </c>
      <c r="B34" s="1">
        <f t="shared" si="0"/>
        <v>-2.5653817523225722E-7</v>
      </c>
      <c r="C34" s="1">
        <f t="shared" si="1"/>
        <v>-4.8105175160013652E-13</v>
      </c>
      <c r="D34" s="1">
        <f t="shared" si="2"/>
        <v>-5.6515899612557111E-46</v>
      </c>
    </row>
    <row r="35" spans="1:4" x14ac:dyDescent="0.2">
      <c r="A35" s="1">
        <v>352.5</v>
      </c>
      <c r="B35" s="1">
        <f t="shared" si="0"/>
        <v>-3.0433826864812611E-7</v>
      </c>
      <c r="C35" s="1">
        <f t="shared" si="1"/>
        <v>-6.2663277141895046E-13</v>
      </c>
      <c r="D35" s="1">
        <f t="shared" si="2"/>
        <v>-1.2604864972934384E-45</v>
      </c>
    </row>
    <row r="36" spans="1:4" x14ac:dyDescent="0.2">
      <c r="A36" s="1">
        <v>355</v>
      </c>
      <c r="B36" s="1">
        <f t="shared" si="0"/>
        <v>-3.6019500605092653E-7</v>
      </c>
      <c r="C36" s="1">
        <f t="shared" si="1"/>
        <v>-8.1327776260023008E-13</v>
      </c>
      <c r="D36" s="1">
        <f t="shared" si="2"/>
        <v>-2.7798467676339109E-45</v>
      </c>
    </row>
    <row r="37" spans="1:4" x14ac:dyDescent="0.2">
      <c r="A37" s="1">
        <v>357.5</v>
      </c>
      <c r="B37" s="1">
        <f t="shared" si="0"/>
        <v>-4.2532086176514011E-7</v>
      </c>
      <c r="C37" s="1">
        <f t="shared" si="1"/>
        <v>-1.0517257386275528E-12</v>
      </c>
      <c r="D37" s="1">
        <f t="shared" si="2"/>
        <v>-6.0634660714459364E-45</v>
      </c>
    </row>
    <row r="38" spans="1:4" x14ac:dyDescent="0.2">
      <c r="A38" s="1">
        <v>360</v>
      </c>
      <c r="B38" s="1">
        <f t="shared" si="0"/>
        <v>-5.0108833002016158E-7</v>
      </c>
      <c r="C38" s="1">
        <f t="shared" si="1"/>
        <v>-1.3553027368948902E-12</v>
      </c>
      <c r="D38" s="1">
        <f t="shared" si="2"/>
        <v>-1.3083922708041901E-44</v>
      </c>
    </row>
    <row r="39" spans="1:4" x14ac:dyDescent="0.2">
      <c r="A39" s="1">
        <v>362.5</v>
      </c>
      <c r="B39" s="1">
        <f t="shared" si="0"/>
        <v>-5.8904796015107712E-7</v>
      </c>
      <c r="C39" s="1">
        <f t="shared" si="1"/>
        <v>-1.7404912396256059E-12</v>
      </c>
      <c r="D39" s="1">
        <f t="shared" si="2"/>
        <v>-2.7936285298789104E-44</v>
      </c>
    </row>
    <row r="40" spans="1:4" x14ac:dyDescent="0.2">
      <c r="A40" s="1">
        <v>365</v>
      </c>
      <c r="B40" s="1">
        <f t="shared" si="0"/>
        <v>-6.9094805375149711E-7</v>
      </c>
      <c r="C40" s="1">
        <f t="shared" si="1"/>
        <v>-2.2276129078752309E-12</v>
      </c>
      <c r="D40" s="1">
        <f t="shared" si="2"/>
        <v>-5.9034666079969677E-44</v>
      </c>
    </row>
    <row r="41" spans="1:4" x14ac:dyDescent="0.2">
      <c r="A41" s="1">
        <v>367.5</v>
      </c>
      <c r="B41" s="1">
        <f t="shared" si="0"/>
        <v>-8.0875613879674451E-7</v>
      </c>
      <c r="C41" s="1">
        <f t="shared" si="1"/>
        <v>-2.8416447262863114E-12</v>
      </c>
      <c r="D41" s="1">
        <f t="shared" si="2"/>
        <v>-1.234937191130881E-43</v>
      </c>
    </row>
    <row r="42" spans="1:4" x14ac:dyDescent="0.2">
      <c r="A42" s="1">
        <v>370</v>
      </c>
      <c r="B42" s="1">
        <f t="shared" si="0"/>
        <v>-9.4468234045340459E-7</v>
      </c>
      <c r="C42" s="1">
        <f t="shared" si="1"/>
        <v>-3.6131917691080011E-12</v>
      </c>
      <c r="D42" s="1">
        <f t="shared" si="2"/>
        <v>-2.557826016824085E-43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J-V曲线</vt:lpstr>
      <vt:lpstr>J-T曲线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2020-03-08T06:38:14Z</dcterms:modified>
</cp:coreProperties>
</file>