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Schematic\"/>
    </mc:Choice>
  </mc:AlternateContent>
  <xr:revisionPtr revIDLastSave="0" documentId="13_ncr:1_{9900D8F0-251B-4301-A9BC-8B0E443BFF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/>
  <c r="D16" i="1"/>
</calcChain>
</file>

<file path=xl/sharedStrings.xml><?xml version="1.0" encoding="utf-8"?>
<sst xmlns="http://schemas.openxmlformats.org/spreadsheetml/2006/main" count="46" uniqueCount="44">
  <si>
    <t>Components</t>
  </si>
  <si>
    <t xml:space="preserve">Reference </t>
  </si>
  <si>
    <t>Link to product</t>
  </si>
  <si>
    <t>Price</t>
  </si>
  <si>
    <t>Notes</t>
  </si>
  <si>
    <t>Adafruit Ultimate GPS Breakout - 66 channel w/10 Hz updates - Version 3 Sensor</t>
  </si>
  <si>
    <t>Recommended  by Vautier et al.</t>
  </si>
  <si>
    <t>https://www.adafruit.com/product/746</t>
  </si>
  <si>
    <t>Grove - Mega Shield v1.2</t>
  </si>
  <si>
    <t>Recommended by Vautier et al.</t>
  </si>
  <si>
    <t>https://www.seeedstudio.com/Grove-Mega-Shield-v1-2-p-2539.html</t>
  </si>
  <si>
    <t>With the shield the Arduino can connect the different sensors with pin sockets, which will greatly reduce the possibility of deataching from the pin.</t>
  </si>
  <si>
    <t xml:space="preserve">Recommended  by Vautier et al. </t>
  </si>
  <si>
    <t>Adafruit 16-Channel 12-bit PWM/Servo Shield - I2C interface</t>
  </si>
  <si>
    <t>https://www.adafruit.com/product/1411</t>
  </si>
  <si>
    <t xml:space="preserve">The servo creates signal noise if not localized by a shield. </t>
  </si>
  <si>
    <t>Arduino Mega 2560 R3 with ATmega16U2 serial chip</t>
  </si>
  <si>
    <t>Arduino Mega has more digital and analog pins, better processor and flash memory compared to Arduino Uno.</t>
  </si>
  <si>
    <t>Raspberry PI 3 is used in the tutorial but Raspberry PI 4 could be utilized to increase the computational power of the system. However, the Raspberry Pi 4 draws more power.</t>
  </si>
  <si>
    <t>Total</t>
  </si>
  <si>
    <t>Total price:</t>
  </si>
  <si>
    <t>Minimum total weight:</t>
  </si>
  <si>
    <t xml:space="preserve">Estimated prices; rotary encoder 100 DKK, plastic 20 DKK, bearings 40 DKK, nuts and bolts 20 DKK </t>
  </si>
  <si>
    <t>3D Printed Wind Vane (Rotary encoder, bearings, nuts and bolts &amp; PLA plastic for printing)</t>
  </si>
  <si>
    <t>https://www.digikey.com/product-detail/en/bosch-sensortec/BNO055/828-1058-1-ND/6136309</t>
  </si>
  <si>
    <t>IMU -BNO055</t>
  </si>
  <si>
    <t xml:space="preserve">Connectors, wires, pin head connectors, soldering material etc. </t>
  </si>
  <si>
    <t>Power supply (Zippy Compact 1800mAh 2S 6.6V 30C 60C LiFePo)</t>
  </si>
  <si>
    <t>https://www.ebay.com/itm/Zippy-Compact-1800mAh-2S-6-6V-30C-60C-LiFePo-Battery-Pack-XT60-Multirotor-Car/153651437366</t>
  </si>
  <si>
    <t>https://shop.pimoroni.com/products/noobs-32gb-microsd-card-3-1</t>
  </si>
  <si>
    <t>https://thepihut.com/products/raspberry-pi-4-model-b</t>
  </si>
  <si>
    <t>Raspberry Pi 4 Model B</t>
  </si>
  <si>
    <t>https://www.digikey.com/catalog/en/partgroup/aeat-6010-6012-magnetic-encoder/11831</t>
  </si>
  <si>
    <t>Price depends on availability of tools and materials</t>
  </si>
  <si>
    <t>SD card for the Raspberry</t>
  </si>
  <si>
    <t>https://www.pololu.com/product/2118</t>
  </si>
  <si>
    <t>2X Pololu Adjustable Step-Up/Step-Down Voltage Regulator S7V8A</t>
  </si>
  <si>
    <t>Transmitter (FrSky Taranis Q X7)</t>
  </si>
  <si>
    <t>Receiver (FrSky X4R 4ch 2.4Ghz ACCST Receiver)</t>
  </si>
  <si>
    <t>https://www.ercmarket.com/frsky-x4r-4ch-2.4ghz-accst-receiver-w-telemetrie-frs-x4r.html</t>
  </si>
  <si>
    <t>https://hobbyking.com/en_us/frsky-taranis-q-x7-int-l-version-digital-telemetry-radio-system-2-4ghz-accst-black-no-plugs.html</t>
  </si>
  <si>
    <t>https://www.sparkfun.com/products/11061</t>
  </si>
  <si>
    <t>Estimated Weight (in grams)</t>
  </si>
  <si>
    <t>In Euro: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</si>
</sst>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kr.-406]_-;\-* #,##0.00\ [$kr.-406]_-;_-* &quot;-&quot;??\ [$kr.-406]_-;_-@_-"/>
    <numFmt numFmtId="171" formatCode="_ [$€-2]\ * #,##0.00_ ;_ [$€-2]\ * \-#,##0.00_ ;_ [$€-2]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FBFBF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indexed="64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0" fontId="0" fillId="0" borderId="0" xfId="0" applyBorder="1"/>
    <xf numFmtId="0" fontId="1" fillId="2" borderId="1" xfId="0" applyFont="1" applyFill="1" applyBorder="1" applyAlignment="1">
      <alignment vertical="top" wrapText="1"/>
    </xf>
    <xf numFmtId="0" fontId="0" fillId="0" borderId="3" xfId="0" applyNumberFormat="1" applyBorder="1" applyAlignment="1">
      <alignment horizontal="left" vertical="top" wrapText="1"/>
    </xf>
    <xf numFmtId="0" fontId="3" fillId="0" borderId="3" xfId="1" applyNumberFormat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2" fillId="0" borderId="3" xfId="1" applyBorder="1" applyAlignment="1">
      <alignment horizontal="left" vertical="top"/>
    </xf>
    <xf numFmtId="164" fontId="3" fillId="3" borderId="3" xfId="1" applyNumberFormat="1" applyFont="1" applyFill="1" applyBorder="1" applyAlignment="1">
      <alignment horizontal="left" vertical="top"/>
    </xf>
    <xf numFmtId="0" fontId="2" fillId="0" borderId="0" xfId="1"/>
    <xf numFmtId="164" fontId="0" fillId="3" borderId="3" xfId="0" applyNumberFormat="1" applyFill="1" applyBorder="1" applyAlignment="1">
      <alignment horizontal="left" vertical="top" wrapText="1"/>
    </xf>
    <xf numFmtId="0" fontId="0" fillId="0" borderId="0" xfId="0" applyAlignment="1">
      <alignment horizontal="right"/>
    </xf>
    <xf numFmtId="0" fontId="0" fillId="3" borderId="3" xfId="0" applyFont="1" applyFill="1" applyBorder="1" applyAlignment="1">
      <alignment vertical="top"/>
    </xf>
    <xf numFmtId="0" fontId="2" fillId="0" borderId="0" xfId="1" applyAlignment="1">
      <alignment horizontal="right" vertical="top" wrapText="1"/>
    </xf>
    <xf numFmtId="0" fontId="0" fillId="3" borderId="3" xfId="0" applyFill="1" applyBorder="1" applyAlignment="1">
      <alignment horizontal="right" vertical="top"/>
    </xf>
    <xf numFmtId="0" fontId="0" fillId="0" borderId="0" xfId="0" applyAlignment="1">
      <alignment wrapText="1"/>
    </xf>
    <xf numFmtId="0" fontId="0" fillId="3" borderId="3" xfId="0" applyFill="1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0" borderId="3" xfId="1" applyBorder="1" applyAlignment="1">
      <alignment horizontal="left" vertical="top" wrapText="1"/>
    </xf>
    <xf numFmtId="164" fontId="0" fillId="3" borderId="3" xfId="0" applyNumberFormat="1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3" xfId="1" applyBorder="1" applyAlignment="1">
      <alignment horizontal="left" vertical="top" wrapText="1"/>
    </xf>
    <xf numFmtId="164" fontId="0" fillId="3" borderId="3" xfId="0" applyNumberFormat="1" applyFill="1" applyBorder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2" fillId="0" borderId="3" xfId="1" applyBorder="1" applyAlignment="1">
      <alignment horizontal="left" vertical="top" wrapText="1"/>
    </xf>
    <xf numFmtId="164" fontId="0" fillId="3" borderId="2" xfId="0" applyNumberFormat="1" applyFill="1" applyBorder="1" applyAlignment="1">
      <alignment horizontal="left" vertical="top"/>
    </xf>
    <xf numFmtId="164" fontId="0" fillId="3" borderId="3" xfId="0" applyNumberFormat="1" applyFill="1" applyBorder="1" applyAlignment="1">
      <alignment horizontal="left"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0" fontId="0" fillId="0" borderId="0" xfId="0" applyNumberFormat="1" applyBorder="1" applyAlignment="1">
      <alignment horizontal="left" vertical="top" wrapText="1"/>
    </xf>
    <xf numFmtId="164" fontId="0" fillId="3" borderId="0" xfId="0" applyNumberFormat="1" applyFill="1" applyBorder="1" applyAlignment="1">
      <alignment horizontal="left" vertical="top"/>
    </xf>
    <xf numFmtId="0" fontId="0" fillId="3" borderId="0" xfId="0" applyFill="1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0" xfId="1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2" fillId="0" borderId="9" xfId="1" applyBorder="1" applyAlignment="1">
      <alignment wrapText="1"/>
    </xf>
    <xf numFmtId="164" fontId="0" fillId="3" borderId="9" xfId="0" applyNumberForma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164" fontId="0" fillId="3" borderId="0" xfId="0" applyNumberFormat="1" applyFont="1" applyFill="1" applyBorder="1" applyAlignment="1">
      <alignment horizontal="left" vertical="top"/>
    </xf>
    <xf numFmtId="0" fontId="0" fillId="0" borderId="8" xfId="0" applyNumberFormat="1" applyFont="1" applyBorder="1" applyAlignment="1">
      <alignment horizontal="left" vertical="top"/>
    </xf>
    <xf numFmtId="0" fontId="0" fillId="3" borderId="8" xfId="0" applyFont="1" applyFill="1" applyBorder="1"/>
    <xf numFmtId="0" fontId="0" fillId="0" borderId="8" xfId="0" applyFont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164" fontId="0" fillId="3" borderId="10" xfId="0" applyNumberFormat="1" applyFont="1" applyFill="1" applyBorder="1" applyAlignment="1">
      <alignment horizontal="left" vertical="top"/>
    </xf>
    <xf numFmtId="0" fontId="0" fillId="0" borderId="0" xfId="0" applyNumberFormat="1" applyFont="1" applyBorder="1" applyAlignment="1">
      <alignment horizontal="left" vertical="top"/>
    </xf>
    <xf numFmtId="0" fontId="0" fillId="0" borderId="7" xfId="0" applyNumberFormat="1" applyFont="1" applyBorder="1" applyAlignment="1">
      <alignment horizontal="left" vertical="top"/>
    </xf>
    <xf numFmtId="0" fontId="5" fillId="0" borderId="0" xfId="0" applyFont="1" applyAlignment="1">
      <alignment vertical="center" wrapText="1"/>
    </xf>
    <xf numFmtId="164" fontId="6" fillId="0" borderId="8" xfId="0" applyNumberFormat="1" applyFont="1" applyBorder="1"/>
    <xf numFmtId="0" fontId="0" fillId="0" borderId="9" xfId="0" applyNumberFormat="1" applyBorder="1" applyAlignment="1">
      <alignment horizontal="left" vertical="top"/>
    </xf>
    <xf numFmtId="0" fontId="0" fillId="0" borderId="8" xfId="0" applyNumberForma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/>
    <xf numFmtId="0" fontId="0" fillId="0" borderId="5" xfId="0" applyFont="1" applyBorder="1"/>
    <xf numFmtId="0" fontId="0" fillId="3" borderId="4" xfId="0" applyFont="1" applyFill="1" applyBorder="1"/>
    <xf numFmtId="0" fontId="0" fillId="0" borderId="4" xfId="0" applyFont="1" applyBorder="1" applyAlignment="1">
      <alignment horizontal="right"/>
    </xf>
    <xf numFmtId="164" fontId="0" fillId="3" borderId="4" xfId="0" applyNumberFormat="1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3" borderId="4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vertical="top"/>
    </xf>
    <xf numFmtId="171" fontId="7" fillId="0" borderId="4" xfId="0" applyNumberFormat="1" applyFont="1" applyBorder="1" applyAlignment="1">
      <alignment horizontal="righ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Zippy-Compact-1800mAh-2S-6-6V-30C-60C-LiFePo-Battery-Pack-XT60-Multirotor-Car/153651437366" TargetMode="External"/><Relationship Id="rId13" Type="http://schemas.openxmlformats.org/officeDocument/2006/relationships/hyperlink" Target="https://www.sparkfun.com/products/11061" TargetMode="External"/><Relationship Id="rId3" Type="http://schemas.openxmlformats.org/officeDocument/2006/relationships/hyperlink" Target="https://www.adafruit.com/product/1411" TargetMode="External"/><Relationship Id="rId7" Type="http://schemas.openxmlformats.org/officeDocument/2006/relationships/hyperlink" Target="https://www.digikey.com/catalog/en/partgroup/aeat-6010-6012-magnetic-encoder/11831" TargetMode="External"/><Relationship Id="rId12" Type="http://schemas.openxmlformats.org/officeDocument/2006/relationships/hyperlink" Target="https://hobbyking.com/en_us/frsky-taranis-q-x7-int-l-version-digital-telemetry-radio-system-2-4ghz-accst-black-no-plugs.html" TargetMode="External"/><Relationship Id="rId2" Type="http://schemas.openxmlformats.org/officeDocument/2006/relationships/hyperlink" Target="https://www.seeedstudio.com/Grove-Mega-Shield-v1-2-p-2539.html" TargetMode="External"/><Relationship Id="rId1" Type="http://schemas.openxmlformats.org/officeDocument/2006/relationships/hyperlink" Target="https://www.adafruit.com/product/746" TargetMode="External"/><Relationship Id="rId6" Type="http://schemas.openxmlformats.org/officeDocument/2006/relationships/hyperlink" Target="https://www.digikey.com/product-detail/en/bosch-sensortec/BNO055/828-1058-1-ND/6136309" TargetMode="External"/><Relationship Id="rId11" Type="http://schemas.openxmlformats.org/officeDocument/2006/relationships/hyperlink" Target="https://www.ercmarket.com/frsky-x4r-4ch-2.4ghz-accst-receiver-w-telemetrie-frs-x4r.html" TargetMode="External"/><Relationship Id="rId5" Type="http://schemas.openxmlformats.org/officeDocument/2006/relationships/hyperlink" Target="https://www.adafruit.com/product/746" TargetMode="External"/><Relationship Id="rId10" Type="http://schemas.openxmlformats.org/officeDocument/2006/relationships/hyperlink" Target="https://www.pololu.com/product/2118" TargetMode="External"/><Relationship Id="rId4" Type="http://schemas.openxmlformats.org/officeDocument/2006/relationships/hyperlink" Target="https://thepihut.com/products/raspberry-pi-4-model-b" TargetMode="External"/><Relationship Id="rId9" Type="http://schemas.openxmlformats.org/officeDocument/2006/relationships/hyperlink" Target="https://shop.pimoroni.com/products/noobs-32gb-microsd-card-3-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2" sqref="B2:B3"/>
    </sheetView>
  </sheetViews>
  <sheetFormatPr defaultRowHeight="14.4" x14ac:dyDescent="0.3"/>
  <cols>
    <col min="1" max="1" width="41.6640625" customWidth="1"/>
    <col min="2" max="2" width="28.6640625" customWidth="1"/>
    <col min="3" max="3" width="46" customWidth="1"/>
    <col min="4" max="4" width="12.6640625" customWidth="1"/>
    <col min="5" max="5" width="42.6640625" customWidth="1"/>
    <col min="6" max="6" width="16.109375" style="3" customWidth="1"/>
    <col min="7" max="7" width="70.5546875" customWidth="1"/>
    <col min="8" max="8" width="35" customWidth="1"/>
  </cols>
  <sheetData>
    <row r="1" spans="1:9" ht="29.4" thickBot="1" x14ac:dyDescent="0.35">
      <c r="A1" s="71" t="s">
        <v>0</v>
      </c>
      <c r="B1" s="4" t="s">
        <v>1</v>
      </c>
      <c r="C1" s="71" t="s">
        <v>2</v>
      </c>
      <c r="D1" s="71" t="s">
        <v>3</v>
      </c>
      <c r="E1" s="71" t="s">
        <v>4</v>
      </c>
      <c r="F1" s="72" t="s">
        <v>42</v>
      </c>
    </row>
    <row r="2" spans="1:9" ht="90" customHeight="1" x14ac:dyDescent="0.3">
      <c r="A2" s="28" t="s">
        <v>5</v>
      </c>
      <c r="B2" s="30" t="s">
        <v>6</v>
      </c>
      <c r="C2" s="32" t="s">
        <v>7</v>
      </c>
      <c r="D2" s="34">
        <v>270.64600000000002</v>
      </c>
      <c r="E2" s="42"/>
      <c r="F2" s="26">
        <v>10</v>
      </c>
      <c r="G2" s="44"/>
    </row>
    <row r="3" spans="1:9" ht="20.25" customHeight="1" x14ac:dyDescent="0.3">
      <c r="A3" s="29"/>
      <c r="B3" s="31"/>
      <c r="C3" s="33"/>
      <c r="D3" s="35"/>
      <c r="E3" s="43"/>
      <c r="F3" s="27"/>
      <c r="G3" s="44"/>
    </row>
    <row r="4" spans="1:9" ht="60" customHeight="1" x14ac:dyDescent="0.3">
      <c r="A4" s="7" t="s">
        <v>8</v>
      </c>
      <c r="B4" s="8" t="s">
        <v>9</v>
      </c>
      <c r="C4" s="21" t="s">
        <v>10</v>
      </c>
      <c r="D4" s="22">
        <v>67</v>
      </c>
      <c r="E4" s="5" t="s">
        <v>11</v>
      </c>
      <c r="F4" s="18">
        <v>58</v>
      </c>
    </row>
    <row r="5" spans="1:9" ht="98.25" customHeight="1" x14ac:dyDescent="0.3">
      <c r="A5" s="19" t="s">
        <v>23</v>
      </c>
      <c r="B5" s="20"/>
      <c r="C5" s="37" t="s">
        <v>32</v>
      </c>
      <c r="D5" s="12">
        <v>180</v>
      </c>
      <c r="E5" s="1" t="s">
        <v>22</v>
      </c>
      <c r="F5" s="16">
        <v>140</v>
      </c>
      <c r="G5" s="17"/>
    </row>
    <row r="6" spans="1:9" ht="28.8" x14ac:dyDescent="0.3">
      <c r="A6" s="19" t="s">
        <v>13</v>
      </c>
      <c r="B6" s="20" t="s">
        <v>12</v>
      </c>
      <c r="C6" s="9" t="s">
        <v>14</v>
      </c>
      <c r="D6" s="22">
        <v>118.49</v>
      </c>
      <c r="E6" s="5" t="s">
        <v>15</v>
      </c>
      <c r="F6" s="18">
        <v>71</v>
      </c>
    </row>
    <row r="7" spans="1:9" ht="45" customHeight="1" x14ac:dyDescent="0.3">
      <c r="A7" s="19" t="s">
        <v>16</v>
      </c>
      <c r="B7" s="8" t="s">
        <v>12</v>
      </c>
      <c r="C7" s="36" t="s">
        <v>41</v>
      </c>
      <c r="D7" s="10">
        <v>107</v>
      </c>
      <c r="E7" s="6" t="s">
        <v>17</v>
      </c>
      <c r="F7" s="18">
        <v>37</v>
      </c>
    </row>
    <row r="8" spans="1:9" ht="73.5" customHeight="1" x14ac:dyDescent="0.3">
      <c r="A8" s="19" t="s">
        <v>31</v>
      </c>
      <c r="B8" s="20" t="s">
        <v>12</v>
      </c>
      <c r="C8" s="24" t="s">
        <v>30</v>
      </c>
      <c r="D8" s="22">
        <v>465</v>
      </c>
      <c r="E8" s="5" t="s">
        <v>18</v>
      </c>
      <c r="F8" s="14">
        <v>42</v>
      </c>
      <c r="G8" s="1"/>
      <c r="H8" s="15"/>
      <c r="I8" s="2"/>
    </row>
    <row r="9" spans="1:9" ht="28.8" x14ac:dyDescent="0.3">
      <c r="A9" s="19" t="s">
        <v>26</v>
      </c>
      <c r="B9" s="20"/>
      <c r="C9" s="21"/>
      <c r="D9" s="25">
        <v>100</v>
      </c>
      <c r="E9" s="5" t="s">
        <v>33</v>
      </c>
      <c r="F9" s="18"/>
    </row>
    <row r="10" spans="1:9" ht="28.8" x14ac:dyDescent="0.3">
      <c r="A10" s="7" t="s">
        <v>25</v>
      </c>
      <c r="B10" s="20"/>
      <c r="C10" s="24" t="s">
        <v>24</v>
      </c>
      <c r="D10" s="40">
        <v>75</v>
      </c>
      <c r="E10" s="39"/>
      <c r="F10" s="18">
        <v>80</v>
      </c>
      <c r="G10" s="13"/>
      <c r="H10" s="11"/>
    </row>
    <row r="11" spans="1:9" ht="43.2" x14ac:dyDescent="0.3">
      <c r="A11" s="23" t="s">
        <v>27</v>
      </c>
      <c r="B11" s="20"/>
      <c r="C11" s="38" t="s">
        <v>28</v>
      </c>
      <c r="D11" s="59">
        <v>117</v>
      </c>
      <c r="E11" s="61"/>
      <c r="F11" s="18">
        <v>400</v>
      </c>
    </row>
    <row r="12" spans="1:9" ht="28.8" x14ac:dyDescent="0.3">
      <c r="A12" s="45" t="s">
        <v>34</v>
      </c>
      <c r="B12" s="46"/>
      <c r="C12" s="47" t="s">
        <v>29</v>
      </c>
      <c r="D12" s="48">
        <v>119</v>
      </c>
      <c r="E12" s="60"/>
      <c r="F12" s="41">
        <v>0.8</v>
      </c>
    </row>
    <row r="13" spans="1:9" ht="28.8" x14ac:dyDescent="0.3">
      <c r="A13" s="58" t="s">
        <v>36</v>
      </c>
      <c r="B13" s="49"/>
      <c r="C13" s="36" t="s">
        <v>35</v>
      </c>
      <c r="D13" s="50">
        <v>160</v>
      </c>
      <c r="E13" s="51"/>
      <c r="F13" s="52">
        <v>0.6</v>
      </c>
    </row>
    <row r="14" spans="1:9" ht="43.2" x14ac:dyDescent="0.3">
      <c r="A14" s="53" t="s">
        <v>37</v>
      </c>
      <c r="B14" s="54"/>
      <c r="C14" s="38" t="s">
        <v>40</v>
      </c>
      <c r="D14" s="55">
        <v>702</v>
      </c>
      <c r="E14" s="56"/>
      <c r="F14" s="52">
        <v>5.8</v>
      </c>
    </row>
    <row r="15" spans="1:9" ht="28.8" x14ac:dyDescent="0.3">
      <c r="A15" s="62" t="s">
        <v>38</v>
      </c>
      <c r="B15" s="63"/>
      <c r="C15" s="38" t="s">
        <v>39</v>
      </c>
      <c r="D15" s="55">
        <v>270</v>
      </c>
      <c r="E15" s="57"/>
      <c r="F15" s="64"/>
    </row>
    <row r="16" spans="1:9" x14ac:dyDescent="0.3">
      <c r="A16" s="65" t="s">
        <v>19</v>
      </c>
      <c r="B16" s="66"/>
      <c r="C16" s="67" t="s">
        <v>20</v>
      </c>
      <c r="D16" s="68">
        <f>SUM(D2:D15)</f>
        <v>2751.136</v>
      </c>
      <c r="E16" s="69" t="s">
        <v>21</v>
      </c>
      <c r="F16" s="70">
        <f>SUM(F2:F15)</f>
        <v>845.19999999999993</v>
      </c>
    </row>
    <row r="17" spans="1:6" x14ac:dyDescent="0.3">
      <c r="A17" s="73"/>
      <c r="B17" s="73"/>
      <c r="C17" s="74" t="s">
        <v>43</v>
      </c>
      <c r="D17" s="76">
        <v>368.13</v>
      </c>
      <c r="E17" s="73"/>
      <c r="F17" s="75"/>
    </row>
    <row r="18" spans="1:6" x14ac:dyDescent="0.3">
      <c r="A18" s="3"/>
      <c r="B18" s="3"/>
      <c r="C18" s="3"/>
      <c r="D18" s="3"/>
      <c r="E18" s="3"/>
    </row>
  </sheetData>
  <mergeCells count="7">
    <mergeCell ref="G2:G3"/>
    <mergeCell ref="F2:F3"/>
    <mergeCell ref="A2:A3"/>
    <mergeCell ref="B2:B3"/>
    <mergeCell ref="C2:C3"/>
    <mergeCell ref="D2:D3"/>
    <mergeCell ref="E2:E3"/>
  </mergeCells>
  <hyperlinks>
    <hyperlink ref="C2" r:id="rId1" xr:uid="{FC08FA7D-47C4-47DA-917B-C10944A60F98}"/>
    <hyperlink ref="C4" r:id="rId2" xr:uid="{48A26442-D604-4179-9E15-2440008F3F9E}"/>
    <hyperlink ref="C6" r:id="rId3" xr:uid="{75A361B3-55D6-4B9C-819B-222865B57D40}"/>
    <hyperlink ref="C8" r:id="rId4" xr:uid="{86FC4E19-853C-4AFA-AF02-1B78D2BBC12E}"/>
    <hyperlink ref="C2:C3" r:id="rId5" display="https://www.adafruit.com/product/746" xr:uid="{856B258A-5EB5-4F8A-8D8E-88112CAD2016}"/>
    <hyperlink ref="C10" r:id="rId6" xr:uid="{F537F0FE-49AD-4B84-B36E-8CA1339F0932}"/>
    <hyperlink ref="C5" r:id="rId7" xr:uid="{F93AE252-528D-40C5-B003-598AF8786926}"/>
    <hyperlink ref="C11" r:id="rId8" xr:uid="{62902198-2C57-44A9-968E-79DAB78A8934}"/>
    <hyperlink ref="C12" r:id="rId9" xr:uid="{54124D5B-5A4A-47AD-AAB6-41D51FD6EE1D}"/>
    <hyperlink ref="C13" r:id="rId10" xr:uid="{6E04BEF5-B33F-4151-B8C9-4A14AA44614E}"/>
    <hyperlink ref="C15" r:id="rId11" xr:uid="{8F59ACD6-695E-4CE3-9ED7-D7C5C5C7A127}"/>
    <hyperlink ref="C14" r:id="rId12" xr:uid="{1433BFDA-6D17-415B-A7A2-7AC70D443646}"/>
    <hyperlink ref="C7" r:id="rId13" xr:uid="{F81E9DBD-73F8-43ED-B02A-B14D7470A0A8}"/>
  </hyperlinks>
  <pageMargins left="0.7" right="0.7" top="0.75" bottom="0.75" header="0.3" footer="0.3"/>
  <pageSetup paperSize="9" orientation="portrait" verticalDpi="300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78FBA28EF2A4D8AA1DF4F090817AB" ma:contentTypeVersion="6" ma:contentTypeDescription="Create a new document." ma:contentTypeScope="" ma:versionID="f5784dbd5690229bd571f2e4eb218869">
  <xsd:schema xmlns:xsd="http://www.w3.org/2001/XMLSchema" xmlns:xs="http://www.w3.org/2001/XMLSchema" xmlns:p="http://schemas.microsoft.com/office/2006/metadata/properties" xmlns:ns2="31198dbc-7257-4b6a-9ce7-18f5f53d4e02" targetNamespace="http://schemas.microsoft.com/office/2006/metadata/properties" ma:root="true" ma:fieldsID="1655927d13829617fdb8a89d49f3b1cb" ns2:_="">
    <xsd:import namespace="31198dbc-7257-4b6a-9ce7-18f5f53d4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8dbc-7257-4b6a-9ce7-18f5f53d4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B88795-380B-4DD5-8253-2B53B8F350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8734D8-7DB7-4E26-92F8-162BDB06F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B21059-1FFE-4901-A0EE-CB756CD7B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98dbc-7257-4b6a-9ce7-18f5f53d4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Delcour Jensen</cp:lastModifiedBy>
  <cp:revision/>
  <dcterms:created xsi:type="dcterms:W3CDTF">2019-09-13T07:01:37Z</dcterms:created>
  <dcterms:modified xsi:type="dcterms:W3CDTF">2020-01-23T10:13:48Z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0x010100E8578FBA28EF2A4D8AA1DF4F090817AB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