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4C619156-4D9A-4BC8-8AED-7258C4E43EED}" xr6:coauthVersionLast="36" xr6:coauthVersionMax="36" xr10:uidLastSave="{00000000-0000-0000-0000-000000000000}"/>
  <bookViews>
    <workbookView xWindow="0" yWindow="0" windowWidth="28800" windowHeight="12105" activeTab="5" xr2:uid="{7B9B2643-F938-423F-B53A-3877F447259A}"/>
  </bookViews>
  <sheets>
    <sheet name="Moving Average" sheetId="1" r:id="rId1"/>
    <sheet name="Hypothesis Testing" sheetId="2" r:id="rId2"/>
    <sheet name="ANOVA" sheetId="3" r:id="rId3"/>
    <sheet name="Covariance" sheetId="4" r:id="rId4"/>
    <sheet name="Correlation" sheetId="5" r:id="rId5"/>
    <sheet name="Regression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4" l="1"/>
  <c r="F7" i="4"/>
  <c r="C11" i="1" l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</calcChain>
</file>

<file path=xl/sharedStrings.xml><?xml version="1.0" encoding="utf-8"?>
<sst xmlns="http://schemas.openxmlformats.org/spreadsheetml/2006/main" count="128" uniqueCount="86">
  <si>
    <t>Dates</t>
  </si>
  <si>
    <t>Netsales</t>
  </si>
  <si>
    <t>10 Days</t>
  </si>
  <si>
    <t>Hypothesis Testing</t>
  </si>
  <si>
    <t>Observations</t>
  </si>
  <si>
    <t>Mid Size Car</t>
  </si>
  <si>
    <t>SUV's</t>
  </si>
  <si>
    <t>t-Test: Two-Sample Assuming Unequal Variances</t>
  </si>
  <si>
    <t>Mean</t>
  </si>
  <si>
    <t>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</si>
  <si>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</si>
  <si>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</si>
  <si>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</si>
  <si>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</si>
  <si>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</si>
  <si>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</si>
  <si>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</si>
  <si>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Pick UP Truck</t>
  </si>
  <si>
    <t>ANOVA (Analysis of Veriance)</t>
  </si>
  <si>
    <t>Anova: Single Factor</t>
  </si>
  <si>
    <t>SUMMARY</t>
  </si>
  <si>
    <t>Groups</t>
  </si>
  <si>
    <t>Count</t>
  </si>
  <si>
    <t>Sum</t>
  </si>
  <si>
    <t>Average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</si>
  <si>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</si>
  <si>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</si>
  <si>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</si>
  <si>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</si>
  <si>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</si>
  <si>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</si>
  <si>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</si>
  <si>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</si>
  <si>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</si>
  <si>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</si>
  <si>
    <t>Covariance</t>
  </si>
  <si>
    <t>Salesman</t>
  </si>
  <si>
    <t>Net Sales($)</t>
  </si>
  <si>
    <t>Number of Customers</t>
  </si>
  <si>
    <t>Adam</t>
  </si>
  <si>
    <t>Calvin</t>
  </si>
  <si>
    <t>Daniel</t>
  </si>
  <si>
    <t>Henry</t>
  </si>
  <si>
    <t>Justin</t>
  </si>
  <si>
    <t>Paul</t>
  </si>
  <si>
    <t>Sindy</t>
  </si>
  <si>
    <t xml:space="preserve"> </t>
  </si>
  <si>
    <t>Correlation</t>
  </si>
  <si>
    <t>Regression</t>
  </si>
  <si>
    <t>Product Category</t>
  </si>
  <si>
    <t>No. of Product sold</t>
  </si>
  <si>
    <t>Amount</t>
  </si>
  <si>
    <t>Marketing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</si>
  <si>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</si>
  <si>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</si>
  <si>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</si>
  <si>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</si>
  <si>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</si>
  <si>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</si>
  <si>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</si>
  <si>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</si>
  <si>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</si>
  <si>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</si>
  <si>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</si>
  <si>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</si>
  <si>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</si>
  <si>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</si>
  <si>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</si>
  <si>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P016</t>
  </si>
  <si>
    <t>P017</t>
  </si>
  <si>
    <t>P018</t>
  </si>
  <si>
    <t>SUMMARY OUTPUT</t>
  </si>
  <si>
    <t>Regression Statistics</t>
  </si>
  <si>
    <t>Multiple R</t>
  </si>
  <si>
    <t>R Square</t>
  </si>
  <si>
    <t>Adjusted R Square</t>
  </si>
  <si>
    <t>Standard Error</t>
  </si>
  <si>
    <t>Residual</t>
  </si>
  <si>
    <t>Intercept</t>
  </si>
  <si>
    <t>Significance F</t>
  </si>
  <si>
    <t>Coefficients</t>
  </si>
  <si>
    <t>Lower 95%</t>
  </si>
  <si>
    <t>Upper 95%</t>
  </si>
  <si>
    <t>Lower 95.0%</t>
  </si>
  <si>
    <t>Upper 95.0%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</si>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</sst>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0" xfId="0" applyFont="1" applyBorder="1" applyAlignment="1">
      <alignment horizontal="center" vertical="center"/>
    </xf>
    <xf numFmtId="15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/>
    <xf numFmtId="0" fontId="0" fillId="0" borderId="3" xfId="0" applyFill="1" applyBorder="1" applyAlignment="1"/>
    <xf numFmtId="0" fontId="4" fillId="0" borderId="4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1" xfId="0" applyFill="1" applyBorder="1" applyAlignment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169" fontId="0" fillId="0" borderId="1" xfId="0" applyNumberFormat="1" applyBorder="1" applyAlignment="1">
      <alignment horizontal="center" vertical="top"/>
    </xf>
    <xf numFmtId="0" fontId="4" fillId="0" borderId="1" xfId="0" applyFont="1" applyFill="1" applyBorder="1" applyAlignment="1">
      <alignment horizontal="centerContinuous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Moving Average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'Moving Average'!$B$2:$B$38</c:f>
              <c:numCache>
                <c:formatCode>0.00</c:formatCode>
                <c:ptCount val="37"/>
                <c:pt idx="0">
                  <c:v>52899</c:v>
                </c:pt>
                <c:pt idx="1">
                  <c:v>40869</c:v>
                </c:pt>
                <c:pt idx="2">
                  <c:v>51741.5</c:v>
                </c:pt>
                <c:pt idx="3">
                  <c:v>57503.5</c:v>
                </c:pt>
                <c:pt idx="4">
                  <c:v>58185</c:v>
                </c:pt>
                <c:pt idx="5">
                  <c:v>50983.5</c:v>
                </c:pt>
                <c:pt idx="6">
                  <c:v>58411.5</c:v>
                </c:pt>
                <c:pt idx="7">
                  <c:v>67561</c:v>
                </c:pt>
                <c:pt idx="8">
                  <c:v>47879</c:v>
                </c:pt>
                <c:pt idx="9">
                  <c:v>42879.5</c:v>
                </c:pt>
                <c:pt idx="10">
                  <c:v>48636.5</c:v>
                </c:pt>
                <c:pt idx="11">
                  <c:v>41767</c:v>
                </c:pt>
                <c:pt idx="12">
                  <c:v>56744.5</c:v>
                </c:pt>
                <c:pt idx="13">
                  <c:v>42966.5</c:v>
                </c:pt>
                <c:pt idx="14">
                  <c:v>38882.800000000003</c:v>
                </c:pt>
                <c:pt idx="15">
                  <c:v>50906</c:v>
                </c:pt>
                <c:pt idx="16">
                  <c:v>50983.5</c:v>
                </c:pt>
                <c:pt idx="17">
                  <c:v>58411.5</c:v>
                </c:pt>
                <c:pt idx="18">
                  <c:v>67561</c:v>
                </c:pt>
                <c:pt idx="19">
                  <c:v>47879</c:v>
                </c:pt>
                <c:pt idx="20">
                  <c:v>42879.5</c:v>
                </c:pt>
                <c:pt idx="21">
                  <c:v>48636.5</c:v>
                </c:pt>
                <c:pt idx="22">
                  <c:v>41767</c:v>
                </c:pt>
                <c:pt idx="23">
                  <c:v>52899</c:v>
                </c:pt>
                <c:pt idx="24">
                  <c:v>40869</c:v>
                </c:pt>
                <c:pt idx="25">
                  <c:v>51741.5</c:v>
                </c:pt>
                <c:pt idx="26">
                  <c:v>57503.5</c:v>
                </c:pt>
                <c:pt idx="27">
                  <c:v>50983.5</c:v>
                </c:pt>
                <c:pt idx="28">
                  <c:v>58411.5</c:v>
                </c:pt>
                <c:pt idx="29">
                  <c:v>67561</c:v>
                </c:pt>
                <c:pt idx="30">
                  <c:v>47879</c:v>
                </c:pt>
                <c:pt idx="31">
                  <c:v>50983.5</c:v>
                </c:pt>
                <c:pt idx="32">
                  <c:v>58411.5</c:v>
                </c:pt>
                <c:pt idx="33">
                  <c:v>67561</c:v>
                </c:pt>
                <c:pt idx="34">
                  <c:v>47879</c:v>
                </c:pt>
                <c:pt idx="35">
                  <c:v>42879.5</c:v>
                </c:pt>
                <c:pt idx="36">
                  <c:v>48636.5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39-4516-A3BD-288C7DF3C6BE}"/>
            </c:ext>
          </c:extLst>
        </c:ser>
        <c:ser>
          <c:idx val="1"/>
          <c:order val="1"/>
          <c:tx>
            <c:v>Forecast</c:v>
          </c:tx>
          <c:val>
            <c:numRef>
              <c:f>'Moving Average'!$C$2:$C$38</c:f>
              <c:numCache>
                <c:formatCode>General</c:formatCode>
                <c:ptCount val="3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 formatCode="0.00">
                  <c:v>52891.25</c:v>
                </c:pt>
                <c:pt idx="10" formatCode="0.00">
                  <c:v>52465</c:v>
                </c:pt>
                <c:pt idx="11" formatCode="0.00">
                  <c:v>52554.8</c:v>
                </c:pt>
                <c:pt idx="12" formatCode="0.00">
                  <c:v>53055.1</c:v>
                </c:pt>
                <c:pt idx="13" formatCode="0.00">
                  <c:v>51601.4</c:v>
                </c:pt>
                <c:pt idx="14" formatCode="0.00">
                  <c:v>49671.18</c:v>
                </c:pt>
                <c:pt idx="15" formatCode="0.00">
                  <c:v>49663.43</c:v>
                </c:pt>
                <c:pt idx="16" formatCode="0.00">
                  <c:v>48920.63</c:v>
                </c:pt>
                <c:pt idx="17" formatCode="0.00">
                  <c:v>48005.68</c:v>
                </c:pt>
                <c:pt idx="18" formatCode="0.00">
                  <c:v>49973.88</c:v>
                </c:pt>
                <c:pt idx="19" formatCode="0.00">
                  <c:v>50473.83</c:v>
                </c:pt>
                <c:pt idx="20" formatCode="0.00">
                  <c:v>49898.13</c:v>
                </c:pt>
                <c:pt idx="21" formatCode="0.00">
                  <c:v>50585.08</c:v>
                </c:pt>
                <c:pt idx="22" formatCode="0.00">
                  <c:v>49087.33</c:v>
                </c:pt>
                <c:pt idx="23" formatCode="0.00">
                  <c:v>50080.58</c:v>
                </c:pt>
                <c:pt idx="24" formatCode="0.00">
                  <c:v>50279.199999999997</c:v>
                </c:pt>
                <c:pt idx="25" formatCode="0.00">
                  <c:v>50362.75</c:v>
                </c:pt>
                <c:pt idx="26" formatCode="0.00">
                  <c:v>51014.75</c:v>
                </c:pt>
                <c:pt idx="27" formatCode="0.00">
                  <c:v>50271.95</c:v>
                </c:pt>
                <c:pt idx="28" formatCode="0.00">
                  <c:v>49357</c:v>
                </c:pt>
                <c:pt idx="29" formatCode="0.00">
                  <c:v>51325.2</c:v>
                </c:pt>
                <c:pt idx="30" formatCode="0.00">
                  <c:v>51825.15</c:v>
                </c:pt>
                <c:pt idx="31" formatCode="0.00">
                  <c:v>52059.85</c:v>
                </c:pt>
                <c:pt idx="32" formatCode="0.00">
                  <c:v>53724.3</c:v>
                </c:pt>
                <c:pt idx="33" formatCode="0.00">
                  <c:v>55190.5</c:v>
                </c:pt>
                <c:pt idx="34" formatCode="0.00">
                  <c:v>55891.5</c:v>
                </c:pt>
                <c:pt idx="35" formatCode="0.00">
                  <c:v>55005.3</c:v>
                </c:pt>
                <c:pt idx="36" formatCode="0.00">
                  <c:v>54118.6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39-4516-A3BD-288C7DF3C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3469664"/>
        <c:axId val="1741818768"/>
      </c:lineChart>
      <c:catAx>
        <c:axId val="1743469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1741818768"/>
        <c:crosses val="autoZero"/>
        <c:auto val="1"/>
        <c:lblAlgn val="ctr"/>
        <c:lblOffset val="100"/>
        <c:noMultiLvlLbl val="0"/>
      </c:catAx>
      <c:valAx>
        <c:axId val="1741818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7434696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Correlation!$C$7</c:f>
              <c:strCache>
                <c:ptCount val="1"/>
                <c:pt idx="0">
                  <c:v>Net Sales($)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Correlation!$B$8:$B$14</c:f>
              <c:numCache>
                <c:formatCode>General</c:formatCode>
                <c:ptCount val="7"/>
                <c:pt idx="0">
                  <c:v>189</c:v>
                </c:pt>
                <c:pt idx="1">
                  <c:v>193</c:v>
                </c:pt>
                <c:pt idx="2">
                  <c:v>184</c:v>
                </c:pt>
                <c:pt idx="3">
                  <c:v>199</c:v>
                </c:pt>
                <c:pt idx="4">
                  <c:v>185</c:v>
                </c:pt>
                <c:pt idx="5">
                  <c:v>187</c:v>
                </c:pt>
                <c:pt idx="6">
                  <c:v>198</c:v>
                </c:pt>
              </c:numCache>
            </c:numRef>
          </c:xVal>
          <c:yVal>
            <c:numRef>
              <c:f>Correlation!$C$8:$C$14</c:f>
              <c:numCache>
                <c:formatCode>0</c:formatCode>
                <c:ptCount val="7"/>
                <c:pt idx="0">
                  <c:v>1254185</c:v>
                </c:pt>
                <c:pt idx="1">
                  <c:v>1271887</c:v>
                </c:pt>
                <c:pt idx="2">
                  <c:v>1178009</c:v>
                </c:pt>
                <c:pt idx="3">
                  <c:v>1342694</c:v>
                </c:pt>
                <c:pt idx="4">
                  <c:v>1171745</c:v>
                </c:pt>
                <c:pt idx="5">
                  <c:v>1189647</c:v>
                </c:pt>
                <c:pt idx="6">
                  <c:v>1291203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E-48CF-A0EB-AF4B7BFA0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445664"/>
        <c:axId val="2086544656"/>
      </c:scatterChart>
      <c:valAx>
        <c:axId val="209644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544656"/>
        <c:crosses val="autoZero"/>
        <c:crossBetween val="midCat"/>
      </c:valAx>
      <c:valAx>
        <c:axId val="208654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44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0</xdr:row>
      <xdr:rowOff>152400</xdr:rowOff>
    </xdr:from>
    <xdr:to>
      <xdr:col>9</xdr:col>
      <xdr:colOff>247650</xdr:colOff>
      <xdr:row>10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9E94DA-FA06-413D-BE14-AE9F2F87E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5</xdr:row>
      <xdr:rowOff>33337</xdr:rowOff>
    </xdr:from>
    <xdr:to>
      <xdr:col>15</xdr:col>
      <xdr:colOff>114300</xdr:colOff>
      <xdr:row>19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EF0545-AC09-4C29-B035-61B32196E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A336D-F2B8-42D7-A289-AAB0EC7C6447}">
  <dimension ref="A1:C39"/>
  <sheetViews>
    <sheetView showGridLines="0" workbookViewId="0">
      <selection activeCell="H33" sqref="H33"/>
    </sheetView>
  </sheetViews>
  <sheetFormatPr defaultRowHeight="15" x14ac:dyDescent="0.25"/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42370</v>
      </c>
      <c r="B2" s="5">
        <v>52899</v>
      </c>
      <c r="C2" t="e">
        <v>#N/A</v>
      </c>
    </row>
    <row r="3" spans="1:3" x14ac:dyDescent="0.25">
      <c r="A3" s="4">
        <v>42371</v>
      </c>
      <c r="B3" s="5">
        <v>40869</v>
      </c>
      <c r="C3" t="e">
        <v>#N/A</v>
      </c>
    </row>
    <row r="4" spans="1:3" x14ac:dyDescent="0.25">
      <c r="A4" s="4">
        <v>42372</v>
      </c>
      <c r="B4" s="5">
        <v>51741.5</v>
      </c>
      <c r="C4" t="e">
        <v>#N/A</v>
      </c>
    </row>
    <row r="5" spans="1:3" x14ac:dyDescent="0.25">
      <c r="A5" s="4">
        <v>42373</v>
      </c>
      <c r="B5" s="5">
        <v>57503.5</v>
      </c>
      <c r="C5" t="e">
        <v>#N/A</v>
      </c>
    </row>
    <row r="6" spans="1:3" x14ac:dyDescent="0.25">
      <c r="A6" s="4">
        <v>42374</v>
      </c>
      <c r="B6" s="5">
        <v>58185</v>
      </c>
      <c r="C6" t="e">
        <v>#N/A</v>
      </c>
    </row>
    <row r="7" spans="1:3" x14ac:dyDescent="0.25">
      <c r="A7" s="4">
        <v>42375</v>
      </c>
      <c r="B7" s="5">
        <v>50983.5</v>
      </c>
      <c r="C7" t="e">
        <v>#N/A</v>
      </c>
    </row>
    <row r="8" spans="1:3" x14ac:dyDescent="0.25">
      <c r="A8" s="4">
        <v>42376</v>
      </c>
      <c r="B8" s="5">
        <v>58411.5</v>
      </c>
      <c r="C8" t="e">
        <v>#N/A</v>
      </c>
    </row>
    <row r="9" spans="1:3" x14ac:dyDescent="0.25">
      <c r="A9" s="4">
        <v>42377</v>
      </c>
      <c r="B9" s="5">
        <v>67561</v>
      </c>
      <c r="C9" t="e">
        <v>#N/A</v>
      </c>
    </row>
    <row r="10" spans="1:3" x14ac:dyDescent="0.25">
      <c r="A10" s="4">
        <v>42378</v>
      </c>
      <c r="B10" s="5">
        <v>47879</v>
      </c>
      <c r="C10" t="e">
        <v>#N/A</v>
      </c>
    </row>
    <row r="11" spans="1:3" x14ac:dyDescent="0.25">
      <c r="A11" s="4">
        <v>42379</v>
      </c>
      <c r="B11" s="5">
        <v>42879.5</v>
      </c>
      <c r="C11" s="6">
        <f t="shared" ref="C11:C38" si="0">AVERAGE(B2:B11)</f>
        <v>52891.25</v>
      </c>
    </row>
    <row r="12" spans="1:3" x14ac:dyDescent="0.25">
      <c r="A12" s="4">
        <v>42380</v>
      </c>
      <c r="B12" s="5">
        <v>48636.5</v>
      </c>
      <c r="C12" s="6">
        <f t="shared" si="0"/>
        <v>52465</v>
      </c>
    </row>
    <row r="13" spans="1:3" x14ac:dyDescent="0.25">
      <c r="A13" s="4">
        <v>42381</v>
      </c>
      <c r="B13" s="5">
        <v>41767</v>
      </c>
      <c r="C13" s="6">
        <f t="shared" si="0"/>
        <v>52554.8</v>
      </c>
    </row>
    <row r="14" spans="1:3" x14ac:dyDescent="0.25">
      <c r="A14" s="4">
        <v>42382</v>
      </c>
      <c r="B14" s="5">
        <v>56744.5</v>
      </c>
      <c r="C14" s="6">
        <f t="shared" si="0"/>
        <v>53055.1</v>
      </c>
    </row>
    <row r="15" spans="1:3" x14ac:dyDescent="0.25">
      <c r="A15" s="4">
        <v>42383</v>
      </c>
      <c r="B15" s="5">
        <v>42966.5</v>
      </c>
      <c r="C15" s="6">
        <f t="shared" si="0"/>
        <v>51601.4</v>
      </c>
    </row>
    <row r="16" spans="1:3" x14ac:dyDescent="0.25">
      <c r="A16" s="4">
        <v>42384</v>
      </c>
      <c r="B16" s="5">
        <v>38882.800000000003</v>
      </c>
      <c r="C16" s="6">
        <f t="shared" si="0"/>
        <v>49671.18</v>
      </c>
    </row>
    <row r="17" spans="1:3" x14ac:dyDescent="0.25">
      <c r="A17" s="4">
        <v>42385</v>
      </c>
      <c r="B17" s="5">
        <v>50906</v>
      </c>
      <c r="C17" s="6">
        <f t="shared" si="0"/>
        <v>49663.43</v>
      </c>
    </row>
    <row r="18" spans="1:3" x14ac:dyDescent="0.25">
      <c r="A18" s="4">
        <v>42386</v>
      </c>
      <c r="B18" s="5">
        <v>50983.5</v>
      </c>
      <c r="C18" s="6">
        <f t="shared" si="0"/>
        <v>48920.63</v>
      </c>
    </row>
    <row r="19" spans="1:3" x14ac:dyDescent="0.25">
      <c r="A19" s="4">
        <v>42387</v>
      </c>
      <c r="B19" s="5">
        <v>58411.5</v>
      </c>
      <c r="C19" s="6">
        <f t="shared" si="0"/>
        <v>48005.68</v>
      </c>
    </row>
    <row r="20" spans="1:3" x14ac:dyDescent="0.25">
      <c r="A20" s="4">
        <v>42388</v>
      </c>
      <c r="B20" s="5">
        <v>67561</v>
      </c>
      <c r="C20" s="6">
        <f t="shared" si="0"/>
        <v>49973.88</v>
      </c>
    </row>
    <row r="21" spans="1:3" x14ac:dyDescent="0.25">
      <c r="A21" s="4">
        <v>42389</v>
      </c>
      <c r="B21" s="5">
        <v>47879</v>
      </c>
      <c r="C21" s="6">
        <f t="shared" si="0"/>
        <v>50473.83</v>
      </c>
    </row>
    <row r="22" spans="1:3" x14ac:dyDescent="0.25">
      <c r="A22" s="4">
        <v>42390</v>
      </c>
      <c r="B22" s="5">
        <v>42879.5</v>
      </c>
      <c r="C22" s="6">
        <f t="shared" si="0"/>
        <v>49898.13</v>
      </c>
    </row>
    <row r="23" spans="1:3" x14ac:dyDescent="0.25">
      <c r="A23" s="4">
        <v>42391</v>
      </c>
      <c r="B23" s="5">
        <v>48636.5</v>
      </c>
      <c r="C23" s="6">
        <f t="shared" si="0"/>
        <v>50585.08</v>
      </c>
    </row>
    <row r="24" spans="1:3" x14ac:dyDescent="0.25">
      <c r="A24" s="4">
        <v>42392</v>
      </c>
      <c r="B24" s="5">
        <v>41767</v>
      </c>
      <c r="C24" s="6">
        <f t="shared" si="0"/>
        <v>49087.33</v>
      </c>
    </row>
    <row r="25" spans="1:3" x14ac:dyDescent="0.25">
      <c r="A25" s="4">
        <v>42393</v>
      </c>
      <c r="B25" s="5">
        <v>52899</v>
      </c>
      <c r="C25" s="6">
        <f t="shared" si="0"/>
        <v>50080.58</v>
      </c>
    </row>
    <row r="26" spans="1:3" x14ac:dyDescent="0.25">
      <c r="A26" s="4">
        <v>42394</v>
      </c>
      <c r="B26" s="5">
        <v>40869</v>
      </c>
      <c r="C26" s="6">
        <f t="shared" si="0"/>
        <v>50279.199999999997</v>
      </c>
    </row>
    <row r="27" spans="1:3" x14ac:dyDescent="0.25">
      <c r="A27" s="4">
        <v>42395</v>
      </c>
      <c r="B27" s="5">
        <v>51741.5</v>
      </c>
      <c r="C27" s="6">
        <f t="shared" si="0"/>
        <v>50362.75</v>
      </c>
    </row>
    <row r="28" spans="1:3" x14ac:dyDescent="0.25">
      <c r="A28" s="4">
        <v>42396</v>
      </c>
      <c r="B28" s="5">
        <v>57503.5</v>
      </c>
      <c r="C28" s="6">
        <f t="shared" si="0"/>
        <v>51014.75</v>
      </c>
    </row>
    <row r="29" spans="1:3" x14ac:dyDescent="0.25">
      <c r="A29" s="4">
        <v>42397</v>
      </c>
      <c r="B29" s="5">
        <v>50983.5</v>
      </c>
      <c r="C29" s="6">
        <f t="shared" si="0"/>
        <v>50271.95</v>
      </c>
    </row>
    <row r="30" spans="1:3" x14ac:dyDescent="0.25">
      <c r="A30" s="4">
        <v>42398</v>
      </c>
      <c r="B30" s="5">
        <v>58411.5</v>
      </c>
      <c r="C30" s="6">
        <f t="shared" si="0"/>
        <v>49357</v>
      </c>
    </row>
    <row r="31" spans="1:3" x14ac:dyDescent="0.25">
      <c r="A31" s="4">
        <v>42399</v>
      </c>
      <c r="B31" s="5">
        <v>67561</v>
      </c>
      <c r="C31" s="6">
        <f t="shared" si="0"/>
        <v>51325.2</v>
      </c>
    </row>
    <row r="32" spans="1:3" x14ac:dyDescent="0.25">
      <c r="A32" s="4">
        <v>42400</v>
      </c>
      <c r="B32" s="5">
        <v>47879</v>
      </c>
      <c r="C32" s="6">
        <f t="shared" si="0"/>
        <v>51825.15</v>
      </c>
    </row>
    <row r="33" spans="1:3" x14ac:dyDescent="0.25">
      <c r="A33" s="4">
        <v>42401</v>
      </c>
      <c r="B33" s="5">
        <v>50983.5</v>
      </c>
      <c r="C33" s="6">
        <f t="shared" si="0"/>
        <v>52059.85</v>
      </c>
    </row>
    <row r="34" spans="1:3" x14ac:dyDescent="0.25">
      <c r="A34" s="4">
        <v>42402</v>
      </c>
      <c r="B34" s="5">
        <v>58411.5</v>
      </c>
      <c r="C34" s="6">
        <f t="shared" si="0"/>
        <v>53724.3</v>
      </c>
    </row>
    <row r="35" spans="1:3" x14ac:dyDescent="0.25">
      <c r="A35" s="4">
        <v>42403</v>
      </c>
      <c r="B35" s="5">
        <v>67561</v>
      </c>
      <c r="C35" s="6">
        <f t="shared" si="0"/>
        <v>55190.5</v>
      </c>
    </row>
    <row r="36" spans="1:3" x14ac:dyDescent="0.25">
      <c r="A36" s="4">
        <v>42404</v>
      </c>
      <c r="B36" s="5">
        <v>47879</v>
      </c>
      <c r="C36" s="6">
        <f t="shared" si="0"/>
        <v>55891.5</v>
      </c>
    </row>
    <row r="37" spans="1:3" x14ac:dyDescent="0.25">
      <c r="A37" s="4">
        <v>42405</v>
      </c>
      <c r="B37" s="5">
        <v>42879.5</v>
      </c>
      <c r="C37" s="6">
        <f t="shared" si="0"/>
        <v>55005.3</v>
      </c>
    </row>
    <row r="38" spans="1:3" x14ac:dyDescent="0.25">
      <c r="A38" s="4">
        <v>42406</v>
      </c>
      <c r="B38" s="5">
        <v>48636.5</v>
      </c>
      <c r="C38" s="6">
        <f t="shared" si="0"/>
        <v>54118.6</v>
      </c>
    </row>
    <row r="39" spans="1:3" x14ac:dyDescent="0.25">
      <c r="B39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45D54-60F8-4212-A1B1-BBAA06ECD3C1}">
  <dimension ref="A3:H33"/>
  <sheetViews>
    <sheetView showGridLines="0" workbookViewId="0">
      <selection activeCell="A3" sqref="A3:E33"/>
    </sheetView>
  </sheetViews>
  <sheetFormatPr defaultRowHeight="15" x14ac:dyDescent="0.25"/>
  <cols>
    <col min="1" max="1" width="12.7109375" bestFit="1" customWidth="1"/>
    <col min="2" max="2" width="11.7109375" bestFit="1" customWidth="1"/>
    <col min="3" max="3" width="5.85546875" bestFit="1" customWidth="1"/>
    <col min="6" max="6" width="45.140625" bestFit="1" customWidth="1"/>
    <col min="7" max="7" width="12.7109375" bestFit="1" customWidth="1"/>
    <col min="8" max="8" width="12" bestFit="1" customWidth="1"/>
  </cols>
  <sheetData>
    <row r="3" spans="1:8" x14ac:dyDescent="0.25">
      <c r="A3" s="8" t="s">
        <v>3</v>
      </c>
      <c r="B3" s="9"/>
      <c r="C3" s="9"/>
      <c r="D3" s="9"/>
      <c r="E3" s="9"/>
    </row>
    <row r="4" spans="1:8" x14ac:dyDescent="0.25">
      <c r="A4" s="9"/>
      <c r="B4" s="9"/>
      <c r="C4" s="9"/>
      <c r="D4" s="9"/>
      <c r="E4" s="9"/>
    </row>
    <row r="5" spans="1:8" x14ac:dyDescent="0.25">
      <c r="A5" s="9"/>
      <c r="B5" s="9"/>
      <c r="C5" s="9"/>
      <c r="D5" s="9"/>
      <c r="E5" s="9"/>
    </row>
    <row r="7" spans="1:8" x14ac:dyDescent="0.25">
      <c r="A7" s="1" t="s">
        <v>4</v>
      </c>
      <c r="B7" s="1" t="s">
        <v>5</v>
      </c>
      <c r="C7" s="1" t="s">
        <v>6</v>
      </c>
      <c r="F7" s="16" t="s">
        <v>7</v>
      </c>
      <c r="G7" s="17"/>
      <c r="H7" s="18"/>
    </row>
    <row r="8" spans="1:8" x14ac:dyDescent="0.25">
      <c r="A8" s="1">
        <v>1</v>
      </c>
      <c r="B8" s="1">
        <v>646</v>
      </c>
      <c r="C8" s="1">
        <v>637</v>
      </c>
      <c r="F8" s="16"/>
      <c r="G8" s="17"/>
      <c r="H8" s="18"/>
    </row>
    <row r="9" spans="1:8" x14ac:dyDescent="0.25">
      <c r="A9" s="1">
        <v>2</v>
      </c>
      <c r="B9" s="1">
        <v>638</v>
      </c>
      <c r="C9" s="1">
        <v>475</v>
      </c>
      <c r="F9" s="13"/>
      <c r="G9" s="13" t="s">
        <v>5</v>
      </c>
      <c r="H9" s="13" t="s">
        <v>6</v>
      </c>
    </row>
    <row r="10" spans="1:8" x14ac:dyDescent="0.25">
      <c r="A10" s="1">
        <v>3</v>
      </c>
      <c r="B10" s="1">
        <v>444</v>
      </c>
      <c r="C10" s="1">
        <v>547</v>
      </c>
      <c r="F10" s="14" t="s">
        <v>8</v>
      </c>
      <c r="G10" s="14">
        <v>549.15384615384619</v>
      </c>
      <c r="H10" s="14">
        <v>561.84615384615381</v>
      </c>
    </row>
    <row r="11" spans="1:8" x14ac:dyDescent="0.25">
      <c r="A11" s="1">
        <v>4</v>
      </c>
      <c r="B11" s="1">
        <v>576</v>
      </c>
      <c r="C11" s="1">
        <v>456</v>
      </c>
      <c r="F11" s="14" t="s">
        <v>9</v>
      </c>
      <c r="G11" s="14">
        <v>28694.3753846154</v>
      </c>
      <c r="H11" s="14">
        <v>39752.0553846154</v>
      </c>
    </row>
    <row r="12" spans="1:8" x14ac:dyDescent="0.25">
      <c r="A12" s="1">
        <v>5</v>
      </c>
      <c r="B12" s="1">
        <v>681</v>
      </c>
      <c r="C12" s="1">
        <v>876</v>
      </c>
      <c r="F12" s="14" t="s">
        <v>4</v>
      </c>
      <c r="G12" s="14">
        <v>26</v>
      </c>
      <c r="H12" s="14">
        <v>26</v>
      </c>
    </row>
    <row r="13" spans="1:8" x14ac:dyDescent="0.25">
      <c r="A13" s="1">
        <v>6</v>
      </c>
      <c r="B13" s="1">
        <v>645</v>
      </c>
      <c r="C13" s="1">
        <v>681</v>
      </c>
      <c r="F13" s="14" t="s">
        <v>10</v>
      </c>
      <c r="G13" s="14">
        <v>0</v>
      </c>
      <c r="H13" s="14"/>
    </row>
    <row r="14" spans="1:8" x14ac:dyDescent="0.25">
      <c r="A14" s="1">
        <v>7</v>
      </c>
      <c r="B14" s="1">
        <v>547</v>
      </c>
      <c r="C14" s="1">
        <v>481</v>
      </c>
      <c r="F14" s="14" t="s">
        <v>11</v>
      </c>
      <c r="G14" s="14">
        <v>49</v>
      </c>
      <c r="H14" s="14"/>
    </row>
    <row r="15" spans="1:8" x14ac:dyDescent="0.25">
      <c r="A15" s="1">
        <v>8</v>
      </c>
      <c r="B15" s="1">
        <v>405</v>
      </c>
      <c r="C15" s="1">
        <v>491</v>
      </c>
      <c r="F15" s="14" t="s">
        <v>12</v>
      </c>
      <c r="G15" s="14">
        <v>-0.24737275326152339</v>
      </c>
      <c r="H15" s="14"/>
    </row>
    <row r="16" spans="1:8" x14ac:dyDescent="0.25">
      <c r="A16" s="1">
        <v>9</v>
      </c>
      <c r="B16" s="1">
        <v>447</v>
      </c>
      <c r="C16" s="1">
        <v>523</v>
      </c>
      <c r="F16" s="14" t="s">
        <v>13</v>
      </c>
      <c r="G16" s="14">
        <v>0.40282668194950377</v>
      </c>
      <c r="H16" s="14"/>
    </row>
    <row r="17" spans="1:8" x14ac:dyDescent="0.25">
      <c r="A17" s="1">
        <v>10</v>
      </c>
      <c r="B17" s="1">
        <v>681</v>
      </c>
      <c r="C17" s="1">
        <v>634</v>
      </c>
      <c r="F17" s="14" t="s">
        <v>14</v>
      </c>
      <c r="G17" s="14">
        <v>1.6765508926168529</v>
      </c>
      <c r="H17" s="14"/>
    </row>
    <row r="18" spans="1:8" x14ac:dyDescent="0.25">
      <c r="A18" s="1">
        <v>11</v>
      </c>
      <c r="B18" s="1">
        <v>481</v>
      </c>
      <c r="C18" s="1">
        <v>981</v>
      </c>
      <c r="F18" s="14" t="s">
        <v>15</v>
      </c>
      <c r="G18" s="14">
        <v>0.80565336389900755</v>
      </c>
      <c r="H18" s="14"/>
    </row>
    <row r="19" spans="1:8" x14ac:dyDescent="0.25">
      <c r="A19" s="1">
        <v>12</v>
      </c>
      <c r="B19" s="1">
        <v>491</v>
      </c>
      <c r="C19" s="1">
        <v>475</v>
      </c>
      <c r="F19" s="14" t="s">
        <v>16</v>
      </c>
      <c r="G19" s="14">
        <v>2.0095752371292388</v>
      </c>
      <c r="H19" s="14"/>
    </row>
    <row r="20" spans="1:8" x14ac:dyDescent="0.25">
      <c r="A20" s="1">
        <v>13</v>
      </c>
      <c r="B20" s="1">
        <v>523</v>
      </c>
      <c r="C20" s="1">
        <v>547</v>
      </c>
    </row>
    <row r="21" spans="1:8" x14ac:dyDescent="0.25">
      <c r="A21" s="1">
        <v>14</v>
      </c>
      <c r="B21" s="1">
        <v>634</v>
      </c>
      <c r="C21" s="1">
        <v>456</v>
      </c>
    </row>
    <row r="22" spans="1:8" x14ac:dyDescent="0.25">
      <c r="A22" s="1">
        <v>15</v>
      </c>
      <c r="B22" s="1">
        <v>529</v>
      </c>
      <c r="C22" s="1">
        <v>876</v>
      </c>
    </row>
    <row r="23" spans="1:8" x14ac:dyDescent="0.25">
      <c r="A23" s="1">
        <v>16</v>
      </c>
      <c r="B23" s="1">
        <v>637</v>
      </c>
      <c r="C23" s="1">
        <v>444</v>
      </c>
    </row>
    <row r="24" spans="1:8" x14ac:dyDescent="0.25">
      <c r="A24" s="1">
        <v>17</v>
      </c>
      <c r="B24" s="1">
        <v>475</v>
      </c>
      <c r="C24" s="1">
        <v>576</v>
      </c>
    </row>
    <row r="25" spans="1:8" x14ac:dyDescent="0.25">
      <c r="A25" s="1">
        <v>18</v>
      </c>
      <c r="B25" s="1">
        <v>547</v>
      </c>
      <c r="C25" s="1">
        <v>681</v>
      </c>
    </row>
    <row r="26" spans="1:8" x14ac:dyDescent="0.25">
      <c r="A26" s="1">
        <v>19</v>
      </c>
      <c r="B26" s="1">
        <v>456</v>
      </c>
      <c r="C26" s="1">
        <v>254</v>
      </c>
    </row>
    <row r="27" spans="1:8" x14ac:dyDescent="0.25">
      <c r="A27" s="1">
        <v>20</v>
      </c>
      <c r="B27" s="1">
        <v>876</v>
      </c>
      <c r="C27" s="1">
        <v>631</v>
      </c>
    </row>
    <row r="28" spans="1:8" x14ac:dyDescent="0.25">
      <c r="A28" s="1">
        <v>21</v>
      </c>
      <c r="B28" s="1">
        <v>254</v>
      </c>
      <c r="C28" s="1">
        <v>241</v>
      </c>
    </row>
    <row r="29" spans="1:8" x14ac:dyDescent="0.25">
      <c r="A29" s="1">
        <v>22</v>
      </c>
      <c r="B29" s="1">
        <v>631</v>
      </c>
      <c r="C29" s="1">
        <v>567</v>
      </c>
    </row>
    <row r="30" spans="1:8" x14ac:dyDescent="0.25">
      <c r="A30" s="1">
        <v>23</v>
      </c>
      <c r="B30" s="1">
        <v>241</v>
      </c>
      <c r="C30" s="1">
        <v>981</v>
      </c>
    </row>
    <row r="31" spans="1:8" x14ac:dyDescent="0.25">
      <c r="A31" s="1">
        <v>24</v>
      </c>
      <c r="B31" s="1">
        <v>567</v>
      </c>
      <c r="C31" s="1">
        <v>245</v>
      </c>
    </row>
    <row r="32" spans="1:8" x14ac:dyDescent="0.25">
      <c r="A32" s="1">
        <v>25</v>
      </c>
      <c r="B32" s="1">
        <v>981</v>
      </c>
      <c r="C32" s="1">
        <v>405</v>
      </c>
    </row>
    <row r="33" spans="1:3" x14ac:dyDescent="0.25">
      <c r="A33" s="1">
        <v>26</v>
      </c>
      <c r="B33" s="1">
        <v>245</v>
      </c>
      <c r="C33" s="1">
        <v>447</v>
      </c>
    </row>
  </sheetData>
  <mergeCells count="3">
    <mergeCell ref="A3:E5"/>
    <mergeCell ref="F7:H7"/>
    <mergeCell ref="F8:H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47082-B052-4465-AEAF-1FFCA3E9611A}">
  <dimension ref="A1:L31"/>
  <sheetViews>
    <sheetView showGridLines="0" workbookViewId="0">
      <selection activeCell="L9" sqref="L9"/>
    </sheetView>
  </sheetViews>
  <sheetFormatPr defaultRowHeight="15" x14ac:dyDescent="0.25"/>
  <cols>
    <col min="1" max="1" width="12.7109375" bestFit="1" customWidth="1"/>
    <col min="2" max="2" width="11.7109375" bestFit="1" customWidth="1"/>
    <col min="3" max="3" width="5.85546875" bestFit="1" customWidth="1"/>
    <col min="4" max="4" width="12.5703125" bestFit="1" customWidth="1"/>
    <col min="6" max="6" width="19.140625" bestFit="1" customWidth="1"/>
    <col min="7" max="7" width="12" bestFit="1" customWidth="1"/>
    <col min="8" max="8" width="6" bestFit="1" customWidth="1"/>
    <col min="9" max="12" width="12" bestFit="1" customWidth="1"/>
  </cols>
  <sheetData>
    <row r="1" spans="1:12" x14ac:dyDescent="0.25">
      <c r="A1" s="20" t="s">
        <v>18</v>
      </c>
      <c r="B1" s="20"/>
      <c r="C1" s="20"/>
      <c r="D1" s="20"/>
      <c r="E1" s="20"/>
    </row>
    <row r="2" spans="1:12" x14ac:dyDescent="0.25">
      <c r="A2" s="20"/>
      <c r="B2" s="20"/>
      <c r="C2" s="20"/>
      <c r="D2" s="20"/>
      <c r="E2" s="20"/>
    </row>
    <row r="3" spans="1:12" x14ac:dyDescent="0.25">
      <c r="A3" s="20"/>
      <c r="B3" s="20"/>
      <c r="C3" s="20"/>
      <c r="D3" s="20"/>
      <c r="E3" s="20"/>
    </row>
    <row r="5" spans="1:12" x14ac:dyDescent="0.25">
      <c r="A5" s="19" t="s">
        <v>4</v>
      </c>
      <c r="B5" s="19" t="s">
        <v>5</v>
      </c>
      <c r="C5" s="19" t="s">
        <v>6</v>
      </c>
      <c r="D5" s="19" t="s">
        <v>17</v>
      </c>
      <c r="F5" s="16" t="s">
        <v>19</v>
      </c>
      <c r="G5" s="17"/>
      <c r="H5" s="17"/>
      <c r="I5" s="17"/>
      <c r="J5" s="18"/>
    </row>
    <row r="6" spans="1:12" x14ac:dyDescent="0.25">
      <c r="A6" s="19">
        <v>1</v>
      </c>
      <c r="B6" s="19">
        <v>646</v>
      </c>
      <c r="C6" s="19">
        <v>637</v>
      </c>
      <c r="D6" s="19">
        <v>606</v>
      </c>
      <c r="F6" s="16"/>
      <c r="G6" s="17"/>
      <c r="H6" s="17"/>
      <c r="I6" s="17"/>
      <c r="J6" s="18"/>
    </row>
    <row r="7" spans="1:12" x14ac:dyDescent="0.25">
      <c r="A7" s="19">
        <v>2</v>
      </c>
      <c r="B7" s="19">
        <v>638</v>
      </c>
      <c r="C7" s="19">
        <v>475</v>
      </c>
      <c r="D7" s="19">
        <v>666</v>
      </c>
      <c r="F7" s="16" t="s">
        <v>20</v>
      </c>
      <c r="G7" s="17"/>
      <c r="H7" s="17"/>
      <c r="I7" s="17"/>
      <c r="J7" s="18"/>
    </row>
    <row r="8" spans="1:12" x14ac:dyDescent="0.25">
      <c r="A8" s="19">
        <v>3</v>
      </c>
      <c r="B8" s="19">
        <v>444</v>
      </c>
      <c r="C8" s="19">
        <v>547</v>
      </c>
      <c r="D8" s="19">
        <v>529</v>
      </c>
      <c r="F8" s="13" t="s">
        <v>21</v>
      </c>
      <c r="G8" s="13" t="s">
        <v>22</v>
      </c>
      <c r="H8" s="13" t="s">
        <v>23</v>
      </c>
      <c r="I8" s="13" t="s">
        <v>24</v>
      </c>
      <c r="J8" s="13" t="s">
        <v>9</v>
      </c>
    </row>
    <row r="9" spans="1:12" x14ac:dyDescent="0.25">
      <c r="A9" s="19">
        <v>4</v>
      </c>
      <c r="B9" s="19">
        <v>576</v>
      </c>
      <c r="C9" s="19">
        <v>456</v>
      </c>
      <c r="D9" s="19">
        <v>657</v>
      </c>
      <c r="F9" s="14" t="s">
        <v>5</v>
      </c>
      <c r="G9" s="14">
        <v>26</v>
      </c>
      <c r="H9" s="14">
        <v>14278</v>
      </c>
      <c r="I9" s="14">
        <v>549.15384615384619</v>
      </c>
      <c r="J9" s="14">
        <v>28694.3753846154</v>
      </c>
    </row>
    <row r="10" spans="1:12" x14ac:dyDescent="0.25">
      <c r="A10" s="19">
        <v>5</v>
      </c>
      <c r="B10" s="19">
        <v>681</v>
      </c>
      <c r="C10" s="19">
        <v>876</v>
      </c>
      <c r="D10" s="19">
        <v>520</v>
      </c>
      <c r="F10" s="14" t="s">
        <v>6</v>
      </c>
      <c r="G10" s="14">
        <v>26</v>
      </c>
      <c r="H10" s="14">
        <v>14608</v>
      </c>
      <c r="I10" s="14">
        <v>561.84615384615381</v>
      </c>
      <c r="J10" s="14">
        <v>39752.0553846154</v>
      </c>
    </row>
    <row r="11" spans="1:12" x14ac:dyDescent="0.25">
      <c r="A11" s="19">
        <v>6</v>
      </c>
      <c r="B11" s="19">
        <v>645</v>
      </c>
      <c r="C11" s="19">
        <v>681</v>
      </c>
      <c r="D11" s="19">
        <v>569</v>
      </c>
      <c r="F11" s="14" t="s">
        <v>17</v>
      </c>
      <c r="G11" s="14">
        <v>26</v>
      </c>
      <c r="H11" s="14">
        <v>13841</v>
      </c>
      <c r="I11" s="14">
        <v>532.34615384615381</v>
      </c>
      <c r="J11" s="14">
        <v>4550.8753846153986</v>
      </c>
    </row>
    <row r="12" spans="1:12" x14ac:dyDescent="0.25">
      <c r="A12" s="19">
        <v>7</v>
      </c>
      <c r="B12" s="19">
        <v>547</v>
      </c>
      <c r="C12" s="19">
        <v>481</v>
      </c>
      <c r="D12" s="19">
        <v>659</v>
      </c>
    </row>
    <row r="13" spans="1:12" x14ac:dyDescent="0.25">
      <c r="A13" s="19">
        <v>8</v>
      </c>
      <c r="B13" s="19">
        <v>405</v>
      </c>
      <c r="C13" s="19">
        <v>491</v>
      </c>
      <c r="D13" s="19">
        <v>503</v>
      </c>
    </row>
    <row r="14" spans="1:12" x14ac:dyDescent="0.25">
      <c r="A14" s="19">
        <v>9</v>
      </c>
      <c r="B14" s="19">
        <v>447</v>
      </c>
      <c r="C14" s="19">
        <v>523</v>
      </c>
      <c r="D14" s="19">
        <v>450</v>
      </c>
      <c r="F14" s="16" t="s">
        <v>25</v>
      </c>
      <c r="G14" s="17"/>
      <c r="H14" s="17"/>
      <c r="I14" s="17"/>
      <c r="J14" s="17"/>
      <c r="K14" s="17"/>
      <c r="L14" s="18"/>
    </row>
    <row r="15" spans="1:12" x14ac:dyDescent="0.25">
      <c r="A15" s="19">
        <v>10</v>
      </c>
      <c r="B15" s="19">
        <v>681</v>
      </c>
      <c r="C15" s="19">
        <v>634</v>
      </c>
      <c r="D15" s="19">
        <v>473</v>
      </c>
      <c r="F15" s="13" t="s">
        <v>26</v>
      </c>
      <c r="G15" s="13" t="s">
        <v>27</v>
      </c>
      <c r="H15" s="13" t="s">
        <v>11</v>
      </c>
      <c r="I15" s="13" t="s">
        <v>28</v>
      </c>
      <c r="J15" s="13" t="s">
        <v>29</v>
      </c>
      <c r="K15" s="13" t="s">
        <v>30</v>
      </c>
      <c r="L15" s="13" t="s">
        <v>31</v>
      </c>
    </row>
    <row r="16" spans="1:12" x14ac:dyDescent="0.25">
      <c r="A16" s="19">
        <v>11</v>
      </c>
      <c r="B16" s="19">
        <v>481</v>
      </c>
      <c r="C16" s="19">
        <v>981</v>
      </c>
      <c r="D16" s="19">
        <v>403</v>
      </c>
      <c r="F16" s="14" t="s">
        <v>32</v>
      </c>
      <c r="G16" s="14">
        <v>11386.641025640769</v>
      </c>
      <c r="H16" s="14">
        <v>2</v>
      </c>
      <c r="I16" s="14">
        <v>5693.3205128203845</v>
      </c>
      <c r="J16" s="14">
        <v>0.23398071022599276</v>
      </c>
      <c r="K16" s="14">
        <v>0.79195257197367075</v>
      </c>
      <c r="L16" s="14">
        <v>3.1186421280061238</v>
      </c>
    </row>
    <row r="17" spans="1:12" x14ac:dyDescent="0.25">
      <c r="A17" s="19">
        <v>12</v>
      </c>
      <c r="B17" s="19">
        <v>491</v>
      </c>
      <c r="C17" s="19">
        <v>475</v>
      </c>
      <c r="D17" s="19">
        <v>469</v>
      </c>
      <c r="F17" s="14" t="s">
        <v>33</v>
      </c>
      <c r="G17" s="14">
        <v>1824932.6538461538</v>
      </c>
      <c r="H17" s="14">
        <v>75</v>
      </c>
      <c r="I17" s="14">
        <v>24332.435384615383</v>
      </c>
      <c r="J17" s="14"/>
      <c r="K17" s="14"/>
      <c r="L17" s="14"/>
    </row>
    <row r="18" spans="1:12" x14ac:dyDescent="0.25">
      <c r="A18" s="19">
        <v>13</v>
      </c>
      <c r="B18" s="19">
        <v>523</v>
      </c>
      <c r="C18" s="19">
        <v>547</v>
      </c>
      <c r="D18" s="19">
        <v>585</v>
      </c>
      <c r="F18" s="14"/>
      <c r="G18" s="14"/>
      <c r="H18" s="14"/>
      <c r="I18" s="14"/>
      <c r="J18" s="14"/>
      <c r="K18" s="14"/>
      <c r="L18" s="14"/>
    </row>
    <row r="19" spans="1:12" x14ac:dyDescent="0.25">
      <c r="A19" s="19">
        <v>14</v>
      </c>
      <c r="B19" s="19">
        <v>634</v>
      </c>
      <c r="C19" s="19">
        <v>456</v>
      </c>
      <c r="D19" s="19">
        <v>558</v>
      </c>
      <c r="F19" s="14" t="s">
        <v>34</v>
      </c>
      <c r="G19" s="14">
        <v>1836319.2948717945</v>
      </c>
      <c r="H19" s="14">
        <v>77</v>
      </c>
      <c r="I19" s="14"/>
      <c r="J19" s="14"/>
      <c r="K19" s="14"/>
      <c r="L19" s="14"/>
    </row>
    <row r="20" spans="1:12" x14ac:dyDescent="0.25">
      <c r="A20" s="19">
        <v>15</v>
      </c>
      <c r="B20" s="19">
        <v>529</v>
      </c>
      <c r="C20" s="19">
        <v>876</v>
      </c>
      <c r="D20" s="19">
        <v>494</v>
      </c>
    </row>
    <row r="21" spans="1:12" x14ac:dyDescent="0.25">
      <c r="A21" s="19">
        <v>16</v>
      </c>
      <c r="B21" s="19">
        <v>637</v>
      </c>
      <c r="C21" s="19">
        <v>444</v>
      </c>
      <c r="D21" s="19">
        <v>458</v>
      </c>
    </row>
    <row r="22" spans="1:12" x14ac:dyDescent="0.25">
      <c r="A22" s="19">
        <v>17</v>
      </c>
      <c r="B22" s="19">
        <v>475</v>
      </c>
      <c r="C22" s="19">
        <v>576</v>
      </c>
      <c r="D22" s="19">
        <v>491</v>
      </c>
    </row>
    <row r="23" spans="1:12" x14ac:dyDescent="0.25">
      <c r="A23" s="19">
        <v>18</v>
      </c>
      <c r="B23" s="19">
        <v>547</v>
      </c>
      <c r="C23" s="19">
        <v>681</v>
      </c>
      <c r="D23" s="19">
        <v>527</v>
      </c>
    </row>
    <row r="24" spans="1:12" x14ac:dyDescent="0.25">
      <c r="A24" s="19">
        <v>19</v>
      </c>
      <c r="B24" s="19">
        <v>456</v>
      </c>
      <c r="C24" s="19">
        <v>254</v>
      </c>
      <c r="D24" s="19">
        <v>585</v>
      </c>
    </row>
    <row r="25" spans="1:12" x14ac:dyDescent="0.25">
      <c r="A25" s="19">
        <v>20</v>
      </c>
      <c r="B25" s="19">
        <v>876</v>
      </c>
      <c r="C25" s="19">
        <v>631</v>
      </c>
      <c r="D25" s="19">
        <v>558</v>
      </c>
    </row>
    <row r="26" spans="1:12" x14ac:dyDescent="0.25">
      <c r="A26" s="19">
        <v>21</v>
      </c>
      <c r="B26" s="19">
        <v>254</v>
      </c>
      <c r="C26" s="19">
        <v>241</v>
      </c>
      <c r="D26" s="19">
        <v>494</v>
      </c>
    </row>
    <row r="27" spans="1:12" x14ac:dyDescent="0.25">
      <c r="A27" s="19">
        <v>22</v>
      </c>
      <c r="B27" s="19">
        <v>631</v>
      </c>
      <c r="C27" s="19">
        <v>567</v>
      </c>
      <c r="D27" s="19">
        <v>458</v>
      </c>
    </row>
    <row r="28" spans="1:12" x14ac:dyDescent="0.25">
      <c r="A28" s="19">
        <v>23</v>
      </c>
      <c r="B28" s="19">
        <v>241</v>
      </c>
      <c r="C28" s="19">
        <v>981</v>
      </c>
      <c r="D28" s="19">
        <v>491</v>
      </c>
    </row>
    <row r="29" spans="1:12" x14ac:dyDescent="0.25">
      <c r="A29" s="19">
        <v>24</v>
      </c>
      <c r="B29" s="19">
        <v>567</v>
      </c>
      <c r="C29" s="19">
        <v>245</v>
      </c>
      <c r="D29" s="19">
        <v>527</v>
      </c>
    </row>
    <row r="30" spans="1:12" x14ac:dyDescent="0.25">
      <c r="A30" s="19">
        <v>25</v>
      </c>
      <c r="B30" s="19">
        <v>981</v>
      </c>
      <c r="C30" s="19">
        <v>405</v>
      </c>
      <c r="D30" s="19">
        <v>549</v>
      </c>
    </row>
    <row r="31" spans="1:12" x14ac:dyDescent="0.25">
      <c r="A31" s="19">
        <v>26</v>
      </c>
      <c r="B31" s="19">
        <v>245</v>
      </c>
      <c r="C31" s="19">
        <v>447</v>
      </c>
      <c r="D31" s="19">
        <v>562</v>
      </c>
    </row>
  </sheetData>
  <mergeCells count="5">
    <mergeCell ref="A1:E3"/>
    <mergeCell ref="F14:L14"/>
    <mergeCell ref="F5:J5"/>
    <mergeCell ref="F6:J6"/>
    <mergeCell ref="F7:J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538D0-4723-4FBC-93EB-D761038269E9}">
  <dimension ref="A1:G13"/>
  <sheetViews>
    <sheetView showGridLines="0" workbookViewId="0">
      <selection activeCell="A6" sqref="A6:C13"/>
    </sheetView>
  </sheetViews>
  <sheetFormatPr defaultRowHeight="15" x14ac:dyDescent="0.25"/>
  <cols>
    <col min="1" max="1" width="9.42578125" bestFit="1" customWidth="1"/>
    <col min="2" max="2" width="20.7109375" bestFit="1" customWidth="1"/>
    <col min="3" max="3" width="11.7109375" bestFit="1" customWidth="1"/>
    <col min="5" max="5" width="20.7109375" bestFit="1" customWidth="1"/>
    <col min="6" max="6" width="21" bestFit="1" customWidth="1"/>
    <col min="7" max="7" width="12" bestFit="1" customWidth="1"/>
  </cols>
  <sheetData>
    <row r="1" spans="1:7" x14ac:dyDescent="0.25">
      <c r="A1" s="7" t="s">
        <v>35</v>
      </c>
      <c r="B1" s="7"/>
      <c r="C1" s="7"/>
    </row>
    <row r="2" spans="1:7" x14ac:dyDescent="0.25">
      <c r="A2" s="7"/>
      <c r="B2" s="7"/>
      <c r="C2" s="7"/>
    </row>
    <row r="3" spans="1:7" x14ac:dyDescent="0.25">
      <c r="A3" s="7"/>
      <c r="B3" s="7"/>
      <c r="C3" s="7"/>
    </row>
    <row r="5" spans="1:7" ht="15.75" thickBot="1" x14ac:dyDescent="0.3"/>
    <row r="6" spans="1:7" x14ac:dyDescent="0.25">
      <c r="A6" s="21" t="s">
        <v>36</v>
      </c>
      <c r="B6" s="21" t="s">
        <v>38</v>
      </c>
      <c r="C6" s="21" t="s">
        <v>37</v>
      </c>
      <c r="E6" s="12" t="s">
        <v>46</v>
      </c>
      <c r="F6" s="12" t="s">
        <v>38</v>
      </c>
      <c r="G6" s="12" t="s">
        <v>37</v>
      </c>
    </row>
    <row r="7" spans="1:7" x14ac:dyDescent="0.25">
      <c r="A7" s="19" t="s">
        <v>39</v>
      </c>
      <c r="B7" s="19">
        <v>189</v>
      </c>
      <c r="C7" s="22">
        <v>1254185</v>
      </c>
      <c r="E7" s="10" t="s">
        <v>38</v>
      </c>
      <c r="F7" s="10">
        <f>VARP(Covariance!$B$7:$B$11)</f>
        <v>30.4</v>
      </c>
      <c r="G7" s="10"/>
    </row>
    <row r="8" spans="1:7" ht="15.75" thickBot="1" x14ac:dyDescent="0.3">
      <c r="A8" s="19" t="s">
        <v>40</v>
      </c>
      <c r="B8" s="19">
        <v>193</v>
      </c>
      <c r="C8" s="22">
        <v>1271887</v>
      </c>
      <c r="E8" s="11" t="s">
        <v>37</v>
      </c>
      <c r="F8" s="11">
        <v>343788.6</v>
      </c>
      <c r="G8" s="11">
        <f>VARP(Covariance!$C$7:$C$11)</f>
        <v>4039416731.1999998</v>
      </c>
    </row>
    <row r="9" spans="1:7" x14ac:dyDescent="0.25">
      <c r="A9" s="19" t="s">
        <v>41</v>
      </c>
      <c r="B9" s="19">
        <v>184</v>
      </c>
      <c r="C9" s="22">
        <v>1178009</v>
      </c>
    </row>
    <row r="10" spans="1:7" x14ac:dyDescent="0.25">
      <c r="A10" s="19" t="s">
        <v>42</v>
      </c>
      <c r="B10" s="19">
        <v>199</v>
      </c>
      <c r="C10" s="22">
        <v>1342694</v>
      </c>
    </row>
    <row r="11" spans="1:7" x14ac:dyDescent="0.25">
      <c r="A11" s="19" t="s">
        <v>43</v>
      </c>
      <c r="B11" s="19">
        <v>185</v>
      </c>
      <c r="C11" s="22">
        <v>1171745</v>
      </c>
    </row>
    <row r="12" spans="1:7" x14ac:dyDescent="0.25">
      <c r="A12" s="19" t="s">
        <v>44</v>
      </c>
      <c r="B12" s="19">
        <v>187</v>
      </c>
      <c r="C12" s="22">
        <v>1189647</v>
      </c>
    </row>
    <row r="13" spans="1:7" x14ac:dyDescent="0.25">
      <c r="A13" s="19" t="s">
        <v>45</v>
      </c>
      <c r="B13" s="19">
        <v>198</v>
      </c>
      <c r="C13" s="22">
        <v>1291203</v>
      </c>
    </row>
  </sheetData>
  <mergeCells count="1">
    <mergeCell ref="A1:C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E493B-8EE9-4AE7-AAA2-439C40759D4C}">
  <dimension ref="A1:G14"/>
  <sheetViews>
    <sheetView showGridLines="0" workbookViewId="0">
      <selection activeCell="F18" sqref="F18"/>
    </sheetView>
  </sheetViews>
  <sheetFormatPr defaultRowHeight="15" x14ac:dyDescent="0.25"/>
  <cols>
    <col min="1" max="1" width="9.42578125" bestFit="1" customWidth="1"/>
    <col min="2" max="2" width="20.7109375" bestFit="1" customWidth="1"/>
    <col min="3" max="3" width="11.7109375" bestFit="1" customWidth="1"/>
    <col min="5" max="5" width="20.7109375" bestFit="1" customWidth="1"/>
    <col min="6" max="6" width="21" bestFit="1" customWidth="1"/>
    <col min="7" max="7" width="12" bestFit="1" customWidth="1"/>
  </cols>
  <sheetData>
    <row r="1" spans="1:7" x14ac:dyDescent="0.25">
      <c r="A1" s="23" t="s">
        <v>47</v>
      </c>
      <c r="B1" s="23"/>
      <c r="C1" s="23"/>
    </row>
    <row r="2" spans="1:7" x14ac:dyDescent="0.25">
      <c r="A2" s="23"/>
      <c r="B2" s="23"/>
      <c r="C2" s="23"/>
    </row>
    <row r="3" spans="1:7" x14ac:dyDescent="0.25">
      <c r="A3" s="23"/>
      <c r="B3" s="23"/>
      <c r="C3" s="23"/>
    </row>
    <row r="6" spans="1:7" ht="15.75" thickBot="1" x14ac:dyDescent="0.3"/>
    <row r="7" spans="1:7" x14ac:dyDescent="0.25">
      <c r="A7" s="21" t="s">
        <v>36</v>
      </c>
      <c r="B7" s="21" t="s">
        <v>38</v>
      </c>
      <c r="C7" s="21" t="s">
        <v>37</v>
      </c>
      <c r="E7" s="12"/>
      <c r="F7" s="12" t="s">
        <v>38</v>
      </c>
      <c r="G7" s="12" t="s">
        <v>37</v>
      </c>
    </row>
    <row r="8" spans="1:7" x14ac:dyDescent="0.25">
      <c r="A8" s="19" t="s">
        <v>39</v>
      </c>
      <c r="B8" s="19">
        <v>189</v>
      </c>
      <c r="C8" s="22">
        <v>1254185</v>
      </c>
      <c r="E8" s="10" t="s">
        <v>38</v>
      </c>
      <c r="F8" s="10">
        <v>1</v>
      </c>
      <c r="G8" s="10"/>
    </row>
    <row r="9" spans="1:7" ht="15.75" thickBot="1" x14ac:dyDescent="0.3">
      <c r="A9" s="19" t="s">
        <v>40</v>
      </c>
      <c r="B9" s="19">
        <v>193</v>
      </c>
      <c r="C9" s="22">
        <v>1271887</v>
      </c>
      <c r="E9" s="11" t="s">
        <v>37</v>
      </c>
      <c r="F9" s="11">
        <v>0.95598049872071189</v>
      </c>
      <c r="G9" s="11">
        <v>1</v>
      </c>
    </row>
    <row r="10" spans="1:7" x14ac:dyDescent="0.25">
      <c r="A10" s="19" t="s">
        <v>41</v>
      </c>
      <c r="B10" s="19">
        <v>184</v>
      </c>
      <c r="C10" s="22">
        <v>1178009</v>
      </c>
    </row>
    <row r="11" spans="1:7" x14ac:dyDescent="0.25">
      <c r="A11" s="19" t="s">
        <v>42</v>
      </c>
      <c r="B11" s="19">
        <v>199</v>
      </c>
      <c r="C11" s="22">
        <v>1342694</v>
      </c>
    </row>
    <row r="12" spans="1:7" x14ac:dyDescent="0.25">
      <c r="A12" s="19" t="s">
        <v>43</v>
      </c>
      <c r="B12" s="19">
        <v>185</v>
      </c>
      <c r="C12" s="22">
        <v>1171745</v>
      </c>
    </row>
    <row r="13" spans="1:7" x14ac:dyDescent="0.25">
      <c r="A13" s="19" t="s">
        <v>44</v>
      </c>
      <c r="B13" s="19">
        <v>187</v>
      </c>
      <c r="C13" s="22">
        <v>1189647</v>
      </c>
    </row>
    <row r="14" spans="1:7" x14ac:dyDescent="0.25">
      <c r="A14" s="19" t="s">
        <v>45</v>
      </c>
      <c r="B14" s="19">
        <v>198</v>
      </c>
      <c r="C14" s="22">
        <v>1291203</v>
      </c>
    </row>
  </sheetData>
  <mergeCells count="1">
    <mergeCell ref="A1:C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E193A-34E1-4206-BFF9-815421350CC2}">
  <dimension ref="A1:N23"/>
  <sheetViews>
    <sheetView showGridLines="0" tabSelected="1" workbookViewId="0">
      <selection activeCell="F19" sqref="F19"/>
    </sheetView>
  </sheetViews>
  <sheetFormatPr defaultRowHeight="15" x14ac:dyDescent="0.25"/>
  <cols>
    <col min="1" max="1" width="16.28515625" bestFit="1" customWidth="1"/>
    <col min="2" max="2" width="18.140625" bestFit="1" customWidth="1"/>
    <col min="3" max="3" width="9.140625" bestFit="1" customWidth="1"/>
    <col min="4" max="4" width="10.140625" bestFit="1" customWidth="1"/>
    <col min="6" max="6" width="18" bestFit="1" customWidth="1"/>
    <col min="7" max="7" width="12" bestFit="1" customWidth="1"/>
    <col min="8" max="8" width="14.5703125" bestFit="1" customWidth="1"/>
    <col min="9" max="10" width="12" bestFit="1" customWidth="1"/>
    <col min="11" max="11" width="13.42578125" bestFit="1" customWidth="1"/>
    <col min="12" max="12" width="12" bestFit="1" customWidth="1"/>
    <col min="13" max="13" width="12.7109375" bestFit="1" customWidth="1"/>
    <col min="14" max="14" width="12.5703125" bestFit="1" customWidth="1"/>
  </cols>
  <sheetData>
    <row r="1" spans="1:14" x14ac:dyDescent="0.25">
      <c r="A1" s="8" t="s">
        <v>48</v>
      </c>
      <c r="B1" s="8"/>
      <c r="C1" s="8"/>
      <c r="D1" s="8"/>
    </row>
    <row r="2" spans="1:14" x14ac:dyDescent="0.25">
      <c r="A2" s="8"/>
      <c r="B2" s="8"/>
      <c r="C2" s="8"/>
      <c r="D2" s="8"/>
    </row>
    <row r="3" spans="1:14" x14ac:dyDescent="0.25">
      <c r="A3" s="8"/>
      <c r="B3" s="8"/>
      <c r="C3" s="8"/>
      <c r="D3" s="8"/>
    </row>
    <row r="4" spans="1:14" x14ac:dyDescent="0.25">
      <c r="A4" s="8"/>
      <c r="B4" s="8"/>
      <c r="C4" s="8"/>
      <c r="D4" s="8"/>
      <c r="F4" s="15" t="s">
        <v>71</v>
      </c>
      <c r="G4" s="15"/>
      <c r="H4" s="2"/>
      <c r="I4" s="2"/>
      <c r="J4" s="2"/>
      <c r="K4" s="2"/>
      <c r="L4" s="2"/>
      <c r="M4" s="2"/>
      <c r="N4" s="2"/>
    </row>
    <row r="5" spans="1:14" x14ac:dyDescent="0.25">
      <c r="A5" s="24" t="s">
        <v>49</v>
      </c>
      <c r="B5" s="24" t="s">
        <v>50</v>
      </c>
      <c r="C5" s="24" t="s">
        <v>51</v>
      </c>
      <c r="D5" s="24" t="s">
        <v>52</v>
      </c>
      <c r="F5" s="15"/>
      <c r="G5" s="15"/>
      <c r="H5" s="2"/>
      <c r="I5" s="2"/>
      <c r="J5" s="2"/>
      <c r="K5" s="2"/>
      <c r="L5" s="2"/>
      <c r="M5" s="2"/>
      <c r="N5" s="2"/>
    </row>
    <row r="6" spans="1:14" x14ac:dyDescent="0.25">
      <c r="A6" s="25" t="s">
        <v>53</v>
      </c>
      <c r="B6" s="25">
        <v>14</v>
      </c>
      <c r="C6" s="26">
        <v>5600</v>
      </c>
      <c r="D6" s="26">
        <v>640</v>
      </c>
      <c r="F6" s="27" t="s">
        <v>72</v>
      </c>
      <c r="G6" s="27"/>
      <c r="H6" s="2"/>
      <c r="I6" s="2"/>
      <c r="J6" s="2"/>
      <c r="K6" s="2"/>
      <c r="L6" s="2"/>
      <c r="M6" s="2"/>
      <c r="N6" s="2"/>
    </row>
    <row r="7" spans="1:14" x14ac:dyDescent="0.25">
      <c r="A7" s="25" t="s">
        <v>54</v>
      </c>
      <c r="B7" s="25">
        <v>6</v>
      </c>
      <c r="C7" s="26">
        <v>2400</v>
      </c>
      <c r="D7" s="26">
        <v>693</v>
      </c>
      <c r="F7" s="14" t="s">
        <v>73</v>
      </c>
      <c r="G7" s="14">
        <v>0.97957001361322515</v>
      </c>
      <c r="H7" s="2"/>
      <c r="I7" s="2"/>
      <c r="J7" s="2"/>
      <c r="K7" s="2"/>
      <c r="L7" s="2"/>
      <c r="M7" s="2"/>
      <c r="N7" s="2"/>
    </row>
    <row r="8" spans="1:14" x14ac:dyDescent="0.25">
      <c r="A8" s="25" t="s">
        <v>55</v>
      </c>
      <c r="B8" s="25">
        <v>2</v>
      </c>
      <c r="C8" s="26">
        <v>800</v>
      </c>
      <c r="D8" s="26">
        <v>900</v>
      </c>
      <c r="F8" s="14" t="s">
        <v>74</v>
      </c>
      <c r="G8" s="14">
        <v>0.95955741157021412</v>
      </c>
      <c r="H8" s="2"/>
      <c r="I8" s="2"/>
      <c r="J8" s="2"/>
      <c r="K8" s="2"/>
      <c r="L8" s="2"/>
      <c r="M8" s="2"/>
      <c r="N8" s="2"/>
    </row>
    <row r="9" spans="1:14" x14ac:dyDescent="0.25">
      <c r="A9" s="25" t="s">
        <v>56</v>
      </c>
      <c r="B9" s="25">
        <v>9</v>
      </c>
      <c r="C9" s="26">
        <v>3600</v>
      </c>
      <c r="D9" s="26">
        <v>106</v>
      </c>
      <c r="F9" s="14" t="s">
        <v>75</v>
      </c>
      <c r="G9" s="14">
        <v>0.95416506644624255</v>
      </c>
      <c r="H9" s="2"/>
      <c r="I9" s="2"/>
      <c r="J9" s="2"/>
      <c r="K9" s="2"/>
      <c r="L9" s="2"/>
      <c r="M9" s="2"/>
      <c r="N9" s="2"/>
    </row>
    <row r="10" spans="1:14" x14ac:dyDescent="0.25">
      <c r="A10" s="25" t="s">
        <v>57</v>
      </c>
      <c r="B10" s="25">
        <v>6</v>
      </c>
      <c r="C10" s="26">
        <v>2400</v>
      </c>
      <c r="D10" s="26">
        <v>1600</v>
      </c>
      <c r="F10" s="14" t="s">
        <v>76</v>
      </c>
      <c r="G10" s="14">
        <v>0.83726033353807461</v>
      </c>
      <c r="H10" s="2"/>
      <c r="I10" s="2"/>
      <c r="J10" s="2"/>
      <c r="K10" s="2"/>
      <c r="L10" s="2"/>
      <c r="M10" s="2"/>
      <c r="N10" s="2"/>
    </row>
    <row r="11" spans="1:14" x14ac:dyDescent="0.25">
      <c r="A11" s="25" t="s">
        <v>58</v>
      </c>
      <c r="B11" s="25">
        <v>15</v>
      </c>
      <c r="C11" s="26">
        <v>6000</v>
      </c>
      <c r="D11" s="26">
        <v>1000</v>
      </c>
      <c r="F11" s="14" t="s">
        <v>4</v>
      </c>
      <c r="G11" s="14">
        <v>18</v>
      </c>
      <c r="H11" s="2"/>
      <c r="I11" s="2"/>
      <c r="J11" s="2"/>
      <c r="K11" s="2"/>
      <c r="L11" s="2"/>
      <c r="M11" s="2"/>
      <c r="N11" s="2"/>
    </row>
    <row r="12" spans="1:14" x14ac:dyDescent="0.25">
      <c r="A12" s="25" t="s">
        <v>59</v>
      </c>
      <c r="B12" s="25">
        <v>8</v>
      </c>
      <c r="C12" s="26">
        <v>3200</v>
      </c>
      <c r="D12" s="26">
        <v>3500</v>
      </c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5" t="s">
        <v>60</v>
      </c>
      <c r="B13" s="25">
        <v>14</v>
      </c>
      <c r="C13" s="26">
        <v>5600</v>
      </c>
      <c r="D13" s="26">
        <v>1600</v>
      </c>
      <c r="F13" s="15" t="s">
        <v>25</v>
      </c>
      <c r="G13" s="28"/>
      <c r="H13" s="2"/>
      <c r="I13" s="2"/>
      <c r="J13" s="2"/>
      <c r="K13" s="2"/>
      <c r="L13" s="2"/>
      <c r="M13" s="2"/>
      <c r="N13" s="2"/>
    </row>
    <row r="14" spans="1:14" x14ac:dyDescent="0.25">
      <c r="A14" s="25" t="s">
        <v>61</v>
      </c>
      <c r="B14" s="25">
        <v>5</v>
      </c>
      <c r="C14" s="26">
        <v>2000</v>
      </c>
      <c r="D14" s="26">
        <v>640</v>
      </c>
      <c r="F14" s="13"/>
      <c r="G14" s="13" t="s">
        <v>11</v>
      </c>
      <c r="H14" s="13" t="s">
        <v>27</v>
      </c>
      <c r="I14" s="13" t="s">
        <v>28</v>
      </c>
      <c r="J14" s="13" t="s">
        <v>29</v>
      </c>
      <c r="K14" s="13" t="s">
        <v>79</v>
      </c>
      <c r="L14" s="2"/>
      <c r="M14" s="2"/>
      <c r="N14" s="2"/>
    </row>
    <row r="15" spans="1:14" x14ac:dyDescent="0.25">
      <c r="A15" s="25" t="s">
        <v>62</v>
      </c>
      <c r="B15" s="25">
        <v>6</v>
      </c>
      <c r="C15" s="26">
        <v>1500</v>
      </c>
      <c r="D15" s="26">
        <v>693</v>
      </c>
      <c r="F15" s="14" t="s">
        <v>48</v>
      </c>
      <c r="G15" s="14">
        <v>2</v>
      </c>
      <c r="H15" s="14">
        <v>249.48492700825574</v>
      </c>
      <c r="I15" s="14">
        <v>124.74246350412787</v>
      </c>
      <c r="J15" s="14">
        <v>177.94807073911903</v>
      </c>
      <c r="K15" s="14">
        <v>3.5587057357324987E-11</v>
      </c>
      <c r="L15" s="2"/>
      <c r="M15" s="2"/>
      <c r="N15" s="2"/>
    </row>
    <row r="16" spans="1:14" x14ac:dyDescent="0.25">
      <c r="A16" s="25" t="s">
        <v>63</v>
      </c>
      <c r="B16" s="25">
        <v>11</v>
      </c>
      <c r="C16" s="26">
        <v>4400</v>
      </c>
      <c r="D16" s="26">
        <v>900</v>
      </c>
      <c r="F16" s="14" t="s">
        <v>77</v>
      </c>
      <c r="G16" s="14">
        <v>15</v>
      </c>
      <c r="H16" s="14">
        <v>10.515072991744319</v>
      </c>
      <c r="I16" s="14">
        <v>0.70100486611628787</v>
      </c>
      <c r="J16" s="14"/>
      <c r="K16" s="14"/>
      <c r="L16" s="2"/>
      <c r="M16" s="2"/>
      <c r="N16" s="2"/>
    </row>
    <row r="17" spans="1:14" x14ac:dyDescent="0.25">
      <c r="A17" s="25" t="s">
        <v>64</v>
      </c>
      <c r="B17" s="25">
        <v>13</v>
      </c>
      <c r="C17" s="26">
        <v>5200</v>
      </c>
      <c r="D17" s="26">
        <v>106</v>
      </c>
      <c r="F17" s="14" t="s">
        <v>34</v>
      </c>
      <c r="G17" s="14">
        <v>17</v>
      </c>
      <c r="H17" s="14">
        <v>260.00000000000006</v>
      </c>
      <c r="I17" s="14"/>
      <c r="J17" s="14"/>
      <c r="K17" s="14"/>
      <c r="L17" s="2"/>
      <c r="M17" s="2"/>
      <c r="N17" s="2"/>
    </row>
    <row r="18" spans="1:14" x14ac:dyDescent="0.25">
      <c r="A18" s="25" t="s">
        <v>65</v>
      </c>
      <c r="B18" s="25">
        <v>6</v>
      </c>
      <c r="C18" s="26">
        <v>2400</v>
      </c>
      <c r="D18" s="26">
        <v>1600</v>
      </c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5" t="s">
        <v>66</v>
      </c>
      <c r="B19" s="25">
        <v>11</v>
      </c>
      <c r="C19" s="26">
        <v>4400</v>
      </c>
      <c r="D19" s="26">
        <v>53.3</v>
      </c>
      <c r="F19" s="13" t="s">
        <v>85</v>
      </c>
      <c r="G19" s="13" t="s">
        <v>80</v>
      </c>
      <c r="H19" s="13" t="s">
        <v>76</v>
      </c>
      <c r="I19" s="13" t="s">
        <v>12</v>
      </c>
      <c r="J19" s="13" t="s">
        <v>30</v>
      </c>
      <c r="K19" s="13" t="s">
        <v>81</v>
      </c>
      <c r="L19" s="13" t="s">
        <v>82</v>
      </c>
      <c r="M19" s="13" t="s">
        <v>83</v>
      </c>
      <c r="N19" s="13" t="s">
        <v>84</v>
      </c>
    </row>
    <row r="20" spans="1:14" x14ac:dyDescent="0.25">
      <c r="A20" s="25" t="s">
        <v>67</v>
      </c>
      <c r="B20" s="25">
        <v>3</v>
      </c>
      <c r="C20" s="26">
        <v>1200</v>
      </c>
      <c r="D20" s="26">
        <v>1800</v>
      </c>
      <c r="F20" s="14" t="s">
        <v>78</v>
      </c>
      <c r="G20" s="14">
        <v>0.48874469284908151</v>
      </c>
      <c r="H20" s="14">
        <v>0.60071413603637025</v>
      </c>
      <c r="I20" s="14">
        <v>0.81360611234141234</v>
      </c>
      <c r="J20" s="14">
        <v>0.42859732012196172</v>
      </c>
      <c r="K20" s="14">
        <v>-0.79164717941697216</v>
      </c>
      <c r="L20" s="14">
        <v>1.7691365651151352</v>
      </c>
      <c r="M20" s="14">
        <v>-0.79164717941697216</v>
      </c>
      <c r="N20" s="14">
        <v>1.7691365651151352</v>
      </c>
    </row>
    <row r="21" spans="1:14" x14ac:dyDescent="0.25">
      <c r="A21" s="25" t="s">
        <v>68</v>
      </c>
      <c r="B21" s="25">
        <v>12</v>
      </c>
      <c r="C21" s="26">
        <v>4800</v>
      </c>
      <c r="D21" s="26">
        <v>1000</v>
      </c>
      <c r="F21" s="14" t="s">
        <v>51</v>
      </c>
      <c r="G21" s="14">
        <v>2.339782535635469E-3</v>
      </c>
      <c r="H21" s="14">
        <v>1.2785846483335305E-4</v>
      </c>
      <c r="I21" s="14">
        <v>18.299785928800823</v>
      </c>
      <c r="J21" s="14">
        <v>1.1384384450105835E-11</v>
      </c>
      <c r="K21" s="14">
        <v>2.0672586688704484E-3</v>
      </c>
      <c r="L21" s="14">
        <v>2.6123064024004897E-3</v>
      </c>
      <c r="M21" s="14">
        <v>2.0672586688704484E-3</v>
      </c>
      <c r="N21" s="14">
        <v>2.6123064024004897E-3</v>
      </c>
    </row>
    <row r="22" spans="1:14" x14ac:dyDescent="0.25">
      <c r="A22" s="25" t="s">
        <v>69</v>
      </c>
      <c r="B22" s="25">
        <v>7</v>
      </c>
      <c r="C22" s="26">
        <v>1500</v>
      </c>
      <c r="D22" s="26">
        <v>3500</v>
      </c>
      <c r="F22" s="14" t="s">
        <v>52</v>
      </c>
      <c r="G22" s="14">
        <v>2.8943504869575879E-4</v>
      </c>
      <c r="H22" s="14">
        <v>2.1570378617273494E-4</v>
      </c>
      <c r="I22" s="14">
        <v>1.3418171921376478</v>
      </c>
      <c r="J22" s="14">
        <v>0.19961580219991451</v>
      </c>
      <c r="K22" s="14">
        <v>-1.7032668831763981E-4</v>
      </c>
      <c r="L22" s="14">
        <v>7.4919678570915739E-4</v>
      </c>
      <c r="M22" s="14">
        <v>-1.7032668831763981E-4</v>
      </c>
      <c r="N22" s="14">
        <v>7.4919678570915739E-4</v>
      </c>
    </row>
    <row r="23" spans="1:14" x14ac:dyDescent="0.25">
      <c r="A23" s="25" t="s">
        <v>70</v>
      </c>
      <c r="B23" s="25">
        <v>8</v>
      </c>
      <c r="C23" s="26">
        <v>3200</v>
      </c>
      <c r="D23" s="26">
        <v>1600</v>
      </c>
    </row>
  </sheetData>
  <mergeCells count="4">
    <mergeCell ref="A1:D4"/>
    <mergeCell ref="F4:G4"/>
    <mergeCell ref="F5:G5"/>
    <mergeCell ref="F13:G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Moving Average</vt:lpstr>
      <vt:lpstr>Hypothesis Testing</vt:lpstr>
      <vt:lpstr>ANOVA</vt:lpstr>
      <vt:lpstr>Covariance</vt:lpstr>
      <vt:lpstr>Correlation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honey kaibarta</dc:creator>
  <cp:lastModifiedBy>honey kaibarta</cp:lastModifiedBy>
  <dcterms:created xsi:type="dcterms:W3CDTF">2024-05-08T08:59:59Z</dcterms:created>
  <dcterms:modified xsi:type="dcterms:W3CDTF">2024-05-08T13:44:21Z</dcterms:modified>
</cp:coreProperties>
</file>