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6B7B12B8-B0BF-4DFF-B2CC-C8FB10636955}" xr6:coauthVersionLast="36" xr6:coauthVersionMax="36" xr10:uidLastSave="{00000000-0000-0000-0000-000000000000}"/>
  <bookViews>
    <workbookView xWindow="0" yWindow="0" windowWidth="28800" windowHeight="12105" firstSheet="5" activeTab="4" xr2:uid="{00000000-000D-0000-FFFF-FFFF00000000}"/>
  </bookViews>
  <sheets>
    <sheet name="1000 Sales Records Raw Data" sheetId="1" r:id="rId1"/>
    <sheet name="Sheet1" sheetId="2" r:id="rId2"/>
    <sheet name="Exercise" sheetId="3" r:id="rId3"/>
    <sheet name="Creating Pivot Table" sheetId="5" r:id="rId4"/>
    <sheet name="Sheet11" sheetId="12" r:id="rId5"/>
    <sheet name="Pivot Count the Data" sheetId="6" r:id="rId6"/>
    <sheet name="Custom Calculation" sheetId="9" r:id="rId7"/>
    <sheet name="Caluclated Field" sheetId="10" r:id="rId8"/>
    <sheet name="Calculated Items" sheetId="11" r:id="rId9"/>
    <sheet name="Grouping using Pivot Table" sheetId="7" r:id="rId10"/>
    <sheet name="Count the Net sales uisng Pivot" sheetId="8" r:id="rId11"/>
  </sheets>
  <definedNames>
    <definedName name="Slicer_Netsales">#N/A</definedName>
    <definedName name="Slicer_OrderID">#N/A</definedName>
    <definedName name="Slicer_Region">#N/A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3" l="1"/>
  <c r="P8" i="2"/>
  <c r="P7" i="2"/>
  <c r="P6" i="2"/>
  <c r="P5" i="2"/>
  <c r="P4" i="2"/>
  <c r="P3" i="2"/>
  <c r="P2" i="2"/>
</calcChain>
</file>

<file path=xl/sharedStrings.xml><?xml version="1.0" encoding="utf-8"?>
<sst xmlns="http://schemas.openxmlformats.org/spreadsheetml/2006/main" count="8540" uniqueCount="647">
  <si>
    <t>Region</t>
  </si>
  <si>
    <t>Country</t>
  </si>
  <si>
    <t>Item Type</t>
  </si>
  <si>
    <t>Order ID</t>
  </si>
  <si>
    <t>Unit Price</t>
  </si>
  <si>
    <t>Total Revenue</t>
  </si>
  <si>
    <t>Total Cost</t>
  </si>
  <si>
    <t>Total Profit</t>
  </si>
  <si>
    <t>Middle East and North Africa</t>
  </si>
  <si>
    <t>Libya</t>
  </si>
  <si>
    <t>Cosmetics</t>
  </si>
  <si>
    <t>North America</t>
  </si>
  <si>
    <t>Canada</t>
  </si>
  <si>
    <t>Vegetables</t>
  </si>
  <si>
    <t>Baby Food</t>
  </si>
  <si>
    <t>Asia</t>
  </si>
  <si>
    <t>Japan</t>
  </si>
  <si>
    <t>Cereal</t>
  </si>
  <si>
    <t>Sub-Saharan Africa</t>
  </si>
  <si>
    <t>Chad</t>
  </si>
  <si>
    <t>Fruits</t>
  </si>
  <si>
    <t>Europe</t>
  </si>
  <si>
    <t>Armenia</t>
  </si>
  <si>
    <t>Eritrea</t>
  </si>
  <si>
    <t>Montenegro</t>
  </si>
  <si>
    <t>Clothes</t>
  </si>
  <si>
    <t>Central America and the Caribbean</t>
  </si>
  <si>
    <t>Jamaica</t>
  </si>
  <si>
    <t>Australia and Oceania</t>
  </si>
  <si>
    <t>Fiji</t>
  </si>
  <si>
    <t>Togo</t>
  </si>
  <si>
    <t>Snacks</t>
  </si>
  <si>
    <t>Greece</t>
  </si>
  <si>
    <t>Household</t>
  </si>
  <si>
    <t>Sudan</t>
  </si>
  <si>
    <t>Maldives</t>
  </si>
  <si>
    <t>Estonia</t>
  </si>
  <si>
    <t>Office Supplies</t>
  </si>
  <si>
    <t>Greenland</t>
  </si>
  <si>
    <t>Beverages</t>
  </si>
  <si>
    <t>Cape Verde</t>
  </si>
  <si>
    <t>Senegal</t>
  </si>
  <si>
    <t>Federated States of Micronesia</t>
  </si>
  <si>
    <t>Bulgaria</t>
  </si>
  <si>
    <t>Algeria</t>
  </si>
  <si>
    <t>Personal Care</t>
  </si>
  <si>
    <t>Mongolia</t>
  </si>
  <si>
    <t>Grenada</t>
  </si>
  <si>
    <t>Meat</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</si>
  <si>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</si>
  <si>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</si>
  <si>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</si>
  <si>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</si>
  <si>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</si>
  <si>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</si>
  <si>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</si>
  <si>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</si>
  <si>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</si>
  <si>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</si>
  <si>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</si>
  <si>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</si>
  <si>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</si>
  <si>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</si>
  <si>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</si>
  <si>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</si>
  <si>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</si>
  <si>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</si>
  <si>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</si>
  <si>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</si>
  <si>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</si>
  <si>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</si>
  <si>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</si>
  <si>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</si>
  <si>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</si>
  <si>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</si>
  <si>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</si>
  <si>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</si>
  <si>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</si>
  <si>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</si>
  <si>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</si>
  <si>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</si>
  <si>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</si>
  <si>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</si>
  <si>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</si>
  <si>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</si>
  <si>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</si>
  <si>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</si>
  <si>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</si>
  <si>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</si>
  <si>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</si>
  <si>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</si>
  <si>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</si>
  <si>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</si>
  <si>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</si>
  <si>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</si>
  <si>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</si>
  <si>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</si>
  <si>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</si>
  <si>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</si>
  <si>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</si>
  <si>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</si>
  <si>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</si>
  <si>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</si>
  <si>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</si>
  <si>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</si>
  <si>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</si>
  <si>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</si>
  <si>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</si>
  <si>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</si>
  <si>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</si>
  <si>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</si>
  <si>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</si>
  <si>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</si>
  <si>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</si>
  <si>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</si>
  <si>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</si>
  <si>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</si>
  <si>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</si>
  <si>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</si>
  <si>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</si>
  <si>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</si>
  <si>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</si>
  <si>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</si>
  <si>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</si>
  <si>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</si>
  <si>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</si>
  <si>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</si>
  <si>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</si>
  <si>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</si>
  <si>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</si>
  <si>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</si>
  <si>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</si>
  <si>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</si>
  <si>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</si>
  <si>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</si>
  <si>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</si>
  <si>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</si>
  <si>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</si>
  <si>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</si>
  <si>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</si>
  <si>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</si>
  <si>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</si>
  <si>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</si>
  <si>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</si>
  <si>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</si>
  <si>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</si>
  <si>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</si>
  <si>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</si>
  <si>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</si>
  <si>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</si>
  <si>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</si>
  <si>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</si>
  <si>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</si>
  <si>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</si>
  <si>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</si>
  <si>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</si>
  <si>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</si>
  <si>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</si>
  <si>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</si>
  <si>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</si>
  <si>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</si>
  <si>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</si>
  <si>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</si>
  <si>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</si>
  <si>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</si>
  <si>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</si>
  <si>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</si>
  <si>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</si>
  <si>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</si>
  <si>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</si>
  <si>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</si>
  <si>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</si>
  <si>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</si>
  <si>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</si>
  <si>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</si>
  <si>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</si>
  <si>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</si>
  <si>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</si>
  <si>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</si>
  <si>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</si>
  <si>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</si>
  <si>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</si>
  <si>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</si>
  <si>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</si>
  <si>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</si>
  <si>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</si>
  <si>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</si>
  <si>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</si>
  <si>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</si>
  <si>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</si>
  <si>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</si>
  <si>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</si>
  <si>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</si>
  <si>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</si>
  <si>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</si>
  <si>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</si>
  <si>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</si>
  <si>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</si>
  <si>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</si>
  <si>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</si>
  <si>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</si>
  <si>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</si>
  <si>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</si>
  <si>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</si>
  <si>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</si>
  <si>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</si>
  <si>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</si>
  <si>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</si>
  <si>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</si>
  <si>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</si>
  <si>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</si>
  <si>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</si>
  <si>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Formula</t>
  </si>
  <si>
    <t>Criteria</t>
  </si>
  <si>
    <t>Result</t>
  </si>
  <si>
    <t>SUMIFS</t>
  </si>
  <si>
    <t>COUNTIFS</t>
  </si>
  <si>
    <t>PERCENTILE</t>
  </si>
  <si>
    <t>QUARTILE</t>
  </si>
  <si>
    <t>STANDARD DEVIATION</t>
  </si>
  <si>
    <t>MEDIAN</t>
  </si>
  <si>
    <t>Salesman Name</t>
  </si>
  <si>
    <t>Dates</t>
  </si>
  <si>
    <t>Claire Gute</t>
  </si>
  <si>
    <t>Darrin Van Huff</t>
  </si>
  <si>
    <t>Sean O'Donnell</t>
  </si>
  <si>
    <t>Brosina Hoffman</t>
  </si>
  <si>
    <t>Andrew Allen</t>
  </si>
  <si>
    <t>Irene Maddox</t>
  </si>
  <si>
    <t>Harold Pawlan</t>
  </si>
  <si>
    <t>Pete Kriz</t>
  </si>
  <si>
    <t>Alejandro Grove</t>
  </si>
  <si>
    <t>Zuschuss Donatelli</t>
  </si>
  <si>
    <t>Ken Black</t>
  </si>
  <si>
    <t>Sandra Flanagan</t>
  </si>
  <si>
    <t>Emily Burns</t>
  </si>
  <si>
    <t>Eric Hoffmann</t>
  </si>
  <si>
    <t>Tracy Blumstein</t>
  </si>
  <si>
    <t>Matt Abelman</t>
  </si>
  <si>
    <t>Gene Hale</t>
  </si>
  <si>
    <t>Steve Nguyen</t>
  </si>
  <si>
    <t>Linda Cazamias</t>
  </si>
  <si>
    <t>Ruben Ausman</t>
  </si>
  <si>
    <t>Erin Smith</t>
  </si>
  <si>
    <t>Odella Nelson</t>
  </si>
  <si>
    <t>Patrick O'Donnell</t>
  </si>
  <si>
    <t>Lena Hernandez</t>
  </si>
  <si>
    <t>Darren Powers</t>
  </si>
  <si>
    <t>Janet Molinari</t>
  </si>
  <si>
    <t>Ted Butterfield</t>
  </si>
  <si>
    <t>Kunst Miller</t>
  </si>
  <si>
    <t>Paul Stevenson</t>
  </si>
  <si>
    <t>Brendan Sweed</t>
  </si>
  <si>
    <t>Karen Daniels</t>
  </si>
  <si>
    <t>Henry MacAllister</t>
  </si>
  <si>
    <t>Joel Eaton</t>
  </si>
  <si>
    <t>Ken Brennan</t>
  </si>
  <si>
    <t>Stewart Carmichael</t>
  </si>
  <si>
    <t>Duane Noonan</t>
  </si>
  <si>
    <t>Julie Creighton</t>
  </si>
  <si>
    <t>Christopher Schild</t>
  </si>
  <si>
    <t>Paul Gonzalez</t>
  </si>
  <si>
    <t>Gary Mitchum</t>
  </si>
  <si>
    <t>Jim Sink</t>
  </si>
  <si>
    <t>Karl Braun</t>
  </si>
  <si>
    <t>Roger Barcio</t>
  </si>
  <si>
    <t>Parhena Norris</t>
  </si>
  <si>
    <t>Katherine Ducich</t>
  </si>
  <si>
    <t>Elpida Rittenbach</t>
  </si>
  <si>
    <t>Rick Bensley</t>
  </si>
  <si>
    <t>Gary Zandusky</t>
  </si>
  <si>
    <t>Lena Cacioppo</t>
  </si>
  <si>
    <t>Janet Martin</t>
  </si>
  <si>
    <t>Pete Armstrong</t>
  </si>
  <si>
    <t>Cynthia Voltz</t>
  </si>
  <si>
    <t>Clay Ludtke</t>
  </si>
  <si>
    <t>Ryan Crowe</t>
  </si>
  <si>
    <t>Dave Kipp</t>
  </si>
  <si>
    <t>Greg Guthrie</t>
  </si>
  <si>
    <t>Steven Cartwright</t>
  </si>
  <si>
    <t>Alan Dominguez</t>
  </si>
  <si>
    <t>Philip Fox</t>
  </si>
  <si>
    <t>Troy Staebel</t>
  </si>
  <si>
    <t>Lindsay Shagiari</t>
  </si>
  <si>
    <t>Dorothy Wardle</t>
  </si>
  <si>
    <t>Lena Creighton</t>
  </si>
  <si>
    <t>Jonathan Doherty</t>
  </si>
  <si>
    <t>Sally Hughsby</t>
  </si>
  <si>
    <t>Sandra Glassco</t>
  </si>
  <si>
    <t>Helen Andreada</t>
  </si>
  <si>
    <t>Maureen Gastineau</t>
  </si>
  <si>
    <t>Justin Ellison</t>
  </si>
  <si>
    <t>Tamara Willingham</t>
  </si>
  <si>
    <t>Stephanie Phelps</t>
  </si>
  <si>
    <t>Neil Knudson</t>
  </si>
  <si>
    <t>Dave Brooks</t>
  </si>
  <si>
    <t>Nora Paige</t>
  </si>
  <si>
    <t>Ted Trevino</t>
  </si>
  <si>
    <t>Eric Murdock</t>
  </si>
  <si>
    <t>Ruben Dartt</t>
  </si>
  <si>
    <t>Max Jones</t>
  </si>
  <si>
    <t>Becky Martin</t>
  </si>
  <si>
    <t>Chad Sievert</t>
  </si>
  <si>
    <t>Jennifer Braxton</t>
  </si>
  <si>
    <t>Shirley Jackson</t>
  </si>
  <si>
    <t>Jim Kriz</t>
  </si>
  <si>
    <t>David Kendrick</t>
  </si>
  <si>
    <t>Robert Marley</t>
  </si>
  <si>
    <t>Sally Knutson</t>
  </si>
  <si>
    <t>Frank Merwin</t>
  </si>
  <si>
    <t>Alice McCarthy</t>
  </si>
  <si>
    <t>Mark Packer</t>
  </si>
  <si>
    <t>Mary Zewe</t>
  </si>
  <si>
    <t>Cassandra Brandow</t>
  </si>
  <si>
    <t>Valerie Mitchum</t>
  </si>
  <si>
    <t>Fred Hopkins</t>
  </si>
  <si>
    <t>Maria Bertelson</t>
  </si>
  <si>
    <t>Bruce Stewart</t>
  </si>
  <si>
    <t>Logan Currie</t>
  </si>
  <si>
    <t>Heather Kirkland</t>
  </si>
  <si>
    <t>Laurel Elliston</t>
  </si>
  <si>
    <t>Joseph Holt</t>
  </si>
  <si>
    <t>Michael Stewart</t>
  </si>
  <si>
    <t>Victoria Wilson</t>
  </si>
  <si>
    <t>Jonathan Howell</t>
  </si>
  <si>
    <t>Joni Blumstein</t>
  </si>
  <si>
    <t>David Smith</t>
  </si>
  <si>
    <t>Valerie Dominguez</t>
  </si>
  <si>
    <t>Erin Ashbrook</t>
  </si>
  <si>
    <t>David Bremer</t>
  </si>
  <si>
    <t>Ken Lonsdale</t>
  </si>
  <si>
    <t>Dianna Wilson</t>
  </si>
  <si>
    <t>Logan Haushalter</t>
  </si>
  <si>
    <t>Kelly Collister</t>
  </si>
  <si>
    <t>Delfina Latchford</t>
  </si>
  <si>
    <t>Dan Reichenbach</t>
  </si>
  <si>
    <t>Craig Carreira</t>
  </si>
  <si>
    <t>Dorris liebe</t>
  </si>
  <si>
    <t>Sean Braxton</t>
  </si>
  <si>
    <t>Roy Collins</t>
  </si>
  <si>
    <t>Alan Hwang</t>
  </si>
  <si>
    <t>Claudia Bergmann</t>
  </si>
  <si>
    <t>Christine Abelman</t>
  </si>
  <si>
    <t>Kristen Hastings</t>
  </si>
  <si>
    <t>Barry Blumstein</t>
  </si>
  <si>
    <t>Andrew Gjertsen</t>
  </si>
  <si>
    <t>Jas O'Carroll</t>
  </si>
  <si>
    <t>Alan Haines</t>
  </si>
  <si>
    <t>Nick Zandusky</t>
  </si>
  <si>
    <t>Kelly Lampkin</t>
  </si>
  <si>
    <t>Alan Schoenberger</t>
  </si>
  <si>
    <t>Corey Roper</t>
  </si>
  <si>
    <t>Shahid Hopkins</t>
  </si>
  <si>
    <t>Ben Peterman</t>
  </si>
  <si>
    <t>Thomas Seio</t>
  </si>
  <si>
    <t>Andy Gerbode</t>
  </si>
  <si>
    <t>Sung Pak</t>
  </si>
  <si>
    <t>Nathan Mautz</t>
  </si>
  <si>
    <t>Frank Atkinson</t>
  </si>
  <si>
    <t>Grace Kelly</t>
  </si>
  <si>
    <t>Don Jones</t>
  </si>
  <si>
    <t>Patrick O'Brill</t>
  </si>
  <si>
    <t>John Lucas</t>
  </si>
  <si>
    <t>Doug Bickford</t>
  </si>
  <si>
    <t>Alyssa Crouse</t>
  </si>
  <si>
    <t>Clay Cheatham</t>
  </si>
  <si>
    <t>Tamara Dahlen</t>
  </si>
  <si>
    <t>Adam Bellavance</t>
  </si>
  <si>
    <t>Jeremy Lonsdale</t>
  </si>
  <si>
    <t>Victoria Brennan</t>
  </si>
  <si>
    <t>Katrina Willman</t>
  </si>
  <si>
    <t>Julia Dunbar</t>
  </si>
  <si>
    <t>Michael Kennedy</t>
  </si>
  <si>
    <t>Guy Thornton</t>
  </si>
  <si>
    <t>Arthur Gainer</t>
  </si>
  <si>
    <t>Muhammed MacIntyre</t>
  </si>
  <si>
    <t>Allen Rosenblatt</t>
  </si>
  <si>
    <t>Russell Applegate</t>
  </si>
  <si>
    <t>Alejandro Savely</t>
  </si>
  <si>
    <t>Laura Armstrong</t>
  </si>
  <si>
    <t>Denny Ordway</t>
  </si>
  <si>
    <t>Dean Katz</t>
  </si>
  <si>
    <t>Nathan Gelder</t>
  </si>
  <si>
    <t>Mike Vittorini</t>
  </si>
  <si>
    <t>Jack Garza</t>
  </si>
  <si>
    <t>Bart Pistole</t>
  </si>
  <si>
    <t>Victor Preis</t>
  </si>
  <si>
    <t>Saphhira Shifley</t>
  </si>
  <si>
    <t>Anna Gayman</t>
  </si>
  <si>
    <t>Luke Foster</t>
  </si>
  <si>
    <t>Roy Französisch</t>
  </si>
  <si>
    <t>Keith Herrera</t>
  </si>
  <si>
    <t>Kimberly Carter</t>
  </si>
  <si>
    <t>Caroline Jumper</t>
  </si>
  <si>
    <t>Philip Brown</t>
  </si>
  <si>
    <t>Michael Paige</t>
  </si>
  <si>
    <t>Natalie Fritzler</t>
  </si>
  <si>
    <t>Shirley Daniels</t>
  </si>
  <si>
    <t>Ken Heidel</t>
  </si>
  <si>
    <t>Ross Baird</t>
  </si>
  <si>
    <t>Mike Kennedy</t>
  </si>
  <si>
    <t>Philisse Overcash</t>
  </si>
  <si>
    <t>Brenda Bowman</t>
  </si>
  <si>
    <t>Troy Blackwell</t>
  </si>
  <si>
    <t>Raymond Buch</t>
  </si>
  <si>
    <t>Ed Braxton</t>
  </si>
  <si>
    <t>Sanjit Chand</t>
  </si>
  <si>
    <t>Tanja Norvell</t>
  </si>
  <si>
    <t>Joni Sundaresam</t>
  </si>
  <si>
    <t>Maya Herman</t>
  </si>
  <si>
    <t>Jeremy Pistek</t>
  </si>
  <si>
    <t>Jeremy Ellison</t>
  </si>
  <si>
    <t>John Grady</t>
  </si>
  <si>
    <t>Xylona Preis</t>
  </si>
  <si>
    <t>Erin Mull</t>
  </si>
  <si>
    <t>Michelle Tran</t>
  </si>
  <si>
    <t>Sue Ann Reed</t>
  </si>
  <si>
    <t>Carl Weiss</t>
  </si>
  <si>
    <t>Astrea Jones</t>
  </si>
  <si>
    <t>Sonia Sunley</t>
  </si>
  <si>
    <t>Rose O'Brian</t>
  </si>
  <si>
    <t>Maribeth Dona</t>
  </si>
  <si>
    <t>Maribeth Yedwab</t>
  </si>
  <si>
    <t>Christopher Martinez</t>
  </si>
  <si>
    <t>Lynn Smith</t>
  </si>
  <si>
    <t>Bradley Nguyen</t>
  </si>
  <si>
    <t>Dean Braden</t>
  </si>
  <si>
    <t>Matt Connell</t>
  </si>
  <si>
    <t>Brian Dahlen</t>
  </si>
  <si>
    <t>Patricia Hirasaki</t>
  </si>
  <si>
    <t>Mike Gockenbach</t>
  </si>
  <si>
    <t>Karen Bern</t>
  </si>
  <si>
    <t>Jasper Cacioppo</t>
  </si>
  <si>
    <t>Rob Lucas</t>
  </si>
  <si>
    <t>Allen Armold</t>
  </si>
  <si>
    <t>Emily Phan</t>
  </si>
  <si>
    <t>Darren Koutras</t>
  </si>
  <si>
    <t>Bradley Drucker</t>
  </si>
  <si>
    <t>Liz MacKendrick</t>
  </si>
  <si>
    <t>Adrian Shami</t>
  </si>
  <si>
    <t>Bill Donatelli</t>
  </si>
  <si>
    <t>Greg Tran</t>
  </si>
  <si>
    <t>Ashley Jarboe</t>
  </si>
  <si>
    <t>Olvera Toch</t>
  </si>
  <si>
    <t>Liz Pelletier</t>
  </si>
  <si>
    <t>Cynthia Arntzen</t>
  </si>
  <si>
    <t>Jeremy Farry</t>
  </si>
  <si>
    <t>Frank Preis</t>
  </si>
  <si>
    <t>Ellis Ballard</t>
  </si>
  <si>
    <t>Jennifer Ferguson</t>
  </si>
  <si>
    <t>Sarah Foster</t>
  </si>
  <si>
    <t>Trudy Glocke</t>
  </si>
  <si>
    <t>Carlos Soltero</t>
  </si>
  <si>
    <t>Charles Crestani</t>
  </si>
  <si>
    <t>Dianna Vittorini</t>
  </si>
  <si>
    <t>Bruce Degenhardt</t>
  </si>
  <si>
    <t>Zuschuss Carroll</t>
  </si>
  <si>
    <t>Melanie Seite</t>
  </si>
  <si>
    <t>Lena Radford</t>
  </si>
  <si>
    <t>Theone Pippenger</t>
  </si>
  <si>
    <t>Chloris Kastensmidt</t>
  </si>
  <si>
    <t>Alan Shonely</t>
  </si>
  <si>
    <t>Andrew Roberts</t>
  </si>
  <si>
    <t>Nona Balk</t>
  </si>
  <si>
    <t>Giulietta Dortch</t>
  </si>
  <si>
    <t>Clytie Kelty</t>
  </si>
  <si>
    <t>Nat Gilpin</t>
  </si>
  <si>
    <t>Christina Anderson</t>
  </si>
  <si>
    <t>Sylvia Foulston</t>
  </si>
  <si>
    <t>Meg O'Connel</t>
  </si>
  <si>
    <t>Annie Thurman</t>
  </si>
  <si>
    <t>Fred McMath</t>
  </si>
  <si>
    <t>Denny Joy</t>
  </si>
  <si>
    <t>Max Engle</t>
  </si>
  <si>
    <t>Justin Deggeller</t>
  </si>
  <si>
    <t>John Lee</t>
  </si>
  <si>
    <t>Sean Christensen</t>
  </si>
  <si>
    <t>Chuck Clark</t>
  </si>
  <si>
    <t>Anthony Rawles</t>
  </si>
  <si>
    <t>Steven Roelle</t>
  </si>
  <si>
    <t>Craig Reiter</t>
  </si>
  <si>
    <t>Eugene Hildebrand</t>
  </si>
  <si>
    <t>Sibella Parks</t>
  </si>
  <si>
    <t>Tiffany House</t>
  </si>
  <si>
    <t>Resi Pölking</t>
  </si>
  <si>
    <t>Rob Beeghly</t>
  </si>
  <si>
    <t>Carol Darley</t>
  </si>
  <si>
    <t>Doug Jacobs</t>
  </si>
  <si>
    <t>Grant Thornton</t>
  </si>
  <si>
    <t>Michael Chen</t>
  </si>
  <si>
    <t>Ralph Arnett</t>
  </si>
  <si>
    <t>Naresj Patel</t>
  </si>
  <si>
    <t>Alan Barnes</t>
  </si>
  <si>
    <t>Jesus Ocampo</t>
  </si>
  <si>
    <t>Jay Kimmel</t>
  </si>
  <si>
    <t>Brad Norvell</t>
  </si>
  <si>
    <t>David Philippe</t>
  </si>
  <si>
    <t>Tracy Hopkins</t>
  </si>
  <si>
    <t>Arthur Prichep</t>
  </si>
  <si>
    <t>Roland Schwarz</t>
  </si>
  <si>
    <t>Seth Vernon</t>
  </si>
  <si>
    <t>Christine Kargatis</t>
  </si>
  <si>
    <t>Ross DeVincentis</t>
  </si>
  <si>
    <t>Mathew Reese</t>
  </si>
  <si>
    <t>Steve Chapman</t>
  </si>
  <si>
    <t>Jay Fein</t>
  </si>
  <si>
    <t>Emily Grady</t>
  </si>
  <si>
    <t>Darrin Sayre</t>
  </si>
  <si>
    <t>Phillina Ober</t>
  </si>
  <si>
    <t>Sung Shariari</t>
  </si>
  <si>
    <t>Peter Bühler</t>
  </si>
  <si>
    <t>Roland Fjeld</t>
  </si>
  <si>
    <t>Yoseph Carroll</t>
  </si>
  <si>
    <t>Debra Catini</t>
  </si>
  <si>
    <t>Christine Phan</t>
  </si>
  <si>
    <t>Barry Französisch</t>
  </si>
  <si>
    <t>Lisa Hazard</t>
  </si>
  <si>
    <t>Chris Selesnick</t>
  </si>
  <si>
    <t>Anthony Johnson</t>
  </si>
  <si>
    <t>Benjamin Venier</t>
  </si>
  <si>
    <t>Dan Lawera</t>
  </si>
  <si>
    <t>Bryan Mills</t>
  </si>
  <si>
    <t>Liz Thompson</t>
  </si>
  <si>
    <t>Joe Kamberova</t>
  </si>
  <si>
    <t>Erica Smith</t>
  </si>
  <si>
    <t>Rick Hansen</t>
  </si>
  <si>
    <t>Carlos Daly</t>
  </si>
  <si>
    <t>Helen Wasserman</t>
  </si>
  <si>
    <t>Mike Caudle</t>
  </si>
  <si>
    <t>Gary McGarr</t>
  </si>
  <si>
    <t>Pauline Johnson</t>
  </si>
  <si>
    <t>Bart Watters</t>
  </si>
  <si>
    <t>Toby Ritter</t>
  </si>
  <si>
    <t>Patrick Gardner</t>
  </si>
  <si>
    <t>James Lanier</t>
  </si>
  <si>
    <t>Brian Moss</t>
  </si>
  <si>
    <t>Eudokia Martin</t>
  </si>
  <si>
    <t>Art Foster</t>
  </si>
  <si>
    <t>Guy Armstrong</t>
  </si>
  <si>
    <t>Cyma Kinney</t>
  </si>
  <si>
    <t>Dave Poirier</t>
  </si>
  <si>
    <t>Berenike Kampe</t>
  </si>
  <si>
    <t>Sanjit Jacobs</t>
  </si>
  <si>
    <t>Chuck Magee</t>
  </si>
  <si>
    <t>Anthony Jacobs</t>
  </si>
  <si>
    <t>Linda Southworth</t>
  </si>
  <si>
    <t>Guy Phonely</t>
  </si>
  <si>
    <t>Paul Knutson</t>
  </si>
  <si>
    <t>Sally Matthias</t>
  </si>
  <si>
    <t>Anthony Garverick</t>
  </si>
  <si>
    <t>Peter McVee</t>
  </si>
  <si>
    <t>Lauren Leatherbury</t>
  </si>
  <si>
    <t>Jill Stevenson</t>
  </si>
  <si>
    <t>Ed Ludwig</t>
  </si>
  <si>
    <t>Pamela Coakley</t>
  </si>
  <si>
    <t>Hunter Lopez</t>
  </si>
  <si>
    <t>Maribeth Schnelling</t>
  </si>
  <si>
    <t>George Bell</t>
  </si>
  <si>
    <t>Justin Ritter</t>
  </si>
  <si>
    <t>Bill Eplett</t>
  </si>
  <si>
    <t>Sample Company A</t>
  </si>
  <si>
    <t>Rob Williams</t>
  </si>
  <si>
    <t>Sanjit Engle</t>
  </si>
  <si>
    <t>Adam Hart</t>
  </si>
  <si>
    <t>Jessica Myrick</t>
  </si>
  <si>
    <t>Joel Jenkins</t>
  </si>
  <si>
    <t>Ralph Kennedy</t>
  </si>
  <si>
    <t>Catherine Glotzbach</t>
  </si>
  <si>
    <t>Rachel Payne</t>
  </si>
  <si>
    <t>Karen Carlisle</t>
  </si>
  <si>
    <t>Katherine Hughes</t>
  </si>
  <si>
    <t>Greg Hansen</t>
  </si>
  <si>
    <t>Scott Williamson</t>
  </si>
  <si>
    <t>Joseph Airdo</t>
  </si>
  <si>
    <t>Daniel Lacy</t>
  </si>
  <si>
    <t>Lindsay Williams</t>
  </si>
  <si>
    <t>Thomas Brumley</t>
  </si>
  <si>
    <t>Bryan Spruell</t>
  </si>
  <si>
    <t>Robert Waldorf</t>
  </si>
  <si>
    <t>Tracy Zic</t>
  </si>
  <si>
    <t>Ann Steele</t>
  </si>
  <si>
    <t>Toby Swindell</t>
  </si>
  <si>
    <t>Sara Luxemburg</t>
  </si>
  <si>
    <t>Mitch Willingham</t>
  </si>
  <si>
    <t>Rob Dowd</t>
  </si>
  <si>
    <t>&gt;700000</t>
  </si>
  <si>
    <t>Rank</t>
  </si>
  <si>
    <t>Company</t>
  </si>
  <si>
    <t>Year</t>
  </si>
  <si>
    <t>Infosys</t>
  </si>
  <si>
    <t>Stock price</t>
  </si>
  <si>
    <t>TCS</t>
  </si>
  <si>
    <t>Relience</t>
  </si>
  <si>
    <t>HDFC</t>
  </si>
  <si>
    <t>ITC</t>
  </si>
  <si>
    <t>120..0</t>
  </si>
  <si>
    <t>Row Labels</t>
  </si>
  <si>
    <t>Grand Total</t>
  </si>
  <si>
    <t>Column Labels</t>
  </si>
  <si>
    <t>OrderID</t>
  </si>
  <si>
    <t>Product</t>
  </si>
  <si>
    <t>Salesman</t>
  </si>
  <si>
    <t>No.Customer</t>
  </si>
  <si>
    <t>Netsales</t>
  </si>
  <si>
    <t>Profit &amp; Loss</t>
  </si>
  <si>
    <t>Product2</t>
  </si>
  <si>
    <t>Adam</t>
  </si>
  <si>
    <t>North</t>
  </si>
  <si>
    <t>8.00</t>
  </si>
  <si>
    <t>Product1</t>
  </si>
  <si>
    <t>Product0</t>
  </si>
  <si>
    <t>West</t>
  </si>
  <si>
    <t>10.00</t>
  </si>
  <si>
    <t>Middle</t>
  </si>
  <si>
    <t>Product3</t>
  </si>
  <si>
    <t>7.00</t>
  </si>
  <si>
    <t>Product4</t>
  </si>
  <si>
    <t>Product5</t>
  </si>
  <si>
    <t>Product6</t>
  </si>
  <si>
    <t>6.00</t>
  </si>
  <si>
    <t>Product7</t>
  </si>
  <si>
    <t>9.00</t>
  </si>
  <si>
    <t>Product8</t>
  </si>
  <si>
    <t>Product9</t>
  </si>
  <si>
    <t>East</t>
  </si>
  <si>
    <t>Product10</t>
  </si>
  <si>
    <t>Product11</t>
  </si>
  <si>
    <t>Product12</t>
  </si>
  <si>
    <t>South</t>
  </si>
  <si>
    <t>Sum of Netsales</t>
  </si>
  <si>
    <t>Count of Netsales</t>
  </si>
  <si>
    <t>2012</t>
  </si>
  <si>
    <t>Jan</t>
  </si>
  <si>
    <t>Feb</t>
  </si>
  <si>
    <t>2013</t>
  </si>
  <si>
    <t>May</t>
  </si>
  <si>
    <t>1705-2705</t>
  </si>
  <si>
    <t>3705-4705</t>
  </si>
  <si>
    <t>5705-6705</t>
  </si>
  <si>
    <t>6705-7705</t>
  </si>
  <si>
    <t>7705-8705</t>
  </si>
  <si>
    <t>8705-9705</t>
  </si>
  <si>
    <t>10705-11705</t>
  </si>
  <si>
    <t>Sum of Incentive</t>
  </si>
  <si>
    <t>North/ West</t>
  </si>
  <si>
    <t>North VS West</t>
  </si>
  <si>
    <t>Sum of OrderID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</si>
</sst>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0" xfId="0" applyBorder="1"/>
    <xf numFmtId="0" fontId="0" fillId="0" borderId="11" xfId="0" applyBorder="1"/>
    <xf numFmtId="0" fontId="0" fillId="0" borderId="12" xfId="0" applyBorder="1"/>
    <xf numFmtId="0" fontId="0" fillId="0" borderId="16" xfId="0" applyBorder="1"/>
    <xf numFmtId="0" fontId="0" fillId="0" borderId="17" xfId="0" applyBorder="1"/>
    <xf numFmtId="0" fontId="0" fillId="0" borderId="18" xfId="0" applyBorder="1"/>
    <xf numFmtId="0" fontId="0" fillId="33" borderId="13" xfId="0" applyFill="1" applyBorder="1"/>
    <xf numFmtId="0" fontId="0" fillId="33" borderId="14" xfId="0" applyFill="1" applyBorder="1"/>
    <xf numFmtId="0" fontId="0" fillId="33" borderId="15" xfId="0" applyFill="1" applyBorder="1"/>
    <xf numFmtId="0" fontId="0" fillId="33" borderId="10" xfId="0" applyFill="1" applyBorder="1"/>
    <xf numFmtId="14" fontId="0" fillId="0" borderId="0" xfId="0" applyNumberFormat="1"/>
    <xf numFmtId="0" fontId="0" fillId="34" borderId="13" xfId="0" applyFill="1" applyBorder="1"/>
    <xf numFmtId="0" fontId="0" fillId="34" borderId="14" xfId="0" applyFill="1" applyBorder="1"/>
    <xf numFmtId="0" fontId="0" fillId="34" borderId="15" xfId="0" applyFill="1" applyBorder="1"/>
    <xf numFmtId="0" fontId="0" fillId="0" borderId="11" xfId="0" applyBorder="1" applyAlignment="1">
      <alignment horizontal="left" vertical="top"/>
    </xf>
    <xf numFmtId="14" fontId="0" fillId="0" borderId="0" xfId="0" applyNumberFormat="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2"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35" borderId="10" xfId="0" applyFill="1" applyBorder="1"/>
    <xf numFmtId="0" fontId="0" fillId="0" borderId="19" xfId="0" applyFill="1" applyBorder="1"/>
    <xf numFmtId="0" fontId="0" fillId="36" borderId="10" xfId="0" applyFill="1" applyBorder="1"/>
    <xf numFmtId="0" fontId="0" fillId="37" borderId="10" xfId="0" applyFill="1" applyBorder="1"/>
    <xf numFmtId="0" fontId="0" fillId="0" borderId="10" xfId="0" applyBorder="1" applyAlignment="1">
      <alignment horizontal="center" vertical="top"/>
    </xf>
    <xf numFmtId="0" fontId="0" fillId="36" borderId="10" xfId="0" applyFill="1" applyBorder="1" applyAlignment="1">
      <alignment horizontal="left" vertical="top"/>
    </xf>
    <xf numFmtId="164" fontId="0" fillId="0" borderId="10" xfId="0" applyNumberFormat="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38" borderId="10" xfId="0" applyFill="1" applyBorder="1" applyAlignment="1">
      <alignment horizontal="center" vertical="top"/>
    </xf>
    <xf numFmtId="15" fontId="0" fillId="0" borderId="10" xfId="0" applyNumberFormat="1" applyBorder="1" applyAlignment="1">
      <alignment horizontal="center" vertical="top"/>
    </xf>
    <xf numFmtId="49" fontId="0" fillId="0" borderId="10" xfId="0" applyNumberFormat="1" applyBorder="1" applyAlignment="1">
      <alignment horizontal="center" vertical="top"/>
    </xf>
    <xf numFmtId="165" fontId="0" fillId="0" borderId="10" xfId="0" applyNumberFormat="1" applyBorder="1"/>
    <xf numFmtId="4" fontId="0" fillId="0" borderId="10" xfId="0" applyNumberFormat="1" applyBorder="1" applyAlignment="1">
      <alignment horizontal="center" vertical="top"/>
    </xf>
    <xf numFmtId="165" fontId="0" fillId="0" borderId="10" xfId="0" applyNumberFormat="1" applyBorder="1" applyAlignment="1">
      <alignment horizontal="center" vertical="top"/>
    </xf>
    <xf numFmtId="15" fontId="0" fillId="0" borderId="0" xfId="0" applyNumberFormat="1" applyAlignment="1">
      <alignment horizontal="left" indent="1"/>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numFmt numFmtId="19" formatCode="m/d/yyyy"/>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dxf>
    <dxf>
      <border outline="0">
        <bottom style="thin">
          <color indexed="64"/>
        </bottom>
      </border>
    </dxf>
    <dxf>
      <fill>
        <patternFill patternType="solid">
          <fgColor indexed="64"/>
          <bgColor theme="8" tint="0.3999755851924192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numFmt numFmtId="19" formatCode="m/d/yyyy"/>
      <border diagonalUp="0" diagonalDown="0" outline="0">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Sheet11!$G$1</c:f>
              <c:strCache>
                <c:ptCount val="1"/>
                <c:pt idx="0">
                  <c:v>Netsales</c:v>
                </c:pt>
              </c:strCache>
            </c:strRef>
          </c:tx>
          <c:spPr>
            <a:solidFill>
              <a:schemeClr val="accent1"/>
            </a:solidFill>
            <a:ln>
              <a:noFill/>
            </a:ln>
            <a:effectLst/>
          </c:spPr>
          <c:invertIfNegative val="0"/>
          <c:cat>
            <c:multiLvlStrRef>
              <c:f>Sheet11!$A$2:$F$16</c:f>
              <c:multiLvlStrCache>
                <c:ptCount val="15"/>
                <c:lvl>
                  <c:pt idx="0">
                    <c:v>8.00</c:v>
                  </c:pt>
                  <c:pt idx="1">
                    <c:v>8.00</c:v>
                  </c:pt>
                  <c:pt idx="2">
                    <c:v>8.00</c:v>
                  </c:pt>
                  <c:pt idx="3">
                    <c:v>10.00</c:v>
                  </c:pt>
                  <c:pt idx="4">
                    <c:v>10.00</c:v>
                  </c:pt>
                  <c:pt idx="5">
                    <c:v>7.00</c:v>
                  </c:pt>
                  <c:pt idx="6">
                    <c:v>7.00</c:v>
                  </c:pt>
                  <c:pt idx="7">
                    <c:v>8.00</c:v>
                  </c:pt>
                  <c:pt idx="8">
                    <c:v>6.00</c:v>
                  </c:pt>
                  <c:pt idx="9">
                    <c:v>9.00</c:v>
                  </c:pt>
                  <c:pt idx="10">
                    <c:v>6.00</c:v>
                  </c:pt>
                  <c:pt idx="11">
                    <c:v>9.00</c:v>
                  </c:pt>
                  <c:pt idx="12">
                    <c:v>6.00</c:v>
                  </c:pt>
                  <c:pt idx="13">
                    <c:v>9.00</c:v>
                  </c:pt>
                  <c:pt idx="14">
                    <c:v>7.00</c:v>
                  </c:pt>
                </c:lvl>
                <c:lvl>
                  <c:pt idx="0">
                    <c:v>North</c:v>
                  </c:pt>
                  <c:pt idx="1">
                    <c:v>North</c:v>
                  </c:pt>
                  <c:pt idx="2">
                    <c:v>West</c:v>
                  </c:pt>
                  <c:pt idx="3">
                    <c:v>West</c:v>
                  </c:pt>
                  <c:pt idx="4">
                    <c:v>Middle</c:v>
                  </c:pt>
                  <c:pt idx="5">
                    <c:v>Middle</c:v>
                  </c:pt>
                  <c:pt idx="6">
                    <c:v>Middle</c:v>
                  </c:pt>
                  <c:pt idx="7">
                    <c:v>North</c:v>
                  </c:pt>
                  <c:pt idx="8">
                    <c:v>North</c:v>
                  </c:pt>
                  <c:pt idx="9">
                    <c:v>North</c:v>
                  </c:pt>
                  <c:pt idx="10">
                    <c:v>North</c:v>
                  </c:pt>
                  <c:pt idx="11">
                    <c:v>East</c:v>
                  </c:pt>
                  <c:pt idx="12">
                    <c:v>East</c:v>
                  </c:pt>
                  <c:pt idx="13">
                    <c:v>East</c:v>
                  </c:pt>
                  <c:pt idx="14">
                    <c:v>South</c:v>
                  </c:pt>
                </c:lvl>
                <c:lvl>
                  <c:pt idx="0">
                    <c:v>Adam</c:v>
                  </c:pt>
                  <c:pt idx="1">
                    <c:v>Adam</c:v>
                  </c:pt>
                  <c:pt idx="2">
                    <c:v>Adam</c:v>
                  </c:pt>
                  <c:pt idx="3">
                    <c:v>Adam</c:v>
                  </c:pt>
                  <c:pt idx="4">
                    <c:v>Adam</c:v>
                  </c:pt>
                  <c:pt idx="5">
                    <c:v>Adam</c:v>
                  </c:pt>
                  <c:pt idx="6">
                    <c:v>Adam</c:v>
                  </c:pt>
                  <c:pt idx="7">
                    <c:v>Adam</c:v>
                  </c:pt>
                  <c:pt idx="8">
                    <c:v>Adam</c:v>
                  </c:pt>
                  <c:pt idx="9">
                    <c:v>Adam</c:v>
                  </c:pt>
                  <c:pt idx="10">
                    <c:v>Adam</c:v>
                  </c:pt>
                  <c:pt idx="11">
                    <c:v>Adam</c:v>
                  </c:pt>
                  <c:pt idx="12">
                    <c:v>Adam</c:v>
                  </c:pt>
                  <c:pt idx="13">
                    <c:v>Adam</c:v>
                  </c:pt>
                  <c:pt idx="14">
                    <c:v>Adam</c:v>
                  </c:pt>
                </c:lvl>
                <c:lvl>
                  <c:pt idx="0">
                    <c:v>Product2</c:v>
                  </c:pt>
                  <c:pt idx="1">
                    <c:v>Product1</c:v>
                  </c:pt>
                  <c:pt idx="2">
                    <c:v>Product0</c:v>
                  </c:pt>
                  <c:pt idx="3">
                    <c:v>Product1</c:v>
                  </c:pt>
                  <c:pt idx="4">
                    <c:v>Product2</c:v>
                  </c:pt>
                  <c:pt idx="5">
                    <c:v>Product3</c:v>
                  </c:pt>
                  <c:pt idx="6">
                    <c:v>Product4</c:v>
                  </c:pt>
                  <c:pt idx="7">
                    <c:v>Product5</c:v>
                  </c:pt>
                  <c:pt idx="8">
                    <c:v>Product6</c:v>
                  </c:pt>
                  <c:pt idx="9">
                    <c:v>Product7</c:v>
                  </c:pt>
                  <c:pt idx="10">
                    <c:v>Product8</c:v>
                  </c:pt>
                  <c:pt idx="11">
                    <c:v>Product9</c:v>
                  </c:pt>
                  <c:pt idx="12">
                    <c:v>Product10</c:v>
                  </c:pt>
                  <c:pt idx="13">
                    <c:v>Product11</c:v>
                  </c:pt>
                  <c:pt idx="14">
                    <c:v>Product12</c:v>
                  </c:pt>
                </c:lvl>
                <c:lvl>
                  <c:pt idx="0">
                    <c:v>1111</c:v>
                  </c:pt>
                  <c:pt idx="1">
                    <c:v>1112</c:v>
                  </c:pt>
                  <c:pt idx="2">
                    <c:v>1113</c:v>
                  </c:pt>
                  <c:pt idx="3">
                    <c:v>1114</c:v>
                  </c:pt>
                  <c:pt idx="4">
                    <c:v>1115</c:v>
                  </c:pt>
                  <c:pt idx="5">
                    <c:v>1111</c:v>
                  </c:pt>
                  <c:pt idx="6">
                    <c:v>1117</c:v>
                  </c:pt>
                  <c:pt idx="7">
                    <c:v>1118</c:v>
                  </c:pt>
                  <c:pt idx="8">
                    <c:v>1119</c:v>
                  </c:pt>
                  <c:pt idx="9">
                    <c:v>1111</c:v>
                  </c:pt>
                  <c:pt idx="10">
                    <c:v>1121</c:v>
                  </c:pt>
                  <c:pt idx="11">
                    <c:v>1122</c:v>
                  </c:pt>
                  <c:pt idx="12">
                    <c:v>1123</c:v>
                  </c:pt>
                  <c:pt idx="13">
                    <c:v>1124</c:v>
                  </c:pt>
                  <c:pt idx="14">
                    <c:v>1125</c:v>
                  </c:pt>
                </c:lvl>
                <c:lvl>
                  <c:pt idx="0">
                    <c:v>1-Jan-12</c:v>
                  </c:pt>
                  <c:pt idx="1">
                    <c:v>2-Jan-12</c:v>
                  </c:pt>
                  <c:pt idx="2">
                    <c:v>1-May-13</c:v>
                  </c:pt>
                  <c:pt idx="3">
                    <c:v>4-Jan-12</c:v>
                  </c:pt>
                  <c:pt idx="4">
                    <c:v>5-Jan-12</c:v>
                  </c:pt>
                  <c:pt idx="5">
                    <c:v>22-Feb-12</c:v>
                  </c:pt>
                  <c:pt idx="6">
                    <c:v>26-Feb-12</c:v>
                  </c:pt>
                  <c:pt idx="7">
                    <c:v>27-Feb-12</c:v>
                  </c:pt>
                  <c:pt idx="8">
                    <c:v>28-Feb-12</c:v>
                  </c:pt>
                  <c:pt idx="9">
                    <c:v>10-Jan-12</c:v>
                  </c:pt>
                  <c:pt idx="10">
                    <c:v>11-Jan-12</c:v>
                  </c:pt>
                  <c:pt idx="11">
                    <c:v>12-Jan-12</c:v>
                  </c:pt>
                  <c:pt idx="12">
                    <c:v>27-Jan-12</c:v>
                  </c:pt>
                  <c:pt idx="13">
                    <c:v>25-Jan-12</c:v>
                  </c:pt>
                  <c:pt idx="14">
                    <c:v>26-Jan-12</c:v>
                  </c:pt>
                </c:lvl>
              </c:multiLvlStrCache>
            </c:multiLvlStrRef>
          </c:cat>
          <c:val>
            <c:numRef>
              <c:f>Sheet11!$G$2:$G$16</c:f>
              <c:numCache>
                <c:formatCode>#,##0.00,"K"</c:formatCode>
                <c:ptCount val="15"/>
                <c:pt idx="0">
                  <c:v>7164</c:v>
                </c:pt>
                <c:pt idx="1">
                  <c:v>6528</c:v>
                </c:pt>
                <c:pt idx="2">
                  <c:v>2520</c:v>
                </c:pt>
                <c:pt idx="3" formatCode="General">
                  <c:v>9660</c:v>
                </c:pt>
                <c:pt idx="4">
                  <c:v>11500</c:v>
                </c:pt>
                <c:pt idx="5">
                  <c:v>7896</c:v>
                </c:pt>
                <c:pt idx="6">
                  <c:v>8316</c:v>
                </c:pt>
                <c:pt idx="7">
                  <c:v>8290</c:v>
                </c:pt>
                <c:pt idx="8">
                  <c:v>1705</c:v>
                </c:pt>
                <c:pt idx="9">
                  <c:v>8021</c:v>
                </c:pt>
                <c:pt idx="10">
                  <c:v>4021</c:v>
                </c:pt>
                <c:pt idx="11">
                  <c:v>5944</c:v>
                </c:pt>
                <c:pt idx="12">
                  <c:v>9107</c:v>
                </c:pt>
                <c:pt idx="13">
                  <c:v>8223.0072999999993</c:v>
                </c:pt>
                <c:pt idx="14">
                  <c:v>4092.73</c:v>
                </c:pt>
              </c:numCache>
            </c:numRef>
          </c:val>
          <c:extLst>
            <c:ext xmlns:c16="http://schemas.microsoft.com/office/drawing/2014/chart" uri="{C3380CC4-5D6E-409C-BE32-E72D297353CC}">
              <c16:uniqueId val="{00000000-B336-4255-BB82-64CD28925652}"/>
            </c:ext>
          </c:extLst>
        </c:ser>
        <c:ser>
          <c:idx val="1"/>
          <c:order val="1"/>
          <c:tx>
            <c:strRef>
              <c:f>Sheet11!$H$1</c:f>
              <c:strCache>
                <c:ptCount val="1"/>
                <c:pt idx="0">
                  <c:v>Profit &amp; Loss</c:v>
                </c:pt>
              </c:strCache>
            </c:strRef>
          </c:tx>
          <c:spPr>
            <a:solidFill>
              <a:schemeClr val="accent2"/>
            </a:solidFill>
            <a:ln>
              <a:noFill/>
            </a:ln>
            <a:effectLst/>
          </c:spPr>
          <c:invertIfNegative val="0"/>
          <c:cat>
            <c:multiLvlStrRef>
              <c:f>Sheet11!$A$2:$F$16</c:f>
              <c:multiLvlStrCache>
                <c:ptCount val="15"/>
                <c:lvl>
                  <c:pt idx="0">
                    <c:v>8.00</c:v>
                  </c:pt>
                  <c:pt idx="1">
                    <c:v>8.00</c:v>
                  </c:pt>
                  <c:pt idx="2">
                    <c:v>8.00</c:v>
                  </c:pt>
                  <c:pt idx="3">
                    <c:v>10.00</c:v>
                  </c:pt>
                  <c:pt idx="4">
                    <c:v>10.00</c:v>
                  </c:pt>
                  <c:pt idx="5">
                    <c:v>7.00</c:v>
                  </c:pt>
                  <c:pt idx="6">
                    <c:v>7.00</c:v>
                  </c:pt>
                  <c:pt idx="7">
                    <c:v>8.00</c:v>
                  </c:pt>
                  <c:pt idx="8">
                    <c:v>6.00</c:v>
                  </c:pt>
                  <c:pt idx="9">
                    <c:v>9.00</c:v>
                  </c:pt>
                  <c:pt idx="10">
                    <c:v>6.00</c:v>
                  </c:pt>
                  <c:pt idx="11">
                    <c:v>9.00</c:v>
                  </c:pt>
                  <c:pt idx="12">
                    <c:v>6.00</c:v>
                  </c:pt>
                  <c:pt idx="13">
                    <c:v>9.00</c:v>
                  </c:pt>
                  <c:pt idx="14">
                    <c:v>7.00</c:v>
                  </c:pt>
                </c:lvl>
                <c:lvl>
                  <c:pt idx="0">
                    <c:v>North</c:v>
                  </c:pt>
                  <c:pt idx="1">
                    <c:v>North</c:v>
                  </c:pt>
                  <c:pt idx="2">
                    <c:v>West</c:v>
                  </c:pt>
                  <c:pt idx="3">
                    <c:v>West</c:v>
                  </c:pt>
                  <c:pt idx="4">
                    <c:v>Middle</c:v>
                  </c:pt>
                  <c:pt idx="5">
                    <c:v>Middle</c:v>
                  </c:pt>
                  <c:pt idx="6">
                    <c:v>Middle</c:v>
                  </c:pt>
                  <c:pt idx="7">
                    <c:v>North</c:v>
                  </c:pt>
                  <c:pt idx="8">
                    <c:v>North</c:v>
                  </c:pt>
                  <c:pt idx="9">
                    <c:v>North</c:v>
                  </c:pt>
                  <c:pt idx="10">
                    <c:v>North</c:v>
                  </c:pt>
                  <c:pt idx="11">
                    <c:v>East</c:v>
                  </c:pt>
                  <c:pt idx="12">
                    <c:v>East</c:v>
                  </c:pt>
                  <c:pt idx="13">
                    <c:v>East</c:v>
                  </c:pt>
                  <c:pt idx="14">
                    <c:v>South</c:v>
                  </c:pt>
                </c:lvl>
                <c:lvl>
                  <c:pt idx="0">
                    <c:v>Adam</c:v>
                  </c:pt>
                  <c:pt idx="1">
                    <c:v>Adam</c:v>
                  </c:pt>
                  <c:pt idx="2">
                    <c:v>Adam</c:v>
                  </c:pt>
                  <c:pt idx="3">
                    <c:v>Adam</c:v>
                  </c:pt>
                  <c:pt idx="4">
                    <c:v>Adam</c:v>
                  </c:pt>
                  <c:pt idx="5">
                    <c:v>Adam</c:v>
                  </c:pt>
                  <c:pt idx="6">
                    <c:v>Adam</c:v>
                  </c:pt>
                  <c:pt idx="7">
                    <c:v>Adam</c:v>
                  </c:pt>
                  <c:pt idx="8">
                    <c:v>Adam</c:v>
                  </c:pt>
                  <c:pt idx="9">
                    <c:v>Adam</c:v>
                  </c:pt>
                  <c:pt idx="10">
                    <c:v>Adam</c:v>
                  </c:pt>
                  <c:pt idx="11">
                    <c:v>Adam</c:v>
                  </c:pt>
                  <c:pt idx="12">
                    <c:v>Adam</c:v>
                  </c:pt>
                  <c:pt idx="13">
                    <c:v>Adam</c:v>
                  </c:pt>
                  <c:pt idx="14">
                    <c:v>Adam</c:v>
                  </c:pt>
                </c:lvl>
                <c:lvl>
                  <c:pt idx="0">
                    <c:v>Product2</c:v>
                  </c:pt>
                  <c:pt idx="1">
                    <c:v>Product1</c:v>
                  </c:pt>
                  <c:pt idx="2">
                    <c:v>Product0</c:v>
                  </c:pt>
                  <c:pt idx="3">
                    <c:v>Product1</c:v>
                  </c:pt>
                  <c:pt idx="4">
                    <c:v>Product2</c:v>
                  </c:pt>
                  <c:pt idx="5">
                    <c:v>Product3</c:v>
                  </c:pt>
                  <c:pt idx="6">
                    <c:v>Product4</c:v>
                  </c:pt>
                  <c:pt idx="7">
                    <c:v>Product5</c:v>
                  </c:pt>
                  <c:pt idx="8">
                    <c:v>Product6</c:v>
                  </c:pt>
                  <c:pt idx="9">
                    <c:v>Product7</c:v>
                  </c:pt>
                  <c:pt idx="10">
                    <c:v>Product8</c:v>
                  </c:pt>
                  <c:pt idx="11">
                    <c:v>Product9</c:v>
                  </c:pt>
                  <c:pt idx="12">
                    <c:v>Product10</c:v>
                  </c:pt>
                  <c:pt idx="13">
                    <c:v>Product11</c:v>
                  </c:pt>
                  <c:pt idx="14">
                    <c:v>Product12</c:v>
                  </c:pt>
                </c:lvl>
                <c:lvl>
                  <c:pt idx="0">
                    <c:v>1111</c:v>
                  </c:pt>
                  <c:pt idx="1">
                    <c:v>1112</c:v>
                  </c:pt>
                  <c:pt idx="2">
                    <c:v>1113</c:v>
                  </c:pt>
                  <c:pt idx="3">
                    <c:v>1114</c:v>
                  </c:pt>
                  <c:pt idx="4">
                    <c:v>1115</c:v>
                  </c:pt>
                  <c:pt idx="5">
                    <c:v>1111</c:v>
                  </c:pt>
                  <c:pt idx="6">
                    <c:v>1117</c:v>
                  </c:pt>
                  <c:pt idx="7">
                    <c:v>1118</c:v>
                  </c:pt>
                  <c:pt idx="8">
                    <c:v>1119</c:v>
                  </c:pt>
                  <c:pt idx="9">
                    <c:v>1111</c:v>
                  </c:pt>
                  <c:pt idx="10">
                    <c:v>1121</c:v>
                  </c:pt>
                  <c:pt idx="11">
                    <c:v>1122</c:v>
                  </c:pt>
                  <c:pt idx="12">
                    <c:v>1123</c:v>
                  </c:pt>
                  <c:pt idx="13">
                    <c:v>1124</c:v>
                  </c:pt>
                  <c:pt idx="14">
                    <c:v>1125</c:v>
                  </c:pt>
                </c:lvl>
                <c:lvl>
                  <c:pt idx="0">
                    <c:v>1-Jan-12</c:v>
                  </c:pt>
                  <c:pt idx="1">
                    <c:v>2-Jan-12</c:v>
                  </c:pt>
                  <c:pt idx="2">
                    <c:v>1-May-13</c:v>
                  </c:pt>
                  <c:pt idx="3">
                    <c:v>4-Jan-12</c:v>
                  </c:pt>
                  <c:pt idx="4">
                    <c:v>5-Jan-12</c:v>
                  </c:pt>
                  <c:pt idx="5">
                    <c:v>22-Feb-12</c:v>
                  </c:pt>
                  <c:pt idx="6">
                    <c:v>26-Feb-12</c:v>
                  </c:pt>
                  <c:pt idx="7">
                    <c:v>27-Feb-12</c:v>
                  </c:pt>
                  <c:pt idx="8">
                    <c:v>28-Feb-12</c:v>
                  </c:pt>
                  <c:pt idx="9">
                    <c:v>10-Jan-12</c:v>
                  </c:pt>
                  <c:pt idx="10">
                    <c:v>11-Jan-12</c:v>
                  </c:pt>
                  <c:pt idx="11">
                    <c:v>12-Jan-12</c:v>
                  </c:pt>
                  <c:pt idx="12">
                    <c:v>27-Jan-12</c:v>
                  </c:pt>
                  <c:pt idx="13">
                    <c:v>25-Jan-12</c:v>
                  </c:pt>
                  <c:pt idx="14">
                    <c:v>26-Jan-12</c:v>
                  </c:pt>
                </c:lvl>
              </c:multiLvlStrCache>
            </c:multiLvlStrRef>
          </c:cat>
          <c:val>
            <c:numRef>
              <c:f>Sheet11!$H$2:$H$16</c:f>
              <c:numCache>
                <c:formatCode>#,##0.00</c:formatCode>
                <c:ptCount val="15"/>
                <c:pt idx="0" formatCode="General">
                  <c:v>844.16</c:v>
                </c:pt>
                <c:pt idx="1">
                  <c:v>3376.63</c:v>
                </c:pt>
                <c:pt idx="2">
                  <c:v>2280</c:v>
                </c:pt>
                <c:pt idx="3">
                  <c:v>1737.35</c:v>
                </c:pt>
                <c:pt idx="4">
                  <c:v>854.7</c:v>
                </c:pt>
                <c:pt idx="5">
                  <c:v>2565.41</c:v>
                </c:pt>
                <c:pt idx="6">
                  <c:v>1063.21</c:v>
                </c:pt>
                <c:pt idx="7">
                  <c:v>1864.03</c:v>
                </c:pt>
                <c:pt idx="8">
                  <c:v>2653.62</c:v>
                </c:pt>
                <c:pt idx="9">
                  <c:v>1931.35</c:v>
                </c:pt>
                <c:pt idx="10">
                  <c:v>994.42</c:v>
                </c:pt>
                <c:pt idx="11">
                  <c:v>1931.35</c:v>
                </c:pt>
                <c:pt idx="12">
                  <c:v>994.42</c:v>
                </c:pt>
                <c:pt idx="13">
                  <c:v>4092.73</c:v>
                </c:pt>
                <c:pt idx="14">
                  <c:v>1900</c:v>
                </c:pt>
              </c:numCache>
            </c:numRef>
          </c:val>
          <c:extLst>
            <c:ext xmlns:c16="http://schemas.microsoft.com/office/drawing/2014/chart" uri="{C3380CC4-5D6E-409C-BE32-E72D297353CC}">
              <c16:uniqueId val="{00000001-B336-4255-BB82-64CD28925652}"/>
            </c:ext>
          </c:extLst>
        </c:ser>
        <c:dLbls>
          <c:showLegendKey val="0"/>
          <c:showVal val="0"/>
          <c:showCatName val="0"/>
          <c:showSerName val="0"/>
          <c:showPercent val="0"/>
          <c:showBubbleSize val="0"/>
        </c:dLbls>
        <c:gapWidth val="219"/>
        <c:overlap val="-27"/>
        <c:axId val="1307383903"/>
        <c:axId val="1302846223"/>
      </c:barChart>
      <c:catAx>
        <c:axId val="130738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46223"/>
        <c:crosses val="autoZero"/>
        <c:auto val="1"/>
        <c:lblAlgn val="ctr"/>
        <c:lblOffset val="100"/>
        <c:noMultiLvlLbl val="0"/>
      </c:catAx>
      <c:valAx>
        <c:axId val="1302846223"/>
        <c:scaling>
          <c:orientation val="minMax"/>
        </c:scaling>
        <c:delete val="0"/>
        <c:axPos val="l"/>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523875</xdr:colOff>
      <xdr:row>2</xdr:row>
      <xdr:rowOff>171450</xdr:rowOff>
    </xdr:from>
    <xdr:to>
      <xdr:col>22</xdr:col>
      <xdr:colOff>523875</xdr:colOff>
      <xdr:row>16</xdr:row>
      <xdr:rowOff>28575</xdr:rowOff>
    </xdr:to>
    <mc:AlternateContent xmlns:mc="http://schemas.openxmlformats.org/markup-compatibility/2006" xmlns:a14="http://schemas.microsoft.com/office/drawing/2010/main">
      <mc:Choice Requires="a14">
        <xdr:graphicFrame macro="">
          <xdr:nvGraphicFramePr>
            <xdr:cNvPr id="2" name="OrderID">
              <a:extLst>
                <a:ext uri="{FF2B5EF4-FFF2-40B4-BE49-F238E27FC236}">
                  <a16:creationId xmlns:a16="http://schemas.microsoft.com/office/drawing/2014/main" id="{DC8C965F-6B5B-42DA-B37D-7F91E200BED4}"/>
                </a:ext>
              </a:extLst>
            </xdr:cNvPr>
            <xdr:cNvGraphicFramePr/>
          </xdr:nvGraphicFramePr>
          <xdr:xfrm>
            <a:off x="0" y="0"/>
            <a:ext cx="0" cy="0"/>
          </xdr:xfrm>
          <a:graphic>
            <a:graphicData uri="http://schemas.microsoft.com/office/drawing/2010/slicer">
              <sle:slicer xmlns:sle="http://schemas.microsoft.com/office/drawing/2010/slicer" name="OrderID"/>
            </a:graphicData>
          </a:graphic>
        </xdr:graphicFrame>
      </mc:Choice>
      <mc:Fallback xmlns="">
        <xdr:sp macro="" textlink="">
          <xdr:nvSpPr>
            <xdr:cNvPr id="0" name=""/>
            <xdr:cNvSpPr>
              <a:spLocks noTextEdit="1"/>
            </xdr:cNvSpPr>
          </xdr:nvSpPr>
          <xdr:spPr>
            <a:xfrm>
              <a:off x="13468350"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352425</xdr:colOff>
      <xdr:row>2</xdr:row>
      <xdr:rowOff>123825</xdr:rowOff>
    </xdr:from>
    <xdr:to>
      <xdr:col>16</xdr:col>
      <xdr:colOff>352425</xdr:colOff>
      <xdr:row>15</xdr:row>
      <xdr:rowOff>171450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BCBD25A-0ED2-4FD9-AC3A-CF6ADA5442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3930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438150</xdr:colOff>
      <xdr:row>2</xdr:row>
      <xdr:rowOff>133350</xdr:rowOff>
    </xdr:from>
    <xdr:to>
      <xdr:col>19</xdr:col>
      <xdr:colOff>438150</xdr:colOff>
      <xdr:row>15</xdr:row>
      <xdr:rowOff>180975</xdr:rowOff>
    </xdr:to>
    <mc:AlternateContent xmlns:mc="http://schemas.openxmlformats.org/markup-compatibility/2006" xmlns:a14="http://schemas.microsoft.com/office/drawing/2010/main">
      <mc:Choice Requires="a14">
        <xdr:graphicFrame macro="">
          <xdr:nvGraphicFramePr>
            <xdr:cNvPr id="4" name="Netsales">
              <a:extLst>
                <a:ext uri="{FF2B5EF4-FFF2-40B4-BE49-F238E27FC236}">
                  <a16:creationId xmlns:a16="http://schemas.microsoft.com/office/drawing/2014/main" id="{EEF5C6FE-A52E-4743-94E3-7AD90CAFA6DE}"/>
                </a:ext>
              </a:extLst>
            </xdr:cNvPr>
            <xdr:cNvGraphicFramePr/>
          </xdr:nvGraphicFramePr>
          <xdr:xfrm>
            <a:off x="0" y="0"/>
            <a:ext cx="0" cy="0"/>
          </xdr:xfrm>
          <a:graphic>
            <a:graphicData uri="http://schemas.microsoft.com/office/drawing/2010/slicer">
              <sle:slicer xmlns:sle="http://schemas.microsoft.com/office/drawing/2010/slicer" name="Netsales"/>
            </a:graphicData>
          </a:graphic>
        </xdr:graphicFrame>
      </mc:Choice>
      <mc:Fallback xmlns="">
        <xdr:sp macro="" textlink="">
          <xdr:nvSpPr>
            <xdr:cNvPr id="0" name=""/>
            <xdr:cNvSpPr>
              <a:spLocks noTextEdit="1"/>
            </xdr:cNvSpPr>
          </xdr:nvSpPr>
          <xdr:spPr>
            <a:xfrm>
              <a:off x="11553825"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400050</xdr:colOff>
      <xdr:row>19</xdr:row>
      <xdr:rowOff>52387</xdr:rowOff>
    </xdr:from>
    <xdr:to>
      <xdr:col>19</xdr:col>
      <xdr:colOff>438150</xdr:colOff>
      <xdr:row>33</xdr:row>
      <xdr:rowOff>128587</xdr:rowOff>
    </xdr:to>
    <xdr:graphicFrame macro="">
      <xdr:nvGraphicFramePr>
        <xdr:cNvPr id="5" name="Chart 4">
          <a:extLst>
            <a:ext uri="{FF2B5EF4-FFF2-40B4-BE49-F238E27FC236}">
              <a16:creationId xmlns:a16="http://schemas.microsoft.com/office/drawing/2014/main" id="{75EF962F-5C97-483D-A4C0-065666BC3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aibarta" refreshedDate="45416.055121874997" createdVersion="6" refreshedVersion="6" minRefreshableVersion="3" recordCount="15" xr:uid="{931FA871-61CB-4BA3-B85E-5E388FDEF26D}">
  <cacheSource type="worksheet">
    <worksheetSource ref="A1:H16" sheet="Creating Pivot Table"/>
  </cacheSource>
  <cacheFields count="9">
    <cacheField name="Dates" numFmtId="15">
      <sharedItems containsSemiMixedTypes="0" containsNonDate="0" containsDate="1" containsString="0" minDate="2012-01-01T00:00:00" maxDate="2013-05-02T00:00:00"/>
    </cacheField>
    <cacheField name="OrderID" numFmtId="0">
      <sharedItems containsSemiMixedTypes="0" containsString="0" containsNumber="1" containsInteger="1" minValue="1111" maxValue="1125"/>
    </cacheField>
    <cacheField name="Product" numFmtId="0">
      <sharedItems/>
    </cacheField>
    <cacheField name="Salesman" numFmtId="0">
      <sharedItems count="1">
        <s v="Adam"/>
      </sharedItems>
    </cacheField>
    <cacheField name="Region" numFmtId="0">
      <sharedItems count="7">
        <s v="North"/>
        <s v="West"/>
        <s v="Middle"/>
        <s v="East"/>
        <s v="South"/>
        <s v="North/ West" f="1"/>
        <s v="North VS West" f="1"/>
      </sharedItems>
    </cacheField>
    <cacheField name="No.Customer" numFmtId="49">
      <sharedItems/>
    </cacheField>
    <cacheField name="Netsales" numFmtId="0">
      <sharedItems containsSemiMixedTypes="0" containsString="0" containsNumber="1" minValue="1705" maxValue="11500"/>
    </cacheField>
    <cacheField name="Profit &amp; Loss" numFmtId="0">
      <sharedItems containsSemiMixedTypes="0" containsString="0" containsNumber="1" minValue="844.16" maxValue="4092.73"/>
    </cacheField>
    <cacheField name="Incentive" numFmtId="0" formula="IF(Netsales&gt;12000000,Netsales*0.05,0)" databaseField="0"/>
  </cacheFields>
  <calculatedItems count="2">
    <calculatedItem formula="Region[North]/Region[West]">
      <pivotArea cacheIndex="1" outline="0" fieldPosition="0">
        <references count="1">
          <reference field="4" count="1">
            <x v="5"/>
          </reference>
        </references>
      </pivotArea>
    </calculatedItem>
    <calculatedItem formula="Region[North]/Region[West]">
      <pivotArea cacheIndex="1" outline="0" fieldPosition="0">
        <references count="1">
          <reference field="4" count="1">
            <x v="6"/>
          </reference>
        </references>
      </pivotArea>
    </calculatedItem>
  </calculatedItem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aibarta" refreshedDate="45416.05608101852" createdVersion="6" refreshedVersion="6" minRefreshableVersion="3" recordCount="15" xr:uid="{47F83FFA-9BD0-4412-95D0-F004A03ADBB3}">
  <cacheSource type="worksheet">
    <worksheetSource ref="A1:H16" sheet="Pivot Count the Data"/>
  </cacheSource>
  <cacheFields count="8">
    <cacheField name="Dates" numFmtId="15">
      <sharedItems containsSemiMixedTypes="0" containsNonDate="0" containsDate="1" containsString="0" minDate="2012-01-01T00:00:00" maxDate="2013-05-02T00:00:00"/>
    </cacheField>
    <cacheField name="OrderID" numFmtId="0">
      <sharedItems containsSemiMixedTypes="0" containsString="0" containsNumber="1" containsInteger="1" minValue="1111" maxValue="1125"/>
    </cacheField>
    <cacheField name="Product" numFmtId="0">
      <sharedItems/>
    </cacheField>
    <cacheField name="Salesman" numFmtId="0">
      <sharedItems count="1">
        <s v="Adam"/>
      </sharedItems>
    </cacheField>
    <cacheField name="Region" numFmtId="0">
      <sharedItems count="5">
        <s v="North"/>
        <s v="West"/>
        <s v="Middle"/>
        <s v="East"/>
        <s v="South"/>
      </sharedItems>
    </cacheField>
    <cacheField name="No.Customer" numFmtId="49">
      <sharedItems/>
    </cacheField>
    <cacheField name="Netsales" numFmtId="0">
      <sharedItems containsSemiMixedTypes="0" containsString="0" containsNumber="1" minValue="1705" maxValue="11500"/>
    </cacheField>
    <cacheField name="Profit &amp; Loss" numFmtId="0">
      <sharedItems containsSemiMixedTypes="0" containsString="0" containsNumber="1" minValue="844.16" maxValue="4092.7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aibarta" refreshedDate="45416.056837037038" createdVersion="6" refreshedVersion="6" minRefreshableVersion="3" recordCount="15" xr:uid="{5AFC73EF-886B-4E93-B3BB-B5F454330780}">
  <cacheSource type="worksheet">
    <worksheetSource ref="A1:H16" sheet="Grouping using Pivot Table"/>
  </cacheSource>
  <cacheFields count="9">
    <cacheField name="Dates" numFmtId="15">
      <sharedItems containsSemiMixedTypes="0" containsNonDate="0" containsDate="1" containsString="0" minDate="2012-01-01T00:00:00" maxDate="2013-05-02T00:00:00" count="15">
        <d v="2012-01-01T00:00:00"/>
        <d v="2012-01-02T00:00:00"/>
        <d v="2013-05-01T00:00:00"/>
        <d v="2012-01-04T00:00:00"/>
        <d v="2012-01-05T00:00:00"/>
        <d v="2012-02-22T00:00:00"/>
        <d v="2012-02-26T00:00:00"/>
        <d v="2012-02-27T00:00:00"/>
        <d v="2012-02-28T00:00:00"/>
        <d v="2012-01-10T00:00:00"/>
        <d v="2012-01-11T00:00:00"/>
        <d v="2012-01-12T00:00:00"/>
        <d v="2012-01-27T00:00:00"/>
        <d v="2012-01-25T00:00:00"/>
        <d v="2012-01-26T00:00:00"/>
      </sharedItems>
      <fieldGroup par="8" base="0">
        <rangePr groupBy="months" startDate="2012-01-01T00:00:00" endDate="2013-05-02T00:00:00"/>
        <groupItems count="14">
          <s v="&lt;1/1/2012"/>
          <s v="Jan"/>
          <s v="Feb"/>
          <s v="Mar"/>
          <s v="Apr"/>
          <s v="May"/>
          <s v="Jun"/>
          <s v="Jul"/>
          <s v="Aug"/>
          <s v="Sep"/>
          <s v="Oct"/>
          <s v="Nov"/>
          <s v="Dec"/>
          <s v="&gt;5/2/2013"/>
        </groupItems>
      </fieldGroup>
    </cacheField>
    <cacheField name="OrderID" numFmtId="0">
      <sharedItems containsSemiMixedTypes="0" containsString="0" containsNumber="1" containsInteger="1" minValue="1111" maxValue="1125"/>
    </cacheField>
    <cacheField name="Product" numFmtId="0">
      <sharedItems/>
    </cacheField>
    <cacheField name="Salesman" numFmtId="0">
      <sharedItems/>
    </cacheField>
    <cacheField name="Region" numFmtId="0">
      <sharedItems/>
    </cacheField>
    <cacheField name="No.Customer" numFmtId="49">
      <sharedItems/>
    </cacheField>
    <cacheField name="Netsales" numFmtId="0">
      <sharedItems containsSemiMixedTypes="0" containsString="0" containsNumber="1" minValue="1705" maxValue="11500"/>
    </cacheField>
    <cacheField name="Profit &amp; Loss" numFmtId="0">
      <sharedItems containsSemiMixedTypes="0" containsString="0" containsNumber="1" minValue="844.16" maxValue="4092.73"/>
    </cacheField>
    <cacheField name="Years" numFmtId="0" databaseField="0">
      <fieldGroup base="0">
        <rangePr groupBy="years" startDate="2012-01-01T00:00:00" endDate="2013-05-02T00:00:00"/>
        <groupItems count="4">
          <s v="&lt;1/1/2012"/>
          <s v="2012"/>
          <s v="2013"/>
          <s v="&gt;5/2/2013"/>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aibarta" refreshedDate="45416.059229282408" createdVersion="6" refreshedVersion="6" minRefreshableVersion="3" recordCount="15" xr:uid="{ACB7B8B0-9793-4E6F-BFC6-D4D938960B02}">
  <cacheSource type="worksheet">
    <worksheetSource ref="B1:I16" sheet="Count the Net sales uisng Pivot"/>
  </cacheSource>
  <cacheFields count="8">
    <cacheField name="Dates" numFmtId="15">
      <sharedItems containsSemiMixedTypes="0" containsNonDate="0" containsDate="1" containsString="0" minDate="2012-01-01T00:00:00" maxDate="2013-05-02T00:00:00"/>
    </cacheField>
    <cacheField name="OrderID" numFmtId="0">
      <sharedItems containsSemiMixedTypes="0" containsString="0" containsNumber="1" containsInteger="1" minValue="1111" maxValue="1125"/>
    </cacheField>
    <cacheField name="Product" numFmtId="0">
      <sharedItems/>
    </cacheField>
    <cacheField name="Salesman" numFmtId="0">
      <sharedItems/>
    </cacheField>
    <cacheField name="Region" numFmtId="0">
      <sharedItems/>
    </cacheField>
    <cacheField name="No.Customer" numFmtId="49">
      <sharedItems/>
    </cacheField>
    <cacheField name="Netsales" numFmtId="0">
      <sharedItems containsSemiMixedTypes="0" containsString="0" containsNumber="1" minValue="1705" maxValue="11500" count="15">
        <n v="7164"/>
        <n v="6528"/>
        <n v="2520"/>
        <n v="9660"/>
        <n v="11500"/>
        <n v="7896"/>
        <n v="8316"/>
        <n v="8290"/>
        <n v="1705"/>
        <n v="8021"/>
        <n v="4021"/>
        <n v="5944"/>
        <n v="9107"/>
        <n v="8223.0072999999993"/>
        <n v="4092.73"/>
      </sharedItems>
      <fieldGroup base="6">
        <rangePr startNum="1705" endNum="11500" groupInterval="1000"/>
        <groupItems count="12">
          <s v="&lt;1705"/>
          <s v="1705-2705"/>
          <s v="2705-3705"/>
          <s v="3705-4705"/>
          <s v="4705-5705"/>
          <s v="5705-6705"/>
          <s v="6705-7705"/>
          <s v="7705-8705"/>
          <s v="8705-9705"/>
          <s v="9705-10705"/>
          <s v="10705-11705"/>
          <s v="&gt;11705"/>
        </groupItems>
      </fieldGroup>
    </cacheField>
    <cacheField name="Profit &amp; Loss" numFmtId="0">
      <sharedItems containsSemiMixedTypes="0" containsString="0" containsNumber="1" minValue="844.16" maxValue="4092.7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aibarta" refreshedDate="45416.08994189815" createdVersion="6" refreshedVersion="6" minRefreshableVersion="3" recordCount="15" xr:uid="{950972C8-4E1F-4547-9088-55B649C2A955}">
  <cacheSource type="worksheet">
    <worksheetSource ref="A1:H16" sheet="Sheet11"/>
  </cacheSource>
  <cacheFields count="8">
    <cacheField name="Dates" numFmtId="15">
      <sharedItems containsSemiMixedTypes="0" containsNonDate="0" containsDate="1" containsString="0" minDate="2012-01-01T00:00:00" maxDate="2013-05-02T00:00:00"/>
    </cacheField>
    <cacheField name="OrderID" numFmtId="0">
      <sharedItems containsSemiMixedTypes="0" containsString="0" containsNumber="1" containsInteger="1" minValue="1111" maxValue="1125" count="13">
        <n v="1111"/>
        <n v="1112"/>
        <n v="1113"/>
        <n v="1114"/>
        <n v="1115"/>
        <n v="1117"/>
        <n v="1118"/>
        <n v="1119"/>
        <n v="1121"/>
        <n v="1122"/>
        <n v="1123"/>
        <n v="1124"/>
        <n v="1125"/>
      </sharedItems>
    </cacheField>
    <cacheField name="Product" numFmtId="0">
      <sharedItems/>
    </cacheField>
    <cacheField name="Salesman" numFmtId="0">
      <sharedItems/>
    </cacheField>
    <cacheField name="Region" numFmtId="0">
      <sharedItems count="5">
        <s v="North"/>
        <s v="West"/>
        <s v="Middle"/>
        <s v="East"/>
        <s v="South"/>
      </sharedItems>
    </cacheField>
    <cacheField name="No.Customer" numFmtId="49">
      <sharedItems/>
    </cacheField>
    <cacheField name="Netsales" numFmtId="0">
      <sharedItems containsSemiMixedTypes="0" containsString="0" containsNumber="1" minValue="1705" maxValue="11500" count="15">
        <n v="7164"/>
        <n v="6528"/>
        <n v="2520"/>
        <n v="9660"/>
        <n v="11500"/>
        <n v="7896"/>
        <n v="8316"/>
        <n v="8290"/>
        <n v="1705"/>
        <n v="8021"/>
        <n v="4021"/>
        <n v="5944"/>
        <n v="9107"/>
        <n v="8223.0072999999993"/>
        <n v="4092.73"/>
      </sharedItems>
    </cacheField>
    <cacheField name="Profit &amp; Loss" numFmtId="0">
      <sharedItems containsSemiMixedTypes="0" containsString="0" containsNumber="1" minValue="844.16" maxValue="4092.73"/>
    </cacheField>
  </cacheFields>
  <extLst>
    <ext xmlns:x14="http://schemas.microsoft.com/office/spreadsheetml/2009/9/main" uri="{725AE2AE-9491-48be-B2B4-4EB974FC3084}">
      <x14:pivotCacheDefinition pivotCacheId="1985400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12-01-01T00:00:00"/>
    <n v="1111"/>
    <s v="Product2"/>
    <x v="0"/>
    <x v="0"/>
    <s v="8.00"/>
    <n v="7164"/>
    <n v="844.16"/>
  </r>
  <r>
    <d v="2012-01-02T00:00:00"/>
    <n v="1112"/>
    <s v="Product1"/>
    <x v="0"/>
    <x v="0"/>
    <s v="8.00"/>
    <n v="6528"/>
    <n v="3376.63"/>
  </r>
  <r>
    <d v="2013-05-01T00:00:00"/>
    <n v="1113"/>
    <s v="Product0"/>
    <x v="0"/>
    <x v="1"/>
    <s v="8.00"/>
    <n v="2520"/>
    <n v="2280"/>
  </r>
  <r>
    <d v="2012-01-04T00:00:00"/>
    <n v="1114"/>
    <s v="Product1"/>
    <x v="0"/>
    <x v="1"/>
    <s v="10.00"/>
    <n v="9660"/>
    <n v="1737.35"/>
  </r>
  <r>
    <d v="2012-01-05T00:00:00"/>
    <n v="1115"/>
    <s v="Product2"/>
    <x v="0"/>
    <x v="2"/>
    <s v="10.00"/>
    <n v="11500"/>
    <n v="854.7"/>
  </r>
  <r>
    <d v="2012-02-22T00:00:00"/>
    <n v="1111"/>
    <s v="Product3"/>
    <x v="0"/>
    <x v="2"/>
    <s v="7.00"/>
    <n v="7896"/>
    <n v="2565.41"/>
  </r>
  <r>
    <d v="2012-02-26T00:00:00"/>
    <n v="1117"/>
    <s v="Product4"/>
    <x v="0"/>
    <x v="2"/>
    <s v="7.00"/>
    <n v="8316"/>
    <n v="1063.21"/>
  </r>
  <r>
    <d v="2012-02-27T00:00:00"/>
    <n v="1118"/>
    <s v="Product5"/>
    <x v="0"/>
    <x v="0"/>
    <s v="8.00"/>
    <n v="8290"/>
    <n v="1864.03"/>
  </r>
  <r>
    <d v="2012-02-28T00:00:00"/>
    <n v="1119"/>
    <s v="Product6"/>
    <x v="0"/>
    <x v="0"/>
    <s v="6.00"/>
    <n v="1705"/>
    <n v="2653.62"/>
  </r>
  <r>
    <d v="2012-01-10T00:00:00"/>
    <n v="1111"/>
    <s v="Product7"/>
    <x v="0"/>
    <x v="0"/>
    <s v="9.00"/>
    <n v="8021"/>
    <n v="1931.35"/>
  </r>
  <r>
    <d v="2012-01-11T00:00:00"/>
    <n v="1121"/>
    <s v="Product8"/>
    <x v="0"/>
    <x v="0"/>
    <s v="6.00"/>
    <n v="4021"/>
    <n v="994.42"/>
  </r>
  <r>
    <d v="2012-01-12T00:00:00"/>
    <n v="1122"/>
    <s v="Product9"/>
    <x v="0"/>
    <x v="3"/>
    <s v="9.00"/>
    <n v="5944"/>
    <n v="1931.35"/>
  </r>
  <r>
    <d v="2012-01-27T00:00:00"/>
    <n v="1123"/>
    <s v="Product10"/>
    <x v="0"/>
    <x v="3"/>
    <s v="6.00"/>
    <n v="9107"/>
    <n v="994.42"/>
  </r>
  <r>
    <d v="2012-01-25T00:00:00"/>
    <n v="1124"/>
    <s v="Product11"/>
    <x v="0"/>
    <x v="3"/>
    <s v="9.00"/>
    <n v="8223.0072999999993"/>
    <n v="4092.73"/>
  </r>
  <r>
    <d v="2012-01-26T00:00:00"/>
    <n v="1125"/>
    <s v="Product12"/>
    <x v="0"/>
    <x v="4"/>
    <s v="7.00"/>
    <n v="4092.73"/>
    <n v="1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12-01-01T00:00:00"/>
    <n v="1111"/>
    <s v="Product2"/>
    <x v="0"/>
    <x v="0"/>
    <s v="8.00"/>
    <n v="7164"/>
    <n v="844.16"/>
  </r>
  <r>
    <d v="2012-01-02T00:00:00"/>
    <n v="1112"/>
    <s v="Product1"/>
    <x v="0"/>
    <x v="0"/>
    <s v="8.00"/>
    <n v="6528"/>
    <n v="3376.63"/>
  </r>
  <r>
    <d v="2013-05-01T00:00:00"/>
    <n v="1113"/>
    <s v="Product0"/>
    <x v="0"/>
    <x v="1"/>
    <s v="8.00"/>
    <n v="2520"/>
    <n v="2280"/>
  </r>
  <r>
    <d v="2012-01-04T00:00:00"/>
    <n v="1114"/>
    <s v="Product1"/>
    <x v="0"/>
    <x v="1"/>
    <s v="10.00"/>
    <n v="9660"/>
    <n v="1737.35"/>
  </r>
  <r>
    <d v="2012-01-05T00:00:00"/>
    <n v="1115"/>
    <s v="Product2"/>
    <x v="0"/>
    <x v="2"/>
    <s v="10.00"/>
    <n v="11500"/>
    <n v="854.7"/>
  </r>
  <r>
    <d v="2012-02-22T00:00:00"/>
    <n v="1111"/>
    <s v="Product3"/>
    <x v="0"/>
    <x v="2"/>
    <s v="7.00"/>
    <n v="7896"/>
    <n v="2565.41"/>
  </r>
  <r>
    <d v="2012-02-26T00:00:00"/>
    <n v="1117"/>
    <s v="Product4"/>
    <x v="0"/>
    <x v="2"/>
    <s v="7.00"/>
    <n v="8316"/>
    <n v="1063.21"/>
  </r>
  <r>
    <d v="2012-02-27T00:00:00"/>
    <n v="1118"/>
    <s v="Product5"/>
    <x v="0"/>
    <x v="0"/>
    <s v="8.00"/>
    <n v="8290"/>
    <n v="1864.03"/>
  </r>
  <r>
    <d v="2012-02-28T00:00:00"/>
    <n v="1119"/>
    <s v="Product6"/>
    <x v="0"/>
    <x v="0"/>
    <s v="6.00"/>
    <n v="1705"/>
    <n v="2653.62"/>
  </r>
  <r>
    <d v="2012-01-10T00:00:00"/>
    <n v="1111"/>
    <s v="Product7"/>
    <x v="0"/>
    <x v="0"/>
    <s v="9.00"/>
    <n v="8021"/>
    <n v="1931.35"/>
  </r>
  <r>
    <d v="2012-01-11T00:00:00"/>
    <n v="1121"/>
    <s v="Product8"/>
    <x v="0"/>
    <x v="0"/>
    <s v="6.00"/>
    <n v="4021"/>
    <n v="994.42"/>
  </r>
  <r>
    <d v="2012-01-12T00:00:00"/>
    <n v="1122"/>
    <s v="Product9"/>
    <x v="0"/>
    <x v="3"/>
    <s v="9.00"/>
    <n v="5944"/>
    <n v="1931.35"/>
  </r>
  <r>
    <d v="2012-01-27T00:00:00"/>
    <n v="1123"/>
    <s v="Product10"/>
    <x v="0"/>
    <x v="3"/>
    <s v="6.00"/>
    <n v="9107"/>
    <n v="994.42"/>
  </r>
  <r>
    <d v="2012-01-25T00:00:00"/>
    <n v="1124"/>
    <s v="Product11"/>
    <x v="0"/>
    <x v="3"/>
    <s v="9.00"/>
    <n v="8223.0072999999993"/>
    <n v="4092.73"/>
  </r>
  <r>
    <d v="2012-01-26T00:00:00"/>
    <n v="1125"/>
    <s v="Product12"/>
    <x v="0"/>
    <x v="4"/>
    <s v="7.00"/>
    <n v="4092.73"/>
    <n v="19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111"/>
    <s v="Product2"/>
    <s v="Adam"/>
    <s v="North"/>
    <s v="8.00"/>
    <n v="7164"/>
    <n v="844.16"/>
  </r>
  <r>
    <x v="1"/>
    <n v="1112"/>
    <s v="Product1"/>
    <s v="Adam"/>
    <s v="North"/>
    <s v="8.00"/>
    <n v="6528"/>
    <n v="3376.63"/>
  </r>
  <r>
    <x v="2"/>
    <n v="1113"/>
    <s v="Product0"/>
    <s v="Adam"/>
    <s v="West"/>
    <s v="8.00"/>
    <n v="2520"/>
    <n v="2280"/>
  </r>
  <r>
    <x v="3"/>
    <n v="1114"/>
    <s v="Product1"/>
    <s v="Adam"/>
    <s v="West"/>
    <s v="10.00"/>
    <n v="9660"/>
    <n v="1737.35"/>
  </r>
  <r>
    <x v="4"/>
    <n v="1115"/>
    <s v="Product2"/>
    <s v="Adam"/>
    <s v="Middle"/>
    <s v="10.00"/>
    <n v="11500"/>
    <n v="854.7"/>
  </r>
  <r>
    <x v="5"/>
    <n v="1111"/>
    <s v="Product3"/>
    <s v="Adam"/>
    <s v="Middle"/>
    <s v="7.00"/>
    <n v="7896"/>
    <n v="2565.41"/>
  </r>
  <r>
    <x v="6"/>
    <n v="1117"/>
    <s v="Product4"/>
    <s v="Adam"/>
    <s v="Middle"/>
    <s v="7.00"/>
    <n v="8316"/>
    <n v="1063.21"/>
  </r>
  <r>
    <x v="7"/>
    <n v="1118"/>
    <s v="Product5"/>
    <s v="Adam"/>
    <s v="North"/>
    <s v="8.00"/>
    <n v="8290"/>
    <n v="1864.03"/>
  </r>
  <r>
    <x v="8"/>
    <n v="1119"/>
    <s v="Product6"/>
    <s v="Adam"/>
    <s v="North"/>
    <s v="6.00"/>
    <n v="1705"/>
    <n v="2653.62"/>
  </r>
  <r>
    <x v="9"/>
    <n v="1111"/>
    <s v="Product7"/>
    <s v="Adam"/>
    <s v="North"/>
    <s v="9.00"/>
    <n v="8021"/>
    <n v="1931.35"/>
  </r>
  <r>
    <x v="10"/>
    <n v="1121"/>
    <s v="Product8"/>
    <s v="Adam"/>
    <s v="North"/>
    <s v="6.00"/>
    <n v="4021"/>
    <n v="994.42"/>
  </r>
  <r>
    <x v="11"/>
    <n v="1122"/>
    <s v="Product9"/>
    <s v="Adam"/>
    <s v="East"/>
    <s v="9.00"/>
    <n v="5944"/>
    <n v="1931.35"/>
  </r>
  <r>
    <x v="12"/>
    <n v="1123"/>
    <s v="Product10"/>
    <s v="Adam"/>
    <s v="East"/>
    <s v="6.00"/>
    <n v="9107"/>
    <n v="994.42"/>
  </r>
  <r>
    <x v="13"/>
    <n v="1124"/>
    <s v="Product11"/>
    <s v="Adam"/>
    <s v="East"/>
    <s v="9.00"/>
    <n v="8223.0072999999993"/>
    <n v="4092.73"/>
  </r>
  <r>
    <x v="14"/>
    <n v="1125"/>
    <s v="Product12"/>
    <s v="Adam"/>
    <s v="South"/>
    <s v="7.00"/>
    <n v="4092.73"/>
    <n v="19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12-01-01T00:00:00"/>
    <n v="1111"/>
    <s v="Product2"/>
    <s v="Adam"/>
    <s v="North"/>
    <s v="8.00"/>
    <x v="0"/>
    <n v="844.16"/>
  </r>
  <r>
    <d v="2012-01-02T00:00:00"/>
    <n v="1112"/>
    <s v="Product1"/>
    <s v="Adam"/>
    <s v="North"/>
    <s v="8.00"/>
    <x v="1"/>
    <n v="3376.63"/>
  </r>
  <r>
    <d v="2013-05-01T00:00:00"/>
    <n v="1113"/>
    <s v="Product0"/>
    <s v="Adam"/>
    <s v="West"/>
    <s v="8.00"/>
    <x v="2"/>
    <n v="2280"/>
  </r>
  <r>
    <d v="2012-01-04T00:00:00"/>
    <n v="1114"/>
    <s v="Product1"/>
    <s v="Adam"/>
    <s v="West"/>
    <s v="10.00"/>
    <x v="3"/>
    <n v="1737.35"/>
  </r>
  <r>
    <d v="2012-01-05T00:00:00"/>
    <n v="1115"/>
    <s v="Product2"/>
    <s v="Adam"/>
    <s v="Middle"/>
    <s v="10.00"/>
    <x v="4"/>
    <n v="854.7"/>
  </r>
  <r>
    <d v="2012-02-22T00:00:00"/>
    <n v="1111"/>
    <s v="Product3"/>
    <s v="Adam"/>
    <s v="Middle"/>
    <s v="7.00"/>
    <x v="5"/>
    <n v="2565.41"/>
  </r>
  <r>
    <d v="2012-02-26T00:00:00"/>
    <n v="1117"/>
    <s v="Product4"/>
    <s v="Adam"/>
    <s v="Middle"/>
    <s v="7.00"/>
    <x v="6"/>
    <n v="1063.21"/>
  </r>
  <r>
    <d v="2012-02-27T00:00:00"/>
    <n v="1118"/>
    <s v="Product5"/>
    <s v="Adam"/>
    <s v="North"/>
    <s v="8.00"/>
    <x v="7"/>
    <n v="1864.03"/>
  </r>
  <r>
    <d v="2012-02-28T00:00:00"/>
    <n v="1119"/>
    <s v="Product6"/>
    <s v="Adam"/>
    <s v="North"/>
    <s v="6.00"/>
    <x v="8"/>
    <n v="2653.62"/>
  </r>
  <r>
    <d v="2012-01-10T00:00:00"/>
    <n v="1111"/>
    <s v="Product7"/>
    <s v="Adam"/>
    <s v="North"/>
    <s v="9.00"/>
    <x v="9"/>
    <n v="1931.35"/>
  </r>
  <r>
    <d v="2012-01-11T00:00:00"/>
    <n v="1121"/>
    <s v="Product8"/>
    <s v="Adam"/>
    <s v="North"/>
    <s v="6.00"/>
    <x v="10"/>
    <n v="994.42"/>
  </r>
  <r>
    <d v="2012-01-12T00:00:00"/>
    <n v="1122"/>
    <s v="Product9"/>
    <s v="Adam"/>
    <s v="East"/>
    <s v="9.00"/>
    <x v="11"/>
    <n v="1931.35"/>
  </r>
  <r>
    <d v="2012-01-27T00:00:00"/>
    <n v="1123"/>
    <s v="Product10"/>
    <s v="Adam"/>
    <s v="East"/>
    <s v="6.00"/>
    <x v="12"/>
    <n v="994.42"/>
  </r>
  <r>
    <d v="2012-01-25T00:00:00"/>
    <n v="1124"/>
    <s v="Product11"/>
    <s v="Adam"/>
    <s v="East"/>
    <s v="9.00"/>
    <x v="13"/>
    <n v="4092.73"/>
  </r>
  <r>
    <d v="2012-01-26T00:00:00"/>
    <n v="1125"/>
    <s v="Product12"/>
    <s v="Adam"/>
    <s v="South"/>
    <s v="7.00"/>
    <x v="14"/>
    <n v="19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12-01-01T00:00:00"/>
    <x v="0"/>
    <s v="Product2"/>
    <s v="Adam"/>
    <x v="0"/>
    <s v="8.00"/>
    <x v="0"/>
    <n v="844.16"/>
  </r>
  <r>
    <d v="2012-01-02T00:00:00"/>
    <x v="1"/>
    <s v="Product1"/>
    <s v="Adam"/>
    <x v="0"/>
    <s v="8.00"/>
    <x v="1"/>
    <n v="3376.63"/>
  </r>
  <r>
    <d v="2013-05-01T00:00:00"/>
    <x v="2"/>
    <s v="Product0"/>
    <s v="Adam"/>
    <x v="1"/>
    <s v="8.00"/>
    <x v="2"/>
    <n v="2280"/>
  </r>
  <r>
    <d v="2012-01-04T00:00:00"/>
    <x v="3"/>
    <s v="Product1"/>
    <s v="Adam"/>
    <x v="1"/>
    <s v="10.00"/>
    <x v="3"/>
    <n v="1737.35"/>
  </r>
  <r>
    <d v="2012-01-05T00:00:00"/>
    <x v="4"/>
    <s v="Product2"/>
    <s v="Adam"/>
    <x v="2"/>
    <s v="10.00"/>
    <x v="4"/>
    <n v="854.7"/>
  </r>
  <r>
    <d v="2012-02-22T00:00:00"/>
    <x v="0"/>
    <s v="Product3"/>
    <s v="Adam"/>
    <x v="2"/>
    <s v="7.00"/>
    <x v="5"/>
    <n v="2565.41"/>
  </r>
  <r>
    <d v="2012-02-26T00:00:00"/>
    <x v="5"/>
    <s v="Product4"/>
    <s v="Adam"/>
    <x v="2"/>
    <s v="7.00"/>
    <x v="6"/>
    <n v="1063.21"/>
  </r>
  <r>
    <d v="2012-02-27T00:00:00"/>
    <x v="6"/>
    <s v="Product5"/>
    <s v="Adam"/>
    <x v="0"/>
    <s v="8.00"/>
    <x v="7"/>
    <n v="1864.03"/>
  </r>
  <r>
    <d v="2012-02-28T00:00:00"/>
    <x v="7"/>
    <s v="Product6"/>
    <s v="Adam"/>
    <x v="0"/>
    <s v="6.00"/>
    <x v="8"/>
    <n v="2653.62"/>
  </r>
  <r>
    <d v="2012-01-10T00:00:00"/>
    <x v="0"/>
    <s v="Product7"/>
    <s v="Adam"/>
    <x v="0"/>
    <s v="9.00"/>
    <x v="9"/>
    <n v="1931.35"/>
  </r>
  <r>
    <d v="2012-01-11T00:00:00"/>
    <x v="8"/>
    <s v="Product8"/>
    <s v="Adam"/>
    <x v="0"/>
    <s v="6.00"/>
    <x v="10"/>
    <n v="994.42"/>
  </r>
  <r>
    <d v="2012-01-12T00:00:00"/>
    <x v="9"/>
    <s v="Product9"/>
    <s v="Adam"/>
    <x v="3"/>
    <s v="9.00"/>
    <x v="11"/>
    <n v="1931.35"/>
  </r>
  <r>
    <d v="2012-01-27T00:00:00"/>
    <x v="10"/>
    <s v="Product10"/>
    <s v="Adam"/>
    <x v="3"/>
    <s v="6.00"/>
    <x v="12"/>
    <n v="994.42"/>
  </r>
  <r>
    <d v="2012-01-25T00:00:00"/>
    <x v="11"/>
    <s v="Product11"/>
    <s v="Adam"/>
    <x v="3"/>
    <s v="9.00"/>
    <x v="13"/>
    <n v="4092.73"/>
  </r>
  <r>
    <d v="2012-01-26T00:00:00"/>
    <x v="12"/>
    <s v="Product12"/>
    <s v="Adam"/>
    <x v="4"/>
    <s v="7.00"/>
    <x v="14"/>
    <n v="1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451D6-C8E8-4AAD-BA1A-E095B548A0F7}"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L12" firstHeaderRow="1" firstDataRow="1" firstDataCol="1"/>
  <pivotFields count="9">
    <pivotField numFmtId="15" showAll="0"/>
    <pivotField showAll="0"/>
    <pivotField showAll="0"/>
    <pivotField showAll="0"/>
    <pivotField axis="axisRow" showAll="0">
      <items count="8">
        <item x="3"/>
        <item x="2"/>
        <item x="0"/>
        <item f="1" x="5"/>
        <item x="4"/>
        <item x="1"/>
        <item f="1" x="6"/>
        <item t="default"/>
      </items>
    </pivotField>
    <pivotField showAll="0"/>
    <pivotField dataField="1" showAll="0"/>
    <pivotField showAll="0"/>
    <pivotField dragToRow="0" dragToCol="0" dragToPage="0" showAll="0" defaultSubtotal="0"/>
  </pivotFields>
  <rowFields count="1">
    <field x="4"/>
  </rowFields>
  <rowItems count="8">
    <i>
      <x/>
    </i>
    <i>
      <x v="1"/>
    </i>
    <i>
      <x v="2"/>
    </i>
    <i>
      <x v="3"/>
    </i>
    <i>
      <x v="4"/>
    </i>
    <i>
      <x v="5"/>
    </i>
    <i>
      <x v="6"/>
    </i>
    <i t="grand">
      <x/>
    </i>
  </rowItems>
  <colItems count="1">
    <i/>
  </colItems>
  <dataFields count="1">
    <dataField name="Sum of Net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3FB80-D170-4BD0-9AAD-1E68AB164835}"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M10" firstHeaderRow="0" firstDataRow="1" firstDataCol="1"/>
  <pivotFields count="8">
    <pivotField numFmtId="15" showAll="0"/>
    <pivotField dataField="1" showAll="0">
      <items count="14">
        <item x="0"/>
        <item x="1"/>
        <item x="2"/>
        <item x="3"/>
        <item x="4"/>
        <item x="5"/>
        <item x="6"/>
        <item x="7"/>
        <item x="8"/>
        <item x="9"/>
        <item x="10"/>
        <item x="11"/>
        <item x="12"/>
        <item t="default"/>
      </items>
    </pivotField>
    <pivotField showAll="0"/>
    <pivotField showAll="0"/>
    <pivotField axis="axisRow" showAll="0">
      <items count="6">
        <item x="3"/>
        <item x="2"/>
        <item x="0"/>
        <item x="4"/>
        <item x="1"/>
        <item t="default"/>
      </items>
    </pivotField>
    <pivotField showAll="0"/>
    <pivotField dataField="1" showAll="0">
      <items count="16">
        <item x="8"/>
        <item x="2"/>
        <item x="10"/>
        <item x="14"/>
        <item x="11"/>
        <item x="1"/>
        <item x="0"/>
        <item x="5"/>
        <item x="9"/>
        <item x="13"/>
        <item x="7"/>
        <item x="6"/>
        <item x="12"/>
        <item x="3"/>
        <item x="4"/>
        <item t="default"/>
      </items>
    </pivotField>
    <pivotField showAll="0"/>
  </pivotFields>
  <rowFields count="1">
    <field x="4"/>
  </rowFields>
  <rowItems count="6">
    <i>
      <x/>
    </i>
    <i>
      <x v="1"/>
    </i>
    <i>
      <x v="2"/>
    </i>
    <i>
      <x v="3"/>
    </i>
    <i>
      <x v="4"/>
    </i>
    <i t="grand">
      <x/>
    </i>
  </rowItems>
  <colFields count="1">
    <field x="-2"/>
  </colFields>
  <colItems count="2">
    <i>
      <x/>
    </i>
    <i i="1">
      <x v="1"/>
    </i>
  </colItems>
  <dataFields count="2">
    <dataField name="Sum of Netsales" fld="6" baseField="0" baseItem="0"/>
    <dataField name="Sum of Order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6AA81-992F-4832-8E31-7D24D937BAE3}"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Q5" firstHeaderRow="1" firstDataRow="2" firstDataCol="1"/>
  <pivotFields count="8">
    <pivotField numFmtId="15" showAll="0"/>
    <pivotField showAll="0"/>
    <pivotField showAll="0"/>
    <pivotField axis="axisRow" showAll="0">
      <items count="2">
        <item x="0"/>
        <item t="default"/>
      </items>
    </pivotField>
    <pivotField axis="axisCol" showAll="0">
      <items count="6">
        <item x="3"/>
        <item x="2"/>
        <item x="0"/>
        <item x="4"/>
        <item x="1"/>
        <item t="default"/>
      </items>
    </pivotField>
    <pivotField showAll="0"/>
    <pivotField dataField="1" showAll="0"/>
    <pivotField showAll="0"/>
  </pivotFields>
  <rowFields count="1">
    <field x="3"/>
  </rowFields>
  <rowItems count="2">
    <i>
      <x/>
    </i>
    <i t="grand">
      <x/>
    </i>
  </rowItems>
  <colFields count="1">
    <field x="4"/>
  </colFields>
  <colItems count="6">
    <i>
      <x/>
    </i>
    <i>
      <x v="1"/>
    </i>
    <i>
      <x v="2"/>
    </i>
    <i>
      <x v="3"/>
    </i>
    <i>
      <x v="4"/>
    </i>
    <i t="grand">
      <x/>
    </i>
  </colItems>
  <dataFields count="1">
    <dataField name="Count of Netsales" fld="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C63FDA-0D00-412D-99B3-0A43374ABCF6}"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Q5" firstHeaderRow="1" firstDataRow="2" firstDataCol="1"/>
  <pivotFields count="8">
    <pivotField numFmtId="15" showAll="0"/>
    <pivotField showAll="0"/>
    <pivotField showAll="0"/>
    <pivotField axis="axisRow" showAll="0">
      <items count="2">
        <item x="0"/>
        <item t="default"/>
      </items>
    </pivotField>
    <pivotField axis="axisCol" showAll="0">
      <items count="6">
        <item x="3"/>
        <item x="2"/>
        <item x="0"/>
        <item x="4"/>
        <item x="1"/>
        <item t="default"/>
      </items>
    </pivotField>
    <pivotField showAll="0"/>
    <pivotField dataField="1" showAll="0"/>
    <pivotField showAll="0"/>
  </pivotFields>
  <rowFields count="1">
    <field x="3"/>
  </rowFields>
  <rowItems count="2">
    <i>
      <x/>
    </i>
    <i t="grand">
      <x/>
    </i>
  </rowItems>
  <colFields count="1">
    <field x="4"/>
  </colFields>
  <colItems count="6">
    <i>
      <x/>
    </i>
    <i>
      <x v="1"/>
    </i>
    <i>
      <x v="2"/>
    </i>
    <i>
      <x v="3"/>
    </i>
    <i>
      <x v="4"/>
    </i>
    <i t="grand">
      <x/>
    </i>
  </colItems>
  <dataFields count="1">
    <dataField name="Count of Netsales" fld="6"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A7C2D-392C-475D-B6C1-48694EB7B78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11" firstHeaderRow="0" firstDataRow="1" firstDataCol="1"/>
  <pivotFields count="9">
    <pivotField numFmtId="15" showAll="0"/>
    <pivotField showAll="0"/>
    <pivotField showAll="0"/>
    <pivotField showAll="0">
      <items count="2">
        <item x="0"/>
        <item t="default"/>
      </items>
    </pivotField>
    <pivotField axis="axisRow" showAll="0">
      <items count="8">
        <item x="3"/>
        <item x="2"/>
        <item x="0"/>
        <item x="4"/>
        <item x="1"/>
        <item f="1" x="5"/>
        <item f="1" x="6"/>
        <item t="default"/>
      </items>
    </pivotField>
    <pivotField showAll="0"/>
    <pivotField dataField="1" showAll="0"/>
    <pivotField showAll="0"/>
    <pivotField dataField="1"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Sum of Netsales" fld="6" baseField="0" baseItem="0"/>
    <dataField name="Sum of Incentiv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0017A-D12F-4576-92CF-47C7CCC681E9}"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11" firstHeaderRow="1" firstDataRow="1" firstDataCol="1"/>
  <pivotFields count="9">
    <pivotField numFmtId="15" showAll="0"/>
    <pivotField showAll="0"/>
    <pivotField showAll="0"/>
    <pivotField showAll="0"/>
    <pivotField axis="axisRow" showAll="0">
      <items count="8">
        <item x="3"/>
        <item x="2"/>
        <item x="0"/>
        <item f="1" x="5"/>
        <item x="4"/>
        <item x="1"/>
        <item f="1" x="6"/>
        <item t="default"/>
      </items>
    </pivotField>
    <pivotField showAll="0"/>
    <pivotField dataField="1" showAll="0"/>
    <pivotField showAll="0"/>
    <pivotField dragToRow="0" dragToCol="0" dragToPage="0" showAll="0" defaultSubtotal="0"/>
  </pivotFields>
  <rowFields count="1">
    <field x="4"/>
  </rowFields>
  <rowItems count="8">
    <i>
      <x/>
    </i>
    <i>
      <x v="1"/>
    </i>
    <i>
      <x v="2"/>
    </i>
    <i>
      <x v="3"/>
    </i>
    <i>
      <x v="4"/>
    </i>
    <i>
      <x v="5"/>
    </i>
    <i>
      <x v="6"/>
    </i>
    <i t="grand">
      <x/>
    </i>
  </rowItems>
  <colItems count="1">
    <i/>
  </colItems>
  <dataFields count="1">
    <dataField name="Sum of Net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F238E5-F600-43AE-A605-2382092E01B3}"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8" firstHeaderRow="1" firstDataRow="1" firstDataCol="1"/>
  <pivotFields count="9">
    <pivotField axis="axisRow" numFmtId="1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axis="axisRow" showAll="0">
      <items count="5">
        <item x="0"/>
        <item x="1"/>
        <item x="2"/>
        <item x="3"/>
        <item t="default"/>
      </items>
    </pivotField>
  </pivotFields>
  <rowFields count="2">
    <field x="8"/>
    <field x="0"/>
  </rowFields>
  <rowItems count="6">
    <i>
      <x v="1"/>
    </i>
    <i r="1">
      <x v="1"/>
    </i>
    <i r="1">
      <x v="2"/>
    </i>
    <i>
      <x v="2"/>
    </i>
    <i r="1">
      <x v="5"/>
    </i>
    <i t="grand">
      <x/>
    </i>
  </rowItems>
  <colItems count="1">
    <i/>
  </colItems>
  <dataFields count="1">
    <dataField name="Sum of Net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73E2EC-9CC7-43CD-98B2-1C7B41540E2B}"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M10" firstHeaderRow="1" firstDataRow="1" firstDataCol="1"/>
  <pivotFields count="8">
    <pivotField numFmtId="15" showAll="0"/>
    <pivotField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s>
  <rowFields count="1">
    <field x="6"/>
  </rowFields>
  <rowItems count="8">
    <i>
      <x v="1"/>
    </i>
    <i>
      <x v="3"/>
    </i>
    <i>
      <x v="5"/>
    </i>
    <i>
      <x v="6"/>
    </i>
    <i>
      <x v="7"/>
    </i>
    <i>
      <x v="8"/>
    </i>
    <i>
      <x v="10"/>
    </i>
    <i t="grand">
      <x/>
    </i>
  </rowItems>
  <colItems count="1">
    <i/>
  </colItems>
  <dataFields count="1">
    <dataField name="Count of Netsales"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ID" xr10:uid="{891A787A-EBFF-4445-B8EC-2215C478BC23}" sourceName="OrderID">
  <pivotTables>
    <pivotTable tabId="12" name="PivotTable11"/>
  </pivotTables>
  <data>
    <tabular pivotCacheId="1985400833">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F540B2-5C3A-40AD-B0DC-2A51E9B5F1DF}" sourceName="Region">
  <pivotTables>
    <pivotTable tabId="12" name="PivotTable11"/>
  </pivotTables>
  <data>
    <tabular pivotCacheId="1985400833">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sales" xr10:uid="{17641FF1-272A-4BBF-8C8F-D8084FEAC72A}" sourceName="Netsales">
  <pivotTables>
    <pivotTable tabId="12" name="PivotTable11"/>
  </pivotTables>
  <data>
    <tabular pivotCacheId="1985400833">
      <items count="15">
        <i x="8" s="1"/>
        <i x="2" s="1"/>
        <i x="10" s="1"/>
        <i x="14" s="1"/>
        <i x="11" s="1"/>
        <i x="1" s="1"/>
        <i x="0" s="1"/>
        <i x="5" s="1"/>
        <i x="9" s="1"/>
        <i x="13" s="1"/>
        <i x="7" s="1"/>
        <i x="6" s="1"/>
        <i x="1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ID" xr10:uid="{2B6FD9F7-62B5-4A2E-A076-11542D9B028A}" cache="Slicer_OrderID" caption="OrderID" rowHeight="241300"/>
  <slicer name="Region" xr10:uid="{ED92C64C-AB23-4EB8-8572-6EE504788A94}" cache="Slicer_Region" caption="Region" rowHeight="241300"/>
  <slicer name="Netsales" xr10:uid="{2E3A05FA-4B51-4096-8EBC-89ECEDA1F514}" cache="Slicer_Netsales" caption="Netsal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01" totalsRowShown="0" headerRowDxfId="40" headerRowBorderDxfId="39" tableBorderDxfId="38" totalsRowBorderDxfId="37">
  <autoFilter ref="A1:J1001" xr:uid="{00000000-0009-0000-0100-000001000000}"/>
  <tableColumns count="10">
    <tableColumn id="1" xr3:uid="{00000000-0010-0000-0000-000001000000}" name="Region" dataDxfId="36"/>
    <tableColumn id="5" xr3:uid="{55AEE4EC-AF74-4AB4-81C3-57E2E9A5DCDC}" name="Dates" dataDxfId="35"/>
    <tableColumn id="4" xr3:uid="{8819C5F3-837D-4D76-81AF-4FB73BAEC073}" name="Salesman Name" dataDxfId="34"/>
    <tableColumn id="2" xr3:uid="{00000000-0010-0000-0000-000002000000}" name="Country" dataDxfId="33"/>
    <tableColumn id="3" xr3:uid="{00000000-0010-0000-0000-000003000000}" name="Item Type" dataDxfId="32"/>
    <tableColumn id="7" xr3:uid="{00000000-0010-0000-0000-000007000000}" name="Order ID" dataDxfId="31"/>
    <tableColumn id="10" xr3:uid="{00000000-0010-0000-0000-00000A000000}" name="Unit Price" dataDxfId="30"/>
    <tableColumn id="12" xr3:uid="{00000000-0010-0000-0000-00000C000000}" name="Total Revenue" dataDxfId="29"/>
    <tableColumn id="13" xr3:uid="{00000000-0010-0000-0000-00000D000000}" name="Total Cost" dataDxfId="28"/>
    <tableColumn id="14" xr3:uid="{00000000-0010-0000-0000-00000E000000}" name="Total Profit" dataDxfId="27"/>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25FCA5-502F-4EB9-A9DA-EAEAF7F7BE23}" name="Table15" displayName="Table15" ref="A1:J1001" totalsRowShown="0" headerRowDxfId="26" dataDxfId="24" headerRowBorderDxfId="25" tableBorderDxfId="23" totalsRowBorderDxfId="22">
  <autoFilter ref="A1:J1001" xr:uid="{1F1DDC1A-5A48-4DF4-9D59-0D1D2BED32E4}"/>
  <tableColumns count="10">
    <tableColumn id="1" xr3:uid="{C7366C1D-7DE9-4FAB-A62D-16FB42A46185}" name="Region" dataDxfId="21"/>
    <tableColumn id="5" xr3:uid="{511AFF80-D3F2-4549-9A57-1A54D2EE9E78}" name="Dates" dataDxfId="20"/>
    <tableColumn id="4" xr3:uid="{9EB83591-8CE0-407B-95ED-9625F015B9F4}" name="Salesman Name" dataDxfId="19"/>
    <tableColumn id="2" xr3:uid="{6ADAB37C-2A30-4011-B860-1EE37668071E}" name="Country" dataDxfId="18"/>
    <tableColumn id="3" xr3:uid="{B4590155-CCF9-41E6-A388-1700AF0831D9}" name="Item Type" dataDxfId="17"/>
    <tableColumn id="7" xr3:uid="{3CDC3366-1500-4F81-AD97-B3CAFE6A38CA}" name="Order ID" dataDxfId="16"/>
    <tableColumn id="10" xr3:uid="{1EF8202B-EE81-4A1A-8D60-0378E3A7BC8C}" name="Unit Price" dataDxfId="15"/>
    <tableColumn id="12" xr3:uid="{CDEF95DC-0735-4F94-9153-16ECD4DE5C71}" name="Total Revenue" dataDxfId="14"/>
    <tableColumn id="13" xr3:uid="{77A7B97C-056F-4B95-97CF-408A9F548E59}" name="Total Cost" dataDxfId="13"/>
    <tableColumn id="14" xr3:uid="{52C9B4E8-5415-4530-8458-66FA640BD7BA}" name="Total Profit" dataDxfId="12"/>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M21" sqref="M21"/>
    </sheetView>
  </sheetViews>
  <sheetFormatPr defaultRowHeight="15" x14ac:dyDescent="0.25"/>
  <cols>
    <col min="1" max="1" width="32.42578125" bestFit="1" customWidth="1"/>
    <col min="2" max="2" width="10.7109375" bestFit="1" customWidth="1"/>
    <col min="3" max="3" width="32.42578125" customWidth="1"/>
    <col min="4" max="4" width="31.5703125" bestFit="1" customWidth="1"/>
    <col min="5" max="5" width="14.5703125" bestFit="1" customWidth="1"/>
    <col min="6" max="6" width="12.85546875" customWidth="1"/>
    <col min="7" max="7" width="12.140625" customWidth="1"/>
    <col min="8" max="8" width="11.28515625" customWidth="1"/>
    <col min="9" max="9" width="15.85546875" customWidth="1"/>
    <col min="10" max="10" width="11.85546875" customWidth="1"/>
    <col min="11" max="11" width="13" customWidth="1"/>
    <col min="13" max="13" width="21.42578125" bestFit="1" customWidth="1"/>
  </cols>
  <sheetData>
    <row r="1" spans="1:15" x14ac:dyDescent="0.25">
      <c r="A1" s="7" t="s">
        <v>0</v>
      </c>
      <c r="B1" s="7" t="s">
        <v>222</v>
      </c>
      <c r="C1" s="7" t="s">
        <v>221</v>
      </c>
      <c r="D1" s="8" t="s">
        <v>1</v>
      </c>
      <c r="E1" s="8" t="s">
        <v>2</v>
      </c>
      <c r="F1" s="8" t="s">
        <v>3</v>
      </c>
      <c r="G1" s="8" t="s">
        <v>4</v>
      </c>
      <c r="H1" s="8" t="s">
        <v>5</v>
      </c>
      <c r="I1" s="8" t="s">
        <v>6</v>
      </c>
      <c r="J1" s="9" t="s">
        <v>7</v>
      </c>
    </row>
    <row r="2" spans="1:15" x14ac:dyDescent="0.25">
      <c r="A2" s="2" t="s">
        <v>8</v>
      </c>
      <c r="B2" s="11">
        <v>41930</v>
      </c>
      <c r="C2" t="s">
        <v>223</v>
      </c>
      <c r="D2" s="1" t="s">
        <v>9</v>
      </c>
      <c r="E2" s="1" t="s">
        <v>10</v>
      </c>
      <c r="F2" s="1">
        <v>686800706</v>
      </c>
      <c r="G2" s="1">
        <v>437.2</v>
      </c>
      <c r="H2" s="1">
        <v>3692591.2</v>
      </c>
      <c r="I2" s="1">
        <v>2224085.1800000002</v>
      </c>
      <c r="J2" s="3">
        <v>1468506.02</v>
      </c>
      <c r="M2" s="10" t="s">
        <v>212</v>
      </c>
      <c r="N2" s="10" t="s">
        <v>213</v>
      </c>
      <c r="O2" s="10" t="s">
        <v>214</v>
      </c>
    </row>
    <row r="3" spans="1:15" x14ac:dyDescent="0.25">
      <c r="A3" s="2" t="s">
        <v>11</v>
      </c>
      <c r="B3" s="11">
        <v>40854</v>
      </c>
      <c r="C3" t="s">
        <v>223</v>
      </c>
      <c r="D3" s="1" t="s">
        <v>12</v>
      </c>
      <c r="E3" s="1" t="s">
        <v>13</v>
      </c>
      <c r="F3" s="1">
        <v>185941302</v>
      </c>
      <c r="G3" s="1">
        <v>154.06</v>
      </c>
      <c r="H3" s="1">
        <v>464953.08</v>
      </c>
      <c r="I3" s="1">
        <v>274426.74</v>
      </c>
      <c r="J3" s="3">
        <v>190526.34</v>
      </c>
      <c r="M3" s="1" t="s">
        <v>215</v>
      </c>
      <c r="N3" s="1"/>
      <c r="O3" s="1"/>
    </row>
    <row r="4" spans="1:15" x14ac:dyDescent="0.25">
      <c r="A4" s="2" t="s">
        <v>8</v>
      </c>
      <c r="B4" s="11">
        <v>42674</v>
      </c>
      <c r="C4" t="s">
        <v>224</v>
      </c>
      <c r="D4" s="1" t="s">
        <v>9</v>
      </c>
      <c r="E4" s="1" t="s">
        <v>14</v>
      </c>
      <c r="F4" s="1">
        <v>246222341</v>
      </c>
      <c r="G4" s="1">
        <v>255.28</v>
      </c>
      <c r="H4" s="1">
        <v>387259.76</v>
      </c>
      <c r="I4" s="1">
        <v>241840.14</v>
      </c>
      <c r="J4" s="3">
        <v>145419.62</v>
      </c>
      <c r="M4" s="1" t="s">
        <v>216</v>
      </c>
      <c r="N4" s="1"/>
      <c r="O4" s="1"/>
    </row>
    <row r="5" spans="1:15" x14ac:dyDescent="0.25">
      <c r="A5" s="2" t="s">
        <v>15</v>
      </c>
      <c r="B5" s="11">
        <v>40278</v>
      </c>
      <c r="C5" t="s">
        <v>225</v>
      </c>
      <c r="D5" s="1" t="s">
        <v>16</v>
      </c>
      <c r="E5" s="1" t="s">
        <v>17</v>
      </c>
      <c r="F5" s="1">
        <v>161442649</v>
      </c>
      <c r="G5" s="1">
        <v>205.7</v>
      </c>
      <c r="H5" s="1">
        <v>683335.4</v>
      </c>
      <c r="I5" s="1">
        <v>389039.42</v>
      </c>
      <c r="J5" s="3">
        <v>294295.98</v>
      </c>
      <c r="M5" s="1" t="s">
        <v>217</v>
      </c>
      <c r="N5" s="1"/>
      <c r="O5" s="1"/>
    </row>
    <row r="6" spans="1:15" x14ac:dyDescent="0.25">
      <c r="A6" s="2" t="s">
        <v>18</v>
      </c>
      <c r="B6" s="11">
        <v>40771</v>
      </c>
      <c r="C6" t="s">
        <v>225</v>
      </c>
      <c r="D6" s="1" t="s">
        <v>19</v>
      </c>
      <c r="E6" s="1" t="s">
        <v>20</v>
      </c>
      <c r="F6" s="1">
        <v>645713555</v>
      </c>
      <c r="G6" s="1">
        <v>9.33</v>
      </c>
      <c r="H6" s="1">
        <v>91853.85</v>
      </c>
      <c r="I6" s="1">
        <v>68127.399999999994</v>
      </c>
      <c r="J6" s="3">
        <v>23726.45</v>
      </c>
      <c r="M6" s="1" t="s">
        <v>218</v>
      </c>
      <c r="N6" s="1"/>
      <c r="O6" s="1"/>
    </row>
    <row r="7" spans="1:15" x14ac:dyDescent="0.25">
      <c r="A7" s="2" t="s">
        <v>21</v>
      </c>
      <c r="B7" s="11">
        <v>41967</v>
      </c>
      <c r="C7" t="s">
        <v>226</v>
      </c>
      <c r="D7" s="1" t="s">
        <v>22</v>
      </c>
      <c r="E7" s="1" t="s">
        <v>17</v>
      </c>
      <c r="F7" s="1">
        <v>683458888</v>
      </c>
      <c r="G7" s="1">
        <v>205.7</v>
      </c>
      <c r="H7" s="1">
        <v>1959909.6</v>
      </c>
      <c r="I7" s="1">
        <v>1115824.08</v>
      </c>
      <c r="J7" s="3">
        <v>844085.52</v>
      </c>
      <c r="M7" s="1" t="s">
        <v>219</v>
      </c>
      <c r="N7" s="1"/>
      <c r="O7" s="1"/>
    </row>
    <row r="8" spans="1:15" x14ac:dyDescent="0.25">
      <c r="A8" s="2" t="s">
        <v>18</v>
      </c>
      <c r="B8" s="11">
        <v>42067</v>
      </c>
      <c r="C8" t="s">
        <v>226</v>
      </c>
      <c r="D8" s="1" t="s">
        <v>23</v>
      </c>
      <c r="E8" s="1" t="s">
        <v>17</v>
      </c>
      <c r="F8" s="1">
        <v>679414975</v>
      </c>
      <c r="G8" s="1">
        <v>205.7</v>
      </c>
      <c r="H8" s="1">
        <v>585010.80000000005</v>
      </c>
      <c r="I8" s="1">
        <v>333060.84000000003</v>
      </c>
      <c r="J8" s="3">
        <v>251949.96</v>
      </c>
      <c r="M8" s="1" t="s">
        <v>220</v>
      </c>
      <c r="N8" s="1"/>
      <c r="O8" s="1"/>
    </row>
    <row r="9" spans="1:15" x14ac:dyDescent="0.25">
      <c r="A9" s="2" t="s">
        <v>21</v>
      </c>
      <c r="B9" s="11">
        <v>41046</v>
      </c>
      <c r="C9" t="s">
        <v>226</v>
      </c>
      <c r="D9" s="1" t="s">
        <v>24</v>
      </c>
      <c r="E9" s="1" t="s">
        <v>25</v>
      </c>
      <c r="F9" s="1">
        <v>208630645</v>
      </c>
      <c r="G9" s="1">
        <v>109.28</v>
      </c>
      <c r="H9" s="1">
        <v>797634.72</v>
      </c>
      <c r="I9" s="1">
        <v>261596.16</v>
      </c>
      <c r="J9" s="3">
        <v>536038.56000000006</v>
      </c>
    </row>
    <row r="10" spans="1:15" x14ac:dyDescent="0.25">
      <c r="A10" s="2" t="s">
        <v>26</v>
      </c>
      <c r="B10" s="11">
        <v>42033</v>
      </c>
      <c r="C10" t="s">
        <v>226</v>
      </c>
      <c r="D10" s="1" t="s">
        <v>27</v>
      </c>
      <c r="E10" s="1" t="s">
        <v>13</v>
      </c>
      <c r="F10" s="1">
        <v>266467225</v>
      </c>
      <c r="G10" s="1">
        <v>154.06</v>
      </c>
      <c r="H10" s="1">
        <v>374057.68</v>
      </c>
      <c r="I10" s="1">
        <v>220778.04</v>
      </c>
      <c r="J10" s="3">
        <v>153279.64000000001</v>
      </c>
    </row>
    <row r="11" spans="1:15" x14ac:dyDescent="0.25">
      <c r="A11" s="2" t="s">
        <v>28</v>
      </c>
      <c r="B11" s="11">
        <v>41632</v>
      </c>
      <c r="C11" t="s">
        <v>226</v>
      </c>
      <c r="D11" s="1" t="s">
        <v>29</v>
      </c>
      <c r="E11" s="1" t="s">
        <v>13</v>
      </c>
      <c r="F11" s="1">
        <v>118598544</v>
      </c>
      <c r="G11" s="1">
        <v>154.06</v>
      </c>
      <c r="H11" s="1">
        <v>739488</v>
      </c>
      <c r="I11" s="1">
        <v>436464</v>
      </c>
      <c r="J11" s="3">
        <v>303024</v>
      </c>
    </row>
    <row r="12" spans="1:15" x14ac:dyDescent="0.25">
      <c r="A12" s="2" t="s">
        <v>18</v>
      </c>
      <c r="B12" s="11">
        <v>42367</v>
      </c>
      <c r="C12" t="s">
        <v>226</v>
      </c>
      <c r="D12" s="1" t="s">
        <v>30</v>
      </c>
      <c r="E12" s="1" t="s">
        <v>25</v>
      </c>
      <c r="F12" s="1">
        <v>451010930</v>
      </c>
      <c r="G12" s="1">
        <v>109.28</v>
      </c>
      <c r="H12" s="1">
        <v>329151.35999999999</v>
      </c>
      <c r="I12" s="1">
        <v>107950.08</v>
      </c>
      <c r="J12" s="3">
        <v>221201.28</v>
      </c>
    </row>
    <row r="13" spans="1:15" x14ac:dyDescent="0.25">
      <c r="A13" s="2" t="s">
        <v>21</v>
      </c>
      <c r="B13" s="11">
        <v>40236</v>
      </c>
      <c r="C13" t="s">
        <v>226</v>
      </c>
      <c r="D13" s="1" t="s">
        <v>24</v>
      </c>
      <c r="E13" s="1" t="s">
        <v>31</v>
      </c>
      <c r="F13" s="1">
        <v>220003211</v>
      </c>
      <c r="G13" s="1">
        <v>152.58000000000001</v>
      </c>
      <c r="H13" s="1">
        <v>411050.52</v>
      </c>
      <c r="I13" s="1">
        <v>262503.36</v>
      </c>
      <c r="J13" s="3">
        <v>148547.16</v>
      </c>
    </row>
    <row r="14" spans="1:15" x14ac:dyDescent="0.25">
      <c r="A14" s="2" t="s">
        <v>21</v>
      </c>
      <c r="B14" s="11">
        <v>42691</v>
      </c>
      <c r="C14" t="s">
        <v>227</v>
      </c>
      <c r="D14" s="1" t="s">
        <v>32</v>
      </c>
      <c r="E14" s="1" t="s">
        <v>33</v>
      </c>
      <c r="F14" s="1">
        <v>702186715</v>
      </c>
      <c r="G14" s="1">
        <v>668.27</v>
      </c>
      <c r="H14" s="1">
        <v>1007751.16</v>
      </c>
      <c r="I14" s="1">
        <v>757830.32</v>
      </c>
      <c r="J14" s="3">
        <v>249920.84</v>
      </c>
    </row>
    <row r="15" spans="1:15" x14ac:dyDescent="0.25">
      <c r="A15" s="2" t="s">
        <v>18</v>
      </c>
      <c r="B15" s="11">
        <v>42358</v>
      </c>
      <c r="C15" t="s">
        <v>228</v>
      </c>
      <c r="D15" s="1" t="s">
        <v>34</v>
      </c>
      <c r="E15" s="1" t="s">
        <v>10</v>
      </c>
      <c r="F15" s="1">
        <v>544485270</v>
      </c>
      <c r="G15" s="1">
        <v>437.2</v>
      </c>
      <c r="H15" s="1">
        <v>1812631.2</v>
      </c>
      <c r="I15" s="1">
        <v>1091766.18</v>
      </c>
      <c r="J15" s="3">
        <v>720865.02</v>
      </c>
    </row>
    <row r="16" spans="1:15" x14ac:dyDescent="0.25">
      <c r="A16" s="2" t="s">
        <v>15</v>
      </c>
      <c r="B16" s="11">
        <v>40551</v>
      </c>
      <c r="C16" t="s">
        <v>229</v>
      </c>
      <c r="D16" s="1" t="s">
        <v>35</v>
      </c>
      <c r="E16" s="1" t="s">
        <v>20</v>
      </c>
      <c r="F16" s="1">
        <v>714135205</v>
      </c>
      <c r="G16" s="1">
        <v>9.33</v>
      </c>
      <c r="H16" s="1">
        <v>68407.56</v>
      </c>
      <c r="I16" s="1">
        <v>50737.440000000002</v>
      </c>
      <c r="J16" s="3">
        <v>17670.12</v>
      </c>
    </row>
    <row r="17" spans="1:10" x14ac:dyDescent="0.25">
      <c r="A17" s="2" t="s">
        <v>21</v>
      </c>
      <c r="B17" s="11">
        <v>40357</v>
      </c>
      <c r="C17" t="s">
        <v>229</v>
      </c>
      <c r="D17" s="1" t="s">
        <v>24</v>
      </c>
      <c r="E17" s="1" t="s">
        <v>25</v>
      </c>
      <c r="F17" s="1">
        <v>448685348</v>
      </c>
      <c r="G17" s="1">
        <v>109.28</v>
      </c>
      <c r="H17" s="1">
        <v>526729.6</v>
      </c>
      <c r="I17" s="1">
        <v>172748.79999999999</v>
      </c>
      <c r="J17" s="3">
        <v>353980.8</v>
      </c>
    </row>
    <row r="18" spans="1:10" x14ac:dyDescent="0.25">
      <c r="A18" s="2" t="s">
        <v>21</v>
      </c>
      <c r="B18" s="11">
        <v>42485</v>
      </c>
      <c r="C18" t="s">
        <v>230</v>
      </c>
      <c r="D18" s="1" t="s">
        <v>36</v>
      </c>
      <c r="E18" s="1" t="s">
        <v>37</v>
      </c>
      <c r="F18" s="1">
        <v>405997025</v>
      </c>
      <c r="G18" s="1">
        <v>651.21</v>
      </c>
      <c r="H18" s="1">
        <v>1560950.37</v>
      </c>
      <c r="I18" s="1">
        <v>1258329.1200000001</v>
      </c>
      <c r="J18" s="3">
        <v>302621.25</v>
      </c>
    </row>
    <row r="19" spans="1:10" x14ac:dyDescent="0.25">
      <c r="A19" s="2" t="s">
        <v>11</v>
      </c>
      <c r="B19" s="11">
        <v>41117</v>
      </c>
      <c r="C19" t="s">
        <v>231</v>
      </c>
      <c r="D19" s="1" t="s">
        <v>38</v>
      </c>
      <c r="E19" s="1" t="s">
        <v>39</v>
      </c>
      <c r="F19" s="1">
        <v>414244067</v>
      </c>
      <c r="G19" s="1">
        <v>47.45</v>
      </c>
      <c r="H19" s="1">
        <v>136656</v>
      </c>
      <c r="I19" s="1">
        <v>91555.199999999997</v>
      </c>
      <c r="J19" s="3">
        <v>45100.800000000003</v>
      </c>
    </row>
    <row r="20" spans="1:10" x14ac:dyDescent="0.25">
      <c r="A20" s="2" t="s">
        <v>18</v>
      </c>
      <c r="B20" s="11">
        <v>41890</v>
      </c>
      <c r="C20" t="s">
        <v>232</v>
      </c>
      <c r="D20" s="1" t="s">
        <v>40</v>
      </c>
      <c r="E20" s="1" t="s">
        <v>25</v>
      </c>
      <c r="F20" s="1">
        <v>821912801</v>
      </c>
      <c r="G20" s="1">
        <v>109.28</v>
      </c>
      <c r="H20" s="1">
        <v>122065.76</v>
      </c>
      <c r="I20" s="1">
        <v>40033.279999999999</v>
      </c>
      <c r="J20" s="3">
        <v>82032.479999999996</v>
      </c>
    </row>
    <row r="21" spans="1:10" x14ac:dyDescent="0.25">
      <c r="A21" s="2" t="s">
        <v>18</v>
      </c>
      <c r="B21" s="11">
        <v>41148</v>
      </c>
      <c r="C21" t="s">
        <v>232</v>
      </c>
      <c r="D21" s="1" t="s">
        <v>41</v>
      </c>
      <c r="E21" s="1" t="s">
        <v>33</v>
      </c>
      <c r="F21" s="1">
        <v>247802054</v>
      </c>
      <c r="G21" s="1">
        <v>668.27</v>
      </c>
      <c r="H21" s="1">
        <v>6007079.0300000003</v>
      </c>
      <c r="I21" s="1">
        <v>4517332.0599999996</v>
      </c>
      <c r="J21" s="3">
        <v>1489746.97</v>
      </c>
    </row>
    <row r="22" spans="1:10" x14ac:dyDescent="0.25">
      <c r="A22" s="2" t="s">
        <v>28</v>
      </c>
      <c r="B22" s="11">
        <v>41155</v>
      </c>
      <c r="C22" t="s">
        <v>232</v>
      </c>
      <c r="D22" s="1" t="s">
        <v>42</v>
      </c>
      <c r="E22" s="1" t="s">
        <v>31</v>
      </c>
      <c r="F22" s="1">
        <v>531023156</v>
      </c>
      <c r="G22" s="1">
        <v>152.58000000000001</v>
      </c>
      <c r="H22" s="1">
        <v>62100.06</v>
      </c>
      <c r="I22" s="1">
        <v>39658.080000000002</v>
      </c>
      <c r="J22" s="3">
        <v>22441.98</v>
      </c>
    </row>
    <row r="23" spans="1:10" x14ac:dyDescent="0.25">
      <c r="A23" s="2" t="s">
        <v>21</v>
      </c>
      <c r="B23" s="11">
        <v>40417</v>
      </c>
      <c r="C23" t="s">
        <v>233</v>
      </c>
      <c r="D23" s="1" t="s">
        <v>43</v>
      </c>
      <c r="E23" s="1" t="s">
        <v>25</v>
      </c>
      <c r="F23" s="1">
        <v>880999934</v>
      </c>
      <c r="G23" s="1">
        <v>109.28</v>
      </c>
      <c r="H23" s="1">
        <v>689884.64</v>
      </c>
      <c r="I23" s="1">
        <v>226257.92000000001</v>
      </c>
      <c r="J23" s="3">
        <v>463626.72</v>
      </c>
    </row>
    <row r="24" spans="1:10" x14ac:dyDescent="0.25">
      <c r="A24" s="2" t="s">
        <v>8</v>
      </c>
      <c r="B24" s="11">
        <v>40594</v>
      </c>
      <c r="C24" t="s">
        <v>233</v>
      </c>
      <c r="D24" s="1" t="s">
        <v>44</v>
      </c>
      <c r="E24" s="1" t="s">
        <v>45</v>
      </c>
      <c r="F24" s="1">
        <v>127468717</v>
      </c>
      <c r="G24" s="1">
        <v>81.73</v>
      </c>
      <c r="H24" s="1">
        <v>791228.13</v>
      </c>
      <c r="I24" s="1">
        <v>548622.27</v>
      </c>
      <c r="J24" s="3">
        <v>242605.86</v>
      </c>
    </row>
    <row r="25" spans="1:10" x14ac:dyDescent="0.25">
      <c r="A25" s="2" t="s">
        <v>15</v>
      </c>
      <c r="B25" s="11">
        <v>42350</v>
      </c>
      <c r="C25" t="s">
        <v>234</v>
      </c>
      <c r="D25" s="1" t="s">
        <v>46</v>
      </c>
      <c r="E25" s="1" t="s">
        <v>25</v>
      </c>
      <c r="F25" s="1">
        <v>770478332</v>
      </c>
      <c r="G25" s="1">
        <v>109.28</v>
      </c>
      <c r="H25" s="1">
        <v>56279.199999999997</v>
      </c>
      <c r="I25" s="1">
        <v>18457.599999999999</v>
      </c>
      <c r="J25" s="3">
        <v>37821.599999999999</v>
      </c>
    </row>
    <row r="26" spans="1:10" x14ac:dyDescent="0.25">
      <c r="A26" s="2" t="s">
        <v>26</v>
      </c>
      <c r="B26" s="11">
        <v>41210</v>
      </c>
      <c r="C26" t="s">
        <v>235</v>
      </c>
      <c r="D26" s="1" t="s">
        <v>47</v>
      </c>
      <c r="E26" s="1" t="s">
        <v>17</v>
      </c>
      <c r="F26" s="1">
        <v>430390107</v>
      </c>
      <c r="G26" s="1">
        <v>205.7</v>
      </c>
      <c r="H26" s="1">
        <v>175256.4</v>
      </c>
      <c r="I26" s="1">
        <v>99777.72</v>
      </c>
      <c r="J26" s="3">
        <v>75478.679999999993</v>
      </c>
    </row>
    <row r="27" spans="1:10" x14ac:dyDescent="0.25">
      <c r="A27" s="2" t="s">
        <v>26</v>
      </c>
      <c r="B27" s="11">
        <v>42765</v>
      </c>
      <c r="C27" t="s">
        <v>236</v>
      </c>
      <c r="D27" s="1" t="s">
        <v>47</v>
      </c>
      <c r="E27" s="1" t="s">
        <v>39</v>
      </c>
      <c r="F27" s="1">
        <v>397877871</v>
      </c>
      <c r="G27" s="1">
        <v>47.45</v>
      </c>
      <c r="H27" s="1">
        <v>463064.55</v>
      </c>
      <c r="I27" s="1">
        <v>310238.61</v>
      </c>
      <c r="J27" s="3">
        <v>152825.94</v>
      </c>
    </row>
    <row r="28" spans="1:10" x14ac:dyDescent="0.25">
      <c r="A28" s="2" t="s">
        <v>18</v>
      </c>
      <c r="B28" s="11">
        <v>41934</v>
      </c>
      <c r="C28" t="s">
        <v>236</v>
      </c>
      <c r="D28" s="1" t="s">
        <v>41</v>
      </c>
      <c r="E28" s="1" t="s">
        <v>39</v>
      </c>
      <c r="F28" s="1">
        <v>683927953</v>
      </c>
      <c r="G28" s="1">
        <v>47.45</v>
      </c>
      <c r="H28" s="1">
        <v>395448.3</v>
      </c>
      <c r="I28" s="1">
        <v>264937.86</v>
      </c>
      <c r="J28" s="3">
        <v>130510.44</v>
      </c>
    </row>
    <row r="29" spans="1:10" x14ac:dyDescent="0.25">
      <c r="A29" s="2" t="s">
        <v>11</v>
      </c>
      <c r="B29" s="11">
        <v>40939</v>
      </c>
      <c r="C29" t="s">
        <v>237</v>
      </c>
      <c r="D29" s="1" t="s">
        <v>38</v>
      </c>
      <c r="E29" s="1" t="s">
        <v>20</v>
      </c>
      <c r="F29" s="1">
        <v>469839179</v>
      </c>
      <c r="G29" s="1">
        <v>9.33</v>
      </c>
      <c r="H29" s="1">
        <v>43934.97</v>
      </c>
      <c r="I29" s="1">
        <v>32586.28</v>
      </c>
      <c r="J29" s="3">
        <v>11348.69</v>
      </c>
    </row>
    <row r="30" spans="1:10" x14ac:dyDescent="0.25">
      <c r="A30" s="2" t="s">
        <v>18</v>
      </c>
      <c r="B30" s="11">
        <v>42389</v>
      </c>
      <c r="C30" t="s">
        <v>237</v>
      </c>
      <c r="D30" s="1" t="s">
        <v>19</v>
      </c>
      <c r="E30" s="1" t="s">
        <v>48</v>
      </c>
      <c r="F30" s="1">
        <v>357222878</v>
      </c>
      <c r="G30" s="1">
        <v>421.89</v>
      </c>
      <c r="H30" s="1">
        <v>3815151.27</v>
      </c>
      <c r="I30" s="1">
        <v>3297891.67</v>
      </c>
      <c r="J30" s="3">
        <v>517259.6</v>
      </c>
    </row>
    <row r="31" spans="1:10" x14ac:dyDescent="0.25">
      <c r="A31" s="2" t="s">
        <v>18</v>
      </c>
      <c r="B31" s="11">
        <v>42370</v>
      </c>
      <c r="C31" t="s">
        <v>237</v>
      </c>
      <c r="D31" s="1" t="s">
        <v>49</v>
      </c>
      <c r="E31" s="1" t="s">
        <v>45</v>
      </c>
      <c r="F31" s="1">
        <v>118002879</v>
      </c>
      <c r="G31" s="1">
        <v>81.73</v>
      </c>
      <c r="H31" s="1">
        <v>697075.17</v>
      </c>
      <c r="I31" s="1">
        <v>483338.43</v>
      </c>
      <c r="J31" s="3">
        <v>213736.74</v>
      </c>
    </row>
    <row r="32" spans="1:10" x14ac:dyDescent="0.25">
      <c r="A32" s="2" t="s">
        <v>8</v>
      </c>
      <c r="B32" s="11">
        <v>42887</v>
      </c>
      <c r="C32" t="s">
        <v>237</v>
      </c>
      <c r="D32" s="1" t="s">
        <v>50</v>
      </c>
      <c r="E32" s="1" t="s">
        <v>39</v>
      </c>
      <c r="F32" s="1">
        <v>944415509</v>
      </c>
      <c r="G32" s="1">
        <v>47.45</v>
      </c>
      <c r="H32" s="1">
        <v>113452.95</v>
      </c>
      <c r="I32" s="1">
        <v>76009.89</v>
      </c>
      <c r="J32" s="3">
        <v>37443.06</v>
      </c>
    </row>
    <row r="33" spans="1:10" x14ac:dyDescent="0.25">
      <c r="A33" s="2" t="s">
        <v>26</v>
      </c>
      <c r="B33" s="11">
        <v>42185</v>
      </c>
      <c r="C33" t="s">
        <v>237</v>
      </c>
      <c r="D33" s="1" t="s">
        <v>51</v>
      </c>
      <c r="E33" s="1" t="s">
        <v>37</v>
      </c>
      <c r="F33" s="1">
        <v>499009597</v>
      </c>
      <c r="G33" s="1">
        <v>651.21</v>
      </c>
      <c r="H33" s="1">
        <v>4482929.6399999997</v>
      </c>
      <c r="I33" s="1">
        <v>3613824.64</v>
      </c>
      <c r="J33" s="3">
        <v>869105</v>
      </c>
    </row>
    <row r="34" spans="1:10" x14ac:dyDescent="0.25">
      <c r="A34" s="2" t="s">
        <v>18</v>
      </c>
      <c r="B34" s="11">
        <v>41667</v>
      </c>
      <c r="C34" t="s">
        <v>237</v>
      </c>
      <c r="D34" s="1" t="s">
        <v>52</v>
      </c>
      <c r="E34" s="1" t="s">
        <v>20</v>
      </c>
      <c r="F34" s="1">
        <v>564646470</v>
      </c>
      <c r="G34" s="1">
        <v>9.33</v>
      </c>
      <c r="H34" s="1">
        <v>2733.69</v>
      </c>
      <c r="I34" s="1">
        <v>2027.56</v>
      </c>
      <c r="J34" s="3">
        <v>706.13</v>
      </c>
    </row>
    <row r="35" spans="1:10" x14ac:dyDescent="0.25">
      <c r="A35" s="2" t="s">
        <v>21</v>
      </c>
      <c r="B35" s="11">
        <v>41737</v>
      </c>
      <c r="C35" t="s">
        <v>237</v>
      </c>
      <c r="D35" s="1" t="s">
        <v>32</v>
      </c>
      <c r="E35" s="1" t="s">
        <v>14</v>
      </c>
      <c r="F35" s="1">
        <v>294499957</v>
      </c>
      <c r="G35" s="1">
        <v>255.28</v>
      </c>
      <c r="H35" s="1">
        <v>2026157.36</v>
      </c>
      <c r="I35" s="1">
        <v>1265316.54</v>
      </c>
      <c r="J35" s="3">
        <v>760840.82</v>
      </c>
    </row>
    <row r="36" spans="1:10" x14ac:dyDescent="0.25">
      <c r="A36" s="2" t="s">
        <v>26</v>
      </c>
      <c r="B36" s="11">
        <v>40425</v>
      </c>
      <c r="C36" t="s">
        <v>238</v>
      </c>
      <c r="D36" s="1" t="s">
        <v>27</v>
      </c>
      <c r="E36" s="1" t="s">
        <v>39</v>
      </c>
      <c r="F36" s="1">
        <v>262056386</v>
      </c>
      <c r="G36" s="1">
        <v>47.45</v>
      </c>
      <c r="H36" s="1">
        <v>339884.35</v>
      </c>
      <c r="I36" s="1">
        <v>227711.77</v>
      </c>
      <c r="J36" s="3">
        <v>112172.58</v>
      </c>
    </row>
    <row r="37" spans="1:10" x14ac:dyDescent="0.25">
      <c r="A37" s="2" t="s">
        <v>18</v>
      </c>
      <c r="B37" s="11">
        <v>40300</v>
      </c>
      <c r="C37" t="s">
        <v>239</v>
      </c>
      <c r="D37" s="1" t="s">
        <v>53</v>
      </c>
      <c r="E37" s="1" t="s">
        <v>37</v>
      </c>
      <c r="F37" s="1">
        <v>211114585</v>
      </c>
      <c r="G37" s="1">
        <v>651.21</v>
      </c>
      <c r="H37" s="1">
        <v>1531645.92</v>
      </c>
      <c r="I37" s="1">
        <v>1234705.9199999999</v>
      </c>
      <c r="J37" s="3">
        <v>296940</v>
      </c>
    </row>
    <row r="38" spans="1:10" x14ac:dyDescent="0.25">
      <c r="A38" s="2" t="s">
        <v>18</v>
      </c>
      <c r="B38" s="11">
        <v>41550</v>
      </c>
      <c r="C38" t="s">
        <v>239</v>
      </c>
      <c r="D38" s="1" t="s">
        <v>54</v>
      </c>
      <c r="E38" s="1" t="s">
        <v>37</v>
      </c>
      <c r="F38" s="1">
        <v>405785882</v>
      </c>
      <c r="G38" s="1">
        <v>651.21</v>
      </c>
      <c r="H38" s="1">
        <v>6456747.1500000004</v>
      </c>
      <c r="I38" s="1">
        <v>5204978.4000000004</v>
      </c>
      <c r="J38" s="3">
        <v>1251768.75</v>
      </c>
    </row>
    <row r="39" spans="1:10" x14ac:dyDescent="0.25">
      <c r="A39" s="2" t="s">
        <v>26</v>
      </c>
      <c r="B39" s="11">
        <v>40608</v>
      </c>
      <c r="C39" t="s">
        <v>240</v>
      </c>
      <c r="D39" s="1" t="s">
        <v>55</v>
      </c>
      <c r="E39" s="1" t="s">
        <v>13</v>
      </c>
      <c r="F39" s="1">
        <v>280494105</v>
      </c>
      <c r="G39" s="1">
        <v>154.06</v>
      </c>
      <c r="H39" s="1">
        <v>507473.64</v>
      </c>
      <c r="I39" s="1">
        <v>299523.42</v>
      </c>
      <c r="J39" s="3">
        <v>207950.22</v>
      </c>
    </row>
    <row r="40" spans="1:10" x14ac:dyDescent="0.25">
      <c r="A40" s="2" t="s">
        <v>21</v>
      </c>
      <c r="B40" s="11">
        <v>42589</v>
      </c>
      <c r="C40" t="s">
        <v>240</v>
      </c>
      <c r="D40" s="1" t="s">
        <v>56</v>
      </c>
      <c r="E40" s="1" t="s">
        <v>14</v>
      </c>
      <c r="F40" s="1">
        <v>689975583</v>
      </c>
      <c r="G40" s="1">
        <v>255.28</v>
      </c>
      <c r="H40" s="1">
        <v>2032794.64</v>
      </c>
      <c r="I40" s="1">
        <v>1269461.46</v>
      </c>
      <c r="J40" s="3">
        <v>763333.18</v>
      </c>
    </row>
    <row r="41" spans="1:10" x14ac:dyDescent="0.25">
      <c r="A41" s="2" t="s">
        <v>21</v>
      </c>
      <c r="B41" s="11">
        <v>40554</v>
      </c>
      <c r="C41" t="s">
        <v>240</v>
      </c>
      <c r="D41" s="1" t="s">
        <v>57</v>
      </c>
      <c r="E41" s="1" t="s">
        <v>37</v>
      </c>
      <c r="F41" s="1">
        <v>759279143</v>
      </c>
      <c r="G41" s="1">
        <v>651.21</v>
      </c>
      <c r="H41" s="1">
        <v>4184675.46</v>
      </c>
      <c r="I41" s="1">
        <v>3373392.96</v>
      </c>
      <c r="J41" s="3">
        <v>811282.5</v>
      </c>
    </row>
    <row r="42" spans="1:10" x14ac:dyDescent="0.25">
      <c r="A42" s="2" t="s">
        <v>18</v>
      </c>
      <c r="B42" s="11">
        <v>41780</v>
      </c>
      <c r="C42" t="s">
        <v>240</v>
      </c>
      <c r="D42" s="1" t="s">
        <v>58</v>
      </c>
      <c r="E42" s="1" t="s">
        <v>37</v>
      </c>
      <c r="F42" s="1">
        <v>133766114</v>
      </c>
      <c r="G42" s="1">
        <v>651.21</v>
      </c>
      <c r="H42" s="1">
        <v>2097547.41</v>
      </c>
      <c r="I42" s="1">
        <v>1690896.16</v>
      </c>
      <c r="J42" s="3">
        <v>406651.25</v>
      </c>
    </row>
    <row r="43" spans="1:10" x14ac:dyDescent="0.25">
      <c r="A43" s="2" t="s">
        <v>15</v>
      </c>
      <c r="B43" s="11">
        <v>41489</v>
      </c>
      <c r="C43" t="s">
        <v>241</v>
      </c>
      <c r="D43" s="1" t="s">
        <v>46</v>
      </c>
      <c r="E43" s="1" t="s">
        <v>39</v>
      </c>
      <c r="F43" s="1">
        <v>329110324</v>
      </c>
      <c r="G43" s="1">
        <v>47.45</v>
      </c>
      <c r="H43" s="1">
        <v>470371.85</v>
      </c>
      <c r="I43" s="1">
        <v>315134.27</v>
      </c>
      <c r="J43" s="3">
        <v>155237.57999999999</v>
      </c>
    </row>
    <row r="44" spans="1:10" x14ac:dyDescent="0.25">
      <c r="A44" s="2" t="s">
        <v>8</v>
      </c>
      <c r="B44" s="11">
        <v>40821</v>
      </c>
      <c r="C44" t="s">
        <v>242</v>
      </c>
      <c r="D44" s="1" t="s">
        <v>59</v>
      </c>
      <c r="E44" s="1" t="s">
        <v>48</v>
      </c>
      <c r="F44" s="1">
        <v>681298100</v>
      </c>
      <c r="G44" s="1">
        <v>421.89</v>
      </c>
      <c r="H44" s="1">
        <v>43454.67</v>
      </c>
      <c r="I44" s="1">
        <v>37563.07</v>
      </c>
      <c r="J44" s="3">
        <v>5891.6</v>
      </c>
    </row>
    <row r="45" spans="1:10" x14ac:dyDescent="0.25">
      <c r="A45" s="2" t="s">
        <v>18</v>
      </c>
      <c r="B45" s="11">
        <v>42689</v>
      </c>
      <c r="C45" t="s">
        <v>243</v>
      </c>
      <c r="D45" s="1" t="s">
        <v>60</v>
      </c>
      <c r="E45" s="1" t="s">
        <v>31</v>
      </c>
      <c r="F45" s="1">
        <v>596628272</v>
      </c>
      <c r="G45" s="1">
        <v>152.58000000000001</v>
      </c>
      <c r="H45" s="1">
        <v>674251.02</v>
      </c>
      <c r="I45" s="1">
        <v>430587.36</v>
      </c>
      <c r="J45" s="3">
        <v>243663.66</v>
      </c>
    </row>
    <row r="46" spans="1:10" x14ac:dyDescent="0.25">
      <c r="A46" s="2" t="s">
        <v>18</v>
      </c>
      <c r="B46" s="11">
        <v>42097</v>
      </c>
      <c r="C46" t="s">
        <v>244</v>
      </c>
      <c r="D46" s="1" t="s">
        <v>53</v>
      </c>
      <c r="E46" s="1" t="s">
        <v>37</v>
      </c>
      <c r="F46" s="1">
        <v>901712167</v>
      </c>
      <c r="G46" s="1">
        <v>651.21</v>
      </c>
      <c r="H46" s="1">
        <v>3596632.83</v>
      </c>
      <c r="I46" s="1">
        <v>2899354.08</v>
      </c>
      <c r="J46" s="3">
        <v>697278.75</v>
      </c>
    </row>
    <row r="47" spans="1:10" x14ac:dyDescent="0.25">
      <c r="A47" s="2" t="s">
        <v>15</v>
      </c>
      <c r="B47" s="11">
        <v>41355</v>
      </c>
      <c r="C47" t="s">
        <v>244</v>
      </c>
      <c r="D47" s="1" t="s">
        <v>61</v>
      </c>
      <c r="E47" s="1" t="s">
        <v>39</v>
      </c>
      <c r="F47" s="1">
        <v>693473613</v>
      </c>
      <c r="G47" s="1">
        <v>47.45</v>
      </c>
      <c r="H47" s="1">
        <v>147427.15</v>
      </c>
      <c r="I47" s="1">
        <v>98771.53</v>
      </c>
      <c r="J47" s="3">
        <v>48655.62</v>
      </c>
    </row>
    <row r="48" spans="1:10" x14ac:dyDescent="0.25">
      <c r="A48" s="2" t="s">
        <v>21</v>
      </c>
      <c r="B48" s="11">
        <v>40392</v>
      </c>
      <c r="C48" t="s">
        <v>245</v>
      </c>
      <c r="D48" s="1" t="s">
        <v>22</v>
      </c>
      <c r="E48" s="1" t="s">
        <v>48</v>
      </c>
      <c r="F48" s="1">
        <v>489148938</v>
      </c>
      <c r="G48" s="1">
        <v>421.89</v>
      </c>
      <c r="H48" s="1">
        <v>3753133.44</v>
      </c>
      <c r="I48" s="1">
        <v>3244282.24</v>
      </c>
      <c r="J48" s="3">
        <v>508851.20000000001</v>
      </c>
    </row>
    <row r="49" spans="1:10" x14ac:dyDescent="0.25">
      <c r="A49" s="2" t="s">
        <v>21</v>
      </c>
      <c r="B49" s="11">
        <v>40913</v>
      </c>
      <c r="C49" t="s">
        <v>246</v>
      </c>
      <c r="D49" s="1" t="s">
        <v>32</v>
      </c>
      <c r="E49" s="1" t="s">
        <v>33</v>
      </c>
      <c r="F49" s="1">
        <v>876286971</v>
      </c>
      <c r="G49" s="1">
        <v>668.27</v>
      </c>
      <c r="H49" s="1">
        <v>1097967.6100000001</v>
      </c>
      <c r="I49" s="1">
        <v>825673.22</v>
      </c>
      <c r="J49" s="3">
        <v>272294.39</v>
      </c>
    </row>
    <row r="50" spans="1:10" x14ac:dyDescent="0.25">
      <c r="A50" s="2" t="s">
        <v>8</v>
      </c>
      <c r="B50" s="11">
        <v>42242</v>
      </c>
      <c r="C50" t="s">
        <v>246</v>
      </c>
      <c r="D50" s="1" t="s">
        <v>62</v>
      </c>
      <c r="E50" s="1" t="s">
        <v>45</v>
      </c>
      <c r="F50" s="1">
        <v>262749040</v>
      </c>
      <c r="G50" s="1">
        <v>81.73</v>
      </c>
      <c r="H50" s="1">
        <v>174493.55</v>
      </c>
      <c r="I50" s="1">
        <v>120990.45</v>
      </c>
      <c r="J50" s="3">
        <v>53503.1</v>
      </c>
    </row>
    <row r="51" spans="1:10" x14ac:dyDescent="0.25">
      <c r="A51" s="2" t="s">
        <v>15</v>
      </c>
      <c r="B51" s="11">
        <v>42713</v>
      </c>
      <c r="C51" t="s">
        <v>247</v>
      </c>
      <c r="D51" s="1" t="s">
        <v>63</v>
      </c>
      <c r="E51" s="1" t="s">
        <v>48</v>
      </c>
      <c r="F51" s="1">
        <v>726708972</v>
      </c>
      <c r="G51" s="1">
        <v>421.89</v>
      </c>
      <c r="H51" s="1">
        <v>3454857.21</v>
      </c>
      <c r="I51" s="1">
        <v>2986446.41</v>
      </c>
      <c r="J51" s="3">
        <v>468410.8</v>
      </c>
    </row>
    <row r="52" spans="1:10" x14ac:dyDescent="0.25">
      <c r="A52" s="2" t="s">
        <v>28</v>
      </c>
      <c r="B52" s="11">
        <v>41046</v>
      </c>
      <c r="C52" t="s">
        <v>247</v>
      </c>
      <c r="D52" s="1" t="s">
        <v>64</v>
      </c>
      <c r="E52" s="1" t="s">
        <v>13</v>
      </c>
      <c r="F52" s="1">
        <v>366653096</v>
      </c>
      <c r="G52" s="1">
        <v>154.06</v>
      </c>
      <c r="H52" s="1">
        <v>1487295.24</v>
      </c>
      <c r="I52" s="1">
        <v>877838.22</v>
      </c>
      <c r="J52" s="3">
        <v>609457.02</v>
      </c>
    </row>
    <row r="53" spans="1:10" x14ac:dyDescent="0.25">
      <c r="A53" s="2" t="s">
        <v>18</v>
      </c>
      <c r="B53" s="11">
        <v>40499</v>
      </c>
      <c r="C53" t="s">
        <v>247</v>
      </c>
      <c r="D53" s="1" t="s">
        <v>65</v>
      </c>
      <c r="E53" s="1" t="s">
        <v>13</v>
      </c>
      <c r="F53" s="1">
        <v>951380240</v>
      </c>
      <c r="G53" s="1">
        <v>154.06</v>
      </c>
      <c r="H53" s="1">
        <v>525344.6</v>
      </c>
      <c r="I53" s="1">
        <v>310071.3</v>
      </c>
      <c r="J53" s="3">
        <v>215273.3</v>
      </c>
    </row>
    <row r="54" spans="1:10" x14ac:dyDescent="0.25">
      <c r="A54" s="2" t="s">
        <v>21</v>
      </c>
      <c r="B54" s="11">
        <v>41956</v>
      </c>
      <c r="C54" t="s">
        <v>247</v>
      </c>
      <c r="D54" s="1" t="s">
        <v>66</v>
      </c>
      <c r="E54" s="1" t="s">
        <v>10</v>
      </c>
      <c r="F54" s="1">
        <v>270001733</v>
      </c>
      <c r="G54" s="1">
        <v>437.2</v>
      </c>
      <c r="H54" s="1">
        <v>3658489.6</v>
      </c>
      <c r="I54" s="1">
        <v>2203545.44</v>
      </c>
      <c r="J54" s="3">
        <v>1454944.16</v>
      </c>
    </row>
    <row r="55" spans="1:10" x14ac:dyDescent="0.25">
      <c r="A55" s="2" t="s">
        <v>21</v>
      </c>
      <c r="B55" s="11">
        <v>42537</v>
      </c>
      <c r="C55" t="s">
        <v>248</v>
      </c>
      <c r="D55" s="1" t="s">
        <v>67</v>
      </c>
      <c r="E55" s="1" t="s">
        <v>39</v>
      </c>
      <c r="F55" s="1">
        <v>681941401</v>
      </c>
      <c r="G55" s="1">
        <v>47.45</v>
      </c>
      <c r="H55" s="1">
        <v>22301.5</v>
      </c>
      <c r="I55" s="1">
        <v>14941.3</v>
      </c>
      <c r="J55" s="3">
        <v>7360.2</v>
      </c>
    </row>
    <row r="56" spans="1:10" x14ac:dyDescent="0.25">
      <c r="A56" s="2" t="s">
        <v>18</v>
      </c>
      <c r="B56" s="11">
        <v>42521</v>
      </c>
      <c r="C56" t="s">
        <v>248</v>
      </c>
      <c r="D56" s="1" t="s">
        <v>68</v>
      </c>
      <c r="E56" s="1" t="s">
        <v>20</v>
      </c>
      <c r="F56" s="1">
        <v>566935575</v>
      </c>
      <c r="G56" s="1">
        <v>9.33</v>
      </c>
      <c r="H56" s="1">
        <v>71747.7</v>
      </c>
      <c r="I56" s="1">
        <v>53214.8</v>
      </c>
      <c r="J56" s="3">
        <v>18532.900000000001</v>
      </c>
    </row>
    <row r="57" spans="1:10" x14ac:dyDescent="0.25">
      <c r="A57" s="2" t="s">
        <v>15</v>
      </c>
      <c r="B57" s="11">
        <v>41188</v>
      </c>
      <c r="C57" t="s">
        <v>249</v>
      </c>
      <c r="D57" s="1" t="s">
        <v>69</v>
      </c>
      <c r="E57" s="1" t="s">
        <v>31</v>
      </c>
      <c r="F57" s="1">
        <v>175033080</v>
      </c>
      <c r="G57" s="1">
        <v>152.58000000000001</v>
      </c>
      <c r="H57" s="1">
        <v>767935.14</v>
      </c>
      <c r="I57" s="1">
        <v>490415.52</v>
      </c>
      <c r="J57" s="3">
        <v>277519.62</v>
      </c>
    </row>
    <row r="58" spans="1:10" x14ac:dyDescent="0.25">
      <c r="A58" s="2" t="s">
        <v>15</v>
      </c>
      <c r="B58" s="11">
        <v>40978</v>
      </c>
      <c r="C58" t="s">
        <v>249</v>
      </c>
      <c r="D58" s="1" t="s">
        <v>70</v>
      </c>
      <c r="E58" s="1" t="s">
        <v>37</v>
      </c>
      <c r="F58" s="1">
        <v>276595246</v>
      </c>
      <c r="G58" s="1">
        <v>651.21</v>
      </c>
      <c r="H58" s="1">
        <v>6209287.3499999996</v>
      </c>
      <c r="I58" s="1">
        <v>5005493.5999999996</v>
      </c>
      <c r="J58" s="3">
        <v>1203793.75</v>
      </c>
    </row>
    <row r="59" spans="1:10" x14ac:dyDescent="0.25">
      <c r="A59" s="2" t="s">
        <v>21</v>
      </c>
      <c r="B59" s="11">
        <v>40569</v>
      </c>
      <c r="C59" t="s">
        <v>249</v>
      </c>
      <c r="D59" s="1" t="s">
        <v>71</v>
      </c>
      <c r="E59" s="1" t="s">
        <v>37</v>
      </c>
      <c r="F59" s="1">
        <v>812295901</v>
      </c>
      <c r="G59" s="1">
        <v>651.21</v>
      </c>
      <c r="H59" s="1">
        <v>3427318.23</v>
      </c>
      <c r="I59" s="1">
        <v>2762864.48</v>
      </c>
      <c r="J59" s="3">
        <v>664453.75</v>
      </c>
    </row>
    <row r="60" spans="1:10" x14ac:dyDescent="0.25">
      <c r="A60" s="2" t="s">
        <v>15</v>
      </c>
      <c r="B60" s="11">
        <v>41792</v>
      </c>
      <c r="C60" t="s">
        <v>249</v>
      </c>
      <c r="D60" s="1" t="s">
        <v>72</v>
      </c>
      <c r="E60" s="1" t="s">
        <v>13</v>
      </c>
      <c r="F60" s="1">
        <v>443121373</v>
      </c>
      <c r="G60" s="1">
        <v>154.06</v>
      </c>
      <c r="H60" s="1">
        <v>1281162.96</v>
      </c>
      <c r="I60" s="1">
        <v>756173.88</v>
      </c>
      <c r="J60" s="3">
        <v>524989.07999999996</v>
      </c>
    </row>
    <row r="61" spans="1:10" x14ac:dyDescent="0.25">
      <c r="A61" s="2" t="s">
        <v>28</v>
      </c>
      <c r="B61" s="11">
        <v>42721</v>
      </c>
      <c r="C61" t="s">
        <v>249</v>
      </c>
      <c r="D61" s="1" t="s">
        <v>29</v>
      </c>
      <c r="E61" s="1" t="s">
        <v>45</v>
      </c>
      <c r="F61" s="1">
        <v>600370490</v>
      </c>
      <c r="G61" s="1">
        <v>81.73</v>
      </c>
      <c r="H61" s="1">
        <v>149075.51999999999</v>
      </c>
      <c r="I61" s="1">
        <v>103366.08</v>
      </c>
      <c r="J61" s="3">
        <v>45709.440000000002</v>
      </c>
    </row>
    <row r="62" spans="1:10" x14ac:dyDescent="0.25">
      <c r="A62" s="2" t="s">
        <v>21</v>
      </c>
      <c r="B62" s="11">
        <v>41817</v>
      </c>
      <c r="C62" t="s">
        <v>249</v>
      </c>
      <c r="D62" s="1" t="s">
        <v>73</v>
      </c>
      <c r="E62" s="1" t="s">
        <v>37</v>
      </c>
      <c r="F62" s="1">
        <v>535654580</v>
      </c>
      <c r="G62" s="1">
        <v>651.21</v>
      </c>
      <c r="H62" s="1">
        <v>617998.29</v>
      </c>
      <c r="I62" s="1">
        <v>498187.04</v>
      </c>
      <c r="J62" s="3">
        <v>119811.25</v>
      </c>
    </row>
    <row r="63" spans="1:10" x14ac:dyDescent="0.25">
      <c r="A63" s="2" t="s">
        <v>26</v>
      </c>
      <c r="B63" s="11">
        <v>42080</v>
      </c>
      <c r="C63" t="s">
        <v>249</v>
      </c>
      <c r="D63" s="1" t="s">
        <v>74</v>
      </c>
      <c r="E63" s="1" t="s">
        <v>10</v>
      </c>
      <c r="F63" s="1">
        <v>470897471</v>
      </c>
      <c r="G63" s="1">
        <v>437.2</v>
      </c>
      <c r="H63" s="1">
        <v>3445573.2</v>
      </c>
      <c r="I63" s="1">
        <v>2075303.73</v>
      </c>
      <c r="J63" s="3">
        <v>1370269.47</v>
      </c>
    </row>
    <row r="64" spans="1:10" x14ac:dyDescent="0.25">
      <c r="A64" s="2" t="s">
        <v>21</v>
      </c>
      <c r="B64" s="11">
        <v>41367</v>
      </c>
      <c r="C64" t="s">
        <v>250</v>
      </c>
      <c r="D64" s="1" t="s">
        <v>57</v>
      </c>
      <c r="E64" s="1" t="s">
        <v>39</v>
      </c>
      <c r="F64" s="1">
        <v>248335492</v>
      </c>
      <c r="G64" s="1">
        <v>47.45</v>
      </c>
      <c r="H64" s="1">
        <v>324842.7</v>
      </c>
      <c r="I64" s="1">
        <v>217634.34</v>
      </c>
      <c r="J64" s="3">
        <v>107208.36</v>
      </c>
    </row>
    <row r="65" spans="1:10" x14ac:dyDescent="0.25">
      <c r="A65" s="2" t="s">
        <v>18</v>
      </c>
      <c r="B65" s="11">
        <v>42071</v>
      </c>
      <c r="C65" t="s">
        <v>250</v>
      </c>
      <c r="D65" s="1" t="s">
        <v>75</v>
      </c>
      <c r="E65" s="1" t="s">
        <v>25</v>
      </c>
      <c r="F65" s="1">
        <v>680517470</v>
      </c>
      <c r="G65" s="1">
        <v>109.28</v>
      </c>
      <c r="H65" s="1">
        <v>994120.16</v>
      </c>
      <c r="I65" s="1">
        <v>326036.47999999998</v>
      </c>
      <c r="J65" s="3">
        <v>668083.68000000005</v>
      </c>
    </row>
    <row r="66" spans="1:10" x14ac:dyDescent="0.25">
      <c r="A66" s="2" t="s">
        <v>18</v>
      </c>
      <c r="B66" s="11">
        <v>41446</v>
      </c>
      <c r="C66" t="s">
        <v>250</v>
      </c>
      <c r="D66" s="1" t="s">
        <v>76</v>
      </c>
      <c r="E66" s="1" t="s">
        <v>45</v>
      </c>
      <c r="F66" s="1">
        <v>400304734</v>
      </c>
      <c r="G66" s="1">
        <v>81.73</v>
      </c>
      <c r="H66" s="1">
        <v>647383.32999999996</v>
      </c>
      <c r="I66" s="1">
        <v>448883.07</v>
      </c>
      <c r="J66" s="3">
        <v>198500.26</v>
      </c>
    </row>
    <row r="67" spans="1:10" x14ac:dyDescent="0.25">
      <c r="A67" s="2" t="s">
        <v>21</v>
      </c>
      <c r="B67" s="11">
        <v>41280</v>
      </c>
      <c r="C67" t="s">
        <v>250</v>
      </c>
      <c r="D67" s="1" t="s">
        <v>77</v>
      </c>
      <c r="E67" s="1" t="s">
        <v>37</v>
      </c>
      <c r="F67" s="1">
        <v>810871112</v>
      </c>
      <c r="G67" s="1">
        <v>651.21</v>
      </c>
      <c r="H67" s="1">
        <v>2367799.56</v>
      </c>
      <c r="I67" s="1">
        <v>1908754.56</v>
      </c>
      <c r="J67" s="3">
        <v>459045</v>
      </c>
    </row>
    <row r="68" spans="1:10" x14ac:dyDescent="0.25">
      <c r="A68" s="2" t="s">
        <v>18</v>
      </c>
      <c r="B68" s="11">
        <v>40985</v>
      </c>
      <c r="C68" t="s">
        <v>251</v>
      </c>
      <c r="D68" s="1" t="s">
        <v>78</v>
      </c>
      <c r="E68" s="1" t="s">
        <v>17</v>
      </c>
      <c r="F68" s="1">
        <v>235702931</v>
      </c>
      <c r="G68" s="1">
        <v>205.7</v>
      </c>
      <c r="H68" s="1">
        <v>1766963</v>
      </c>
      <c r="I68" s="1">
        <v>1005974.9</v>
      </c>
      <c r="J68" s="3">
        <v>760988.1</v>
      </c>
    </row>
    <row r="69" spans="1:10" x14ac:dyDescent="0.25">
      <c r="A69" s="2" t="s">
        <v>18</v>
      </c>
      <c r="B69" s="11">
        <v>41747</v>
      </c>
      <c r="C69" t="s">
        <v>252</v>
      </c>
      <c r="D69" s="1" t="s">
        <v>60</v>
      </c>
      <c r="E69" s="1" t="s">
        <v>37</v>
      </c>
      <c r="F69" s="1">
        <v>668599021</v>
      </c>
      <c r="G69" s="1">
        <v>651.21</v>
      </c>
      <c r="H69" s="1">
        <v>1408567.23</v>
      </c>
      <c r="I69" s="1">
        <v>1135488.48</v>
      </c>
      <c r="J69" s="3">
        <v>273078.75</v>
      </c>
    </row>
    <row r="70" spans="1:10" x14ac:dyDescent="0.25">
      <c r="A70" s="2" t="s">
        <v>18</v>
      </c>
      <c r="B70" s="11">
        <v>42372</v>
      </c>
      <c r="C70" t="s">
        <v>252</v>
      </c>
      <c r="D70" s="1" t="s">
        <v>79</v>
      </c>
      <c r="E70" s="1" t="s">
        <v>14</v>
      </c>
      <c r="F70" s="1">
        <v>123670709</v>
      </c>
      <c r="G70" s="1">
        <v>255.28</v>
      </c>
      <c r="H70" s="1">
        <v>1471944.48</v>
      </c>
      <c r="I70" s="1">
        <v>919215.72</v>
      </c>
      <c r="J70" s="3">
        <v>552728.76</v>
      </c>
    </row>
    <row r="71" spans="1:10" x14ac:dyDescent="0.25">
      <c r="A71" s="2" t="s">
        <v>21</v>
      </c>
      <c r="B71" s="11">
        <v>40675</v>
      </c>
      <c r="C71" t="s">
        <v>253</v>
      </c>
      <c r="D71" s="1" t="s">
        <v>80</v>
      </c>
      <c r="E71" s="1" t="s">
        <v>37</v>
      </c>
      <c r="F71" s="1">
        <v>285341823</v>
      </c>
      <c r="G71" s="1">
        <v>651.21</v>
      </c>
      <c r="H71" s="1">
        <v>5106137.6100000003</v>
      </c>
      <c r="I71" s="1">
        <v>4116211.36</v>
      </c>
      <c r="J71" s="3">
        <v>989926.25</v>
      </c>
    </row>
    <row r="72" spans="1:10" x14ac:dyDescent="0.25">
      <c r="A72" s="2" t="s">
        <v>15</v>
      </c>
      <c r="B72" s="11">
        <v>40388</v>
      </c>
      <c r="C72" t="s">
        <v>254</v>
      </c>
      <c r="D72" s="1" t="s">
        <v>81</v>
      </c>
      <c r="E72" s="1" t="s">
        <v>20</v>
      </c>
      <c r="F72" s="1">
        <v>658348691</v>
      </c>
      <c r="G72" s="1">
        <v>9.33</v>
      </c>
      <c r="H72" s="1">
        <v>82682.460000000006</v>
      </c>
      <c r="I72" s="1">
        <v>61325.04</v>
      </c>
      <c r="J72" s="3">
        <v>21357.42</v>
      </c>
    </row>
    <row r="73" spans="1:10" x14ac:dyDescent="0.25">
      <c r="A73" s="2" t="s">
        <v>21</v>
      </c>
      <c r="B73" s="11">
        <v>41488</v>
      </c>
      <c r="C73" t="s">
        <v>237</v>
      </c>
      <c r="D73" s="1" t="s">
        <v>82</v>
      </c>
      <c r="E73" s="1" t="s">
        <v>14</v>
      </c>
      <c r="F73" s="1">
        <v>817740142</v>
      </c>
      <c r="G73" s="1">
        <v>255.28</v>
      </c>
      <c r="H73" s="1">
        <v>1617198.8</v>
      </c>
      <c r="I73" s="1">
        <v>1009925.7</v>
      </c>
      <c r="J73" s="3">
        <v>607273.1</v>
      </c>
    </row>
    <row r="74" spans="1:10" x14ac:dyDescent="0.25">
      <c r="A74" s="2" t="s">
        <v>18</v>
      </c>
      <c r="B74" s="11">
        <v>41570</v>
      </c>
      <c r="C74" t="s">
        <v>255</v>
      </c>
      <c r="D74" s="1" t="s">
        <v>40</v>
      </c>
      <c r="E74" s="1" t="s">
        <v>39</v>
      </c>
      <c r="F74" s="1">
        <v>858877503</v>
      </c>
      <c r="G74" s="1">
        <v>47.45</v>
      </c>
      <c r="H74" s="1">
        <v>464725.3</v>
      </c>
      <c r="I74" s="1">
        <v>311351.26</v>
      </c>
      <c r="J74" s="3">
        <v>153374.04</v>
      </c>
    </row>
    <row r="75" spans="1:10" x14ac:dyDescent="0.25">
      <c r="A75" s="2" t="s">
        <v>21</v>
      </c>
      <c r="B75" s="11">
        <v>42771</v>
      </c>
      <c r="C75" t="s">
        <v>255</v>
      </c>
      <c r="D75" s="1" t="s">
        <v>56</v>
      </c>
      <c r="E75" s="1" t="s">
        <v>13</v>
      </c>
      <c r="F75" s="1">
        <v>947434604</v>
      </c>
      <c r="G75" s="1">
        <v>154.06</v>
      </c>
      <c r="H75" s="1">
        <v>894780.48</v>
      </c>
      <c r="I75" s="1">
        <v>528121.43999999994</v>
      </c>
      <c r="J75" s="3">
        <v>366659.04</v>
      </c>
    </row>
    <row r="76" spans="1:10" x14ac:dyDescent="0.25">
      <c r="A76" s="2" t="s">
        <v>21</v>
      </c>
      <c r="B76" s="11">
        <v>42083</v>
      </c>
      <c r="C76" t="s">
        <v>255</v>
      </c>
      <c r="D76" s="1" t="s">
        <v>83</v>
      </c>
      <c r="E76" s="1" t="s">
        <v>48</v>
      </c>
      <c r="F76" s="1">
        <v>869397771</v>
      </c>
      <c r="G76" s="1">
        <v>421.89</v>
      </c>
      <c r="H76" s="1">
        <v>1255122.75</v>
      </c>
      <c r="I76" s="1">
        <v>1084952.75</v>
      </c>
      <c r="J76" s="3">
        <v>170170</v>
      </c>
    </row>
    <row r="77" spans="1:10" x14ac:dyDescent="0.25">
      <c r="A77" s="2" t="s">
        <v>8</v>
      </c>
      <c r="B77" s="11">
        <v>41035</v>
      </c>
      <c r="C77" t="s">
        <v>256</v>
      </c>
      <c r="D77" s="1" t="s">
        <v>84</v>
      </c>
      <c r="E77" s="1" t="s">
        <v>45</v>
      </c>
      <c r="F77" s="1">
        <v>481065833</v>
      </c>
      <c r="G77" s="1">
        <v>81.73</v>
      </c>
      <c r="H77" s="1">
        <v>565980.25</v>
      </c>
      <c r="I77" s="1">
        <v>392439.75</v>
      </c>
      <c r="J77" s="3">
        <v>173540.5</v>
      </c>
    </row>
    <row r="78" spans="1:10" x14ac:dyDescent="0.25">
      <c r="A78" s="2" t="s">
        <v>18</v>
      </c>
      <c r="B78" s="11">
        <v>41547</v>
      </c>
      <c r="C78" t="s">
        <v>256</v>
      </c>
      <c r="D78" s="1" t="s">
        <v>85</v>
      </c>
      <c r="E78" s="1" t="s">
        <v>48</v>
      </c>
      <c r="F78" s="1">
        <v>159050118</v>
      </c>
      <c r="G78" s="1">
        <v>421.89</v>
      </c>
      <c r="H78" s="1">
        <v>2244032.91</v>
      </c>
      <c r="I78" s="1">
        <v>1939786.11</v>
      </c>
      <c r="J78" s="3">
        <v>304246.8</v>
      </c>
    </row>
    <row r="79" spans="1:10" x14ac:dyDescent="0.25">
      <c r="A79" s="2" t="s">
        <v>21</v>
      </c>
      <c r="B79" s="11">
        <v>41779</v>
      </c>
      <c r="C79" t="s">
        <v>256</v>
      </c>
      <c r="D79" s="1" t="s">
        <v>86</v>
      </c>
      <c r="E79" s="1" t="s">
        <v>37</v>
      </c>
      <c r="F79" s="1">
        <v>350274455</v>
      </c>
      <c r="G79" s="1">
        <v>651.21</v>
      </c>
      <c r="H79" s="1">
        <v>1855948.5</v>
      </c>
      <c r="I79" s="1">
        <v>1496136</v>
      </c>
      <c r="J79" s="3">
        <v>359812.5</v>
      </c>
    </row>
    <row r="80" spans="1:10" x14ac:dyDescent="0.25">
      <c r="A80" s="2" t="s">
        <v>8</v>
      </c>
      <c r="B80" s="11">
        <v>40277</v>
      </c>
      <c r="C80" t="s">
        <v>255</v>
      </c>
      <c r="D80" s="1" t="s">
        <v>87</v>
      </c>
      <c r="E80" s="1" t="s">
        <v>17</v>
      </c>
      <c r="F80" s="1">
        <v>221975171</v>
      </c>
      <c r="G80" s="1">
        <v>205.7</v>
      </c>
      <c r="H80" s="1">
        <v>1283773.7</v>
      </c>
      <c r="I80" s="1">
        <v>730883.51</v>
      </c>
      <c r="J80" s="3">
        <v>552890.18999999994</v>
      </c>
    </row>
    <row r="81" spans="1:10" x14ac:dyDescent="0.25">
      <c r="A81" s="2" t="s">
        <v>11</v>
      </c>
      <c r="B81" s="11">
        <v>42895</v>
      </c>
      <c r="C81" t="s">
        <v>257</v>
      </c>
      <c r="D81" s="1" t="s">
        <v>88</v>
      </c>
      <c r="E81" s="1" t="s">
        <v>37</v>
      </c>
      <c r="F81" s="1">
        <v>811701095</v>
      </c>
      <c r="G81" s="1">
        <v>651.21</v>
      </c>
      <c r="H81" s="1">
        <v>6021738.8700000001</v>
      </c>
      <c r="I81" s="1">
        <v>4854305.12</v>
      </c>
      <c r="J81" s="3">
        <v>1167433.75</v>
      </c>
    </row>
    <row r="82" spans="1:10" x14ac:dyDescent="0.25">
      <c r="A82" s="2" t="s">
        <v>18</v>
      </c>
      <c r="B82" s="11">
        <v>42043</v>
      </c>
      <c r="C82" t="s">
        <v>257</v>
      </c>
      <c r="D82" s="1" t="s">
        <v>89</v>
      </c>
      <c r="E82" s="1" t="s">
        <v>17</v>
      </c>
      <c r="F82" s="1">
        <v>977313554</v>
      </c>
      <c r="G82" s="1">
        <v>205.7</v>
      </c>
      <c r="H82" s="1">
        <v>1574222.1</v>
      </c>
      <c r="I82" s="1">
        <v>896242.83</v>
      </c>
      <c r="J82" s="3">
        <v>677979.27</v>
      </c>
    </row>
    <row r="83" spans="1:10" x14ac:dyDescent="0.25">
      <c r="A83" s="2" t="s">
        <v>18</v>
      </c>
      <c r="B83" s="11">
        <v>40203</v>
      </c>
      <c r="C83" t="s">
        <v>258</v>
      </c>
      <c r="D83" s="1" t="s">
        <v>23</v>
      </c>
      <c r="E83" s="1" t="s">
        <v>31</v>
      </c>
      <c r="F83" s="1">
        <v>546986377</v>
      </c>
      <c r="G83" s="1">
        <v>152.58000000000001</v>
      </c>
      <c r="H83" s="1">
        <v>652889.81999999995</v>
      </c>
      <c r="I83" s="1">
        <v>416945.76</v>
      </c>
      <c r="J83" s="3">
        <v>235944.06</v>
      </c>
    </row>
    <row r="84" spans="1:10" x14ac:dyDescent="0.25">
      <c r="A84" s="2" t="s">
        <v>15</v>
      </c>
      <c r="B84" s="11">
        <v>40244</v>
      </c>
      <c r="C84" t="s">
        <v>258</v>
      </c>
      <c r="D84" s="1" t="s">
        <v>90</v>
      </c>
      <c r="E84" s="1" t="s">
        <v>20</v>
      </c>
      <c r="F84" s="1">
        <v>769205892</v>
      </c>
      <c r="G84" s="1">
        <v>9.33</v>
      </c>
      <c r="H84" s="1">
        <v>37058.76</v>
      </c>
      <c r="I84" s="1">
        <v>27486.240000000002</v>
      </c>
      <c r="J84" s="3">
        <v>9572.52</v>
      </c>
    </row>
    <row r="85" spans="1:10" x14ac:dyDescent="0.25">
      <c r="A85" s="2" t="s">
        <v>18</v>
      </c>
      <c r="B85" s="11">
        <v>41277</v>
      </c>
      <c r="C85" t="s">
        <v>259</v>
      </c>
      <c r="D85" s="1" t="s">
        <v>91</v>
      </c>
      <c r="E85" s="1" t="s">
        <v>25</v>
      </c>
      <c r="F85" s="1">
        <v>262770926</v>
      </c>
      <c r="G85" s="1">
        <v>109.28</v>
      </c>
      <c r="H85" s="1">
        <v>941010.08</v>
      </c>
      <c r="I85" s="1">
        <v>308618.23999999999</v>
      </c>
      <c r="J85" s="3">
        <v>632391.84</v>
      </c>
    </row>
    <row r="86" spans="1:10" x14ac:dyDescent="0.25">
      <c r="A86" s="2" t="s">
        <v>18</v>
      </c>
      <c r="B86" s="11">
        <v>42800</v>
      </c>
      <c r="C86" t="s">
        <v>260</v>
      </c>
      <c r="D86" s="1" t="s">
        <v>92</v>
      </c>
      <c r="E86" s="1" t="s">
        <v>31</v>
      </c>
      <c r="F86" s="1">
        <v>866792809</v>
      </c>
      <c r="G86" s="1">
        <v>152.58000000000001</v>
      </c>
      <c r="H86" s="1">
        <v>321791.21999999997</v>
      </c>
      <c r="I86" s="1">
        <v>205500.96</v>
      </c>
      <c r="J86" s="3">
        <v>116290.26</v>
      </c>
    </row>
    <row r="87" spans="1:10" x14ac:dyDescent="0.25">
      <c r="A87" s="2" t="s">
        <v>26</v>
      </c>
      <c r="B87" s="11">
        <v>40552</v>
      </c>
      <c r="C87" t="s">
        <v>245</v>
      </c>
      <c r="D87" s="1" t="s">
        <v>93</v>
      </c>
      <c r="E87" s="1" t="s">
        <v>39</v>
      </c>
      <c r="F87" s="1">
        <v>890695369</v>
      </c>
      <c r="G87" s="1">
        <v>47.45</v>
      </c>
      <c r="H87" s="1">
        <v>256609.6</v>
      </c>
      <c r="I87" s="1">
        <v>171920.32</v>
      </c>
      <c r="J87" s="3">
        <v>84689.279999999999</v>
      </c>
    </row>
    <row r="88" spans="1:10" x14ac:dyDescent="0.25">
      <c r="A88" s="2" t="s">
        <v>8</v>
      </c>
      <c r="B88" s="11">
        <v>41725</v>
      </c>
      <c r="C88" t="s">
        <v>261</v>
      </c>
      <c r="D88" s="1" t="s">
        <v>9</v>
      </c>
      <c r="E88" s="1" t="s">
        <v>17</v>
      </c>
      <c r="F88" s="1">
        <v>964214932</v>
      </c>
      <c r="G88" s="1">
        <v>205.7</v>
      </c>
      <c r="H88" s="1">
        <v>304436</v>
      </c>
      <c r="I88" s="1">
        <v>173322.8</v>
      </c>
      <c r="J88" s="3">
        <v>131113.20000000001</v>
      </c>
    </row>
    <row r="89" spans="1:10" x14ac:dyDescent="0.25">
      <c r="A89" s="2" t="s">
        <v>21</v>
      </c>
      <c r="B89" s="11">
        <v>41453</v>
      </c>
      <c r="C89" t="s">
        <v>261</v>
      </c>
      <c r="D89" s="1" t="s">
        <v>94</v>
      </c>
      <c r="E89" s="1" t="s">
        <v>31</v>
      </c>
      <c r="F89" s="1">
        <v>887400329</v>
      </c>
      <c r="G89" s="1">
        <v>152.58000000000001</v>
      </c>
      <c r="H89" s="1">
        <v>50656.56</v>
      </c>
      <c r="I89" s="1">
        <v>32350.080000000002</v>
      </c>
      <c r="J89" s="3">
        <v>18306.48</v>
      </c>
    </row>
    <row r="90" spans="1:10" x14ac:dyDescent="0.25">
      <c r="A90" s="2" t="s">
        <v>21</v>
      </c>
      <c r="B90" s="11">
        <v>40790</v>
      </c>
      <c r="C90" t="s">
        <v>262</v>
      </c>
      <c r="D90" s="1" t="s">
        <v>24</v>
      </c>
      <c r="E90" s="1" t="s">
        <v>39</v>
      </c>
      <c r="F90" s="1">
        <v>980612885</v>
      </c>
      <c r="G90" s="1">
        <v>47.45</v>
      </c>
      <c r="H90" s="1">
        <v>189752.55</v>
      </c>
      <c r="I90" s="1">
        <v>127128.21</v>
      </c>
      <c r="J90" s="3">
        <v>62624.34</v>
      </c>
    </row>
    <row r="91" spans="1:10" x14ac:dyDescent="0.25">
      <c r="A91" s="2" t="s">
        <v>21</v>
      </c>
      <c r="B91" s="11">
        <v>42565</v>
      </c>
      <c r="C91" t="s">
        <v>263</v>
      </c>
      <c r="D91" s="1" t="s">
        <v>24</v>
      </c>
      <c r="E91" s="1" t="s">
        <v>25</v>
      </c>
      <c r="F91" s="1">
        <v>734526431</v>
      </c>
      <c r="G91" s="1">
        <v>109.28</v>
      </c>
      <c r="H91" s="1">
        <v>169274.72</v>
      </c>
      <c r="I91" s="1">
        <v>55516.160000000003</v>
      </c>
      <c r="J91" s="3">
        <v>113758.56</v>
      </c>
    </row>
    <row r="92" spans="1:10" x14ac:dyDescent="0.25">
      <c r="A92" s="2" t="s">
        <v>15</v>
      </c>
      <c r="B92" s="11">
        <v>41693</v>
      </c>
      <c r="C92" t="s">
        <v>263</v>
      </c>
      <c r="D92" s="1" t="s">
        <v>95</v>
      </c>
      <c r="E92" s="1" t="s">
        <v>14</v>
      </c>
      <c r="F92" s="1">
        <v>160127294</v>
      </c>
      <c r="G92" s="1">
        <v>255.28</v>
      </c>
      <c r="H92" s="1">
        <v>1041287.12</v>
      </c>
      <c r="I92" s="1">
        <v>650274.18000000005</v>
      </c>
      <c r="J92" s="3">
        <v>391012.94</v>
      </c>
    </row>
    <row r="93" spans="1:10" x14ac:dyDescent="0.25">
      <c r="A93" s="2" t="s">
        <v>26</v>
      </c>
      <c r="B93" s="11">
        <v>40397</v>
      </c>
      <c r="C93" t="s">
        <v>263</v>
      </c>
      <c r="D93" s="1" t="s">
        <v>96</v>
      </c>
      <c r="E93" s="1" t="s">
        <v>25</v>
      </c>
      <c r="F93" s="1">
        <v>238714301</v>
      </c>
      <c r="G93" s="1">
        <v>109.28</v>
      </c>
      <c r="H93" s="1">
        <v>1062310.8799999999</v>
      </c>
      <c r="I93" s="1">
        <v>348400.64000000001</v>
      </c>
      <c r="J93" s="3">
        <v>713910.24</v>
      </c>
    </row>
    <row r="94" spans="1:10" x14ac:dyDescent="0.25">
      <c r="A94" s="2" t="s">
        <v>28</v>
      </c>
      <c r="B94" s="11">
        <v>41288</v>
      </c>
      <c r="C94" t="s">
        <v>264</v>
      </c>
      <c r="D94" s="1" t="s">
        <v>97</v>
      </c>
      <c r="E94" s="1" t="s">
        <v>33</v>
      </c>
      <c r="F94" s="1">
        <v>671898782</v>
      </c>
      <c r="G94" s="1">
        <v>668.27</v>
      </c>
      <c r="H94" s="1">
        <v>5770511.4500000002</v>
      </c>
      <c r="I94" s="1">
        <v>4339432.9000000004</v>
      </c>
      <c r="J94" s="3">
        <v>1431078.55</v>
      </c>
    </row>
    <row r="95" spans="1:10" x14ac:dyDescent="0.25">
      <c r="A95" s="2" t="s">
        <v>18</v>
      </c>
      <c r="B95" s="11">
        <v>40451</v>
      </c>
      <c r="C95" t="s">
        <v>264</v>
      </c>
      <c r="D95" s="1" t="s">
        <v>98</v>
      </c>
      <c r="E95" s="1" t="s">
        <v>45</v>
      </c>
      <c r="F95" s="1">
        <v>331604564</v>
      </c>
      <c r="G95" s="1">
        <v>81.73</v>
      </c>
      <c r="H95" s="1">
        <v>654984.22</v>
      </c>
      <c r="I95" s="1">
        <v>454153.38</v>
      </c>
      <c r="J95" s="3">
        <v>200830.84</v>
      </c>
    </row>
    <row r="96" spans="1:10" x14ac:dyDescent="0.25">
      <c r="A96" s="2" t="s">
        <v>8</v>
      </c>
      <c r="B96" s="11">
        <v>42656</v>
      </c>
      <c r="C96" t="s">
        <v>264</v>
      </c>
      <c r="D96" s="1" t="s">
        <v>99</v>
      </c>
      <c r="E96" s="1" t="s">
        <v>17</v>
      </c>
      <c r="F96" s="1">
        <v>410067975</v>
      </c>
      <c r="G96" s="1">
        <v>205.7</v>
      </c>
      <c r="H96" s="1">
        <v>1456561.7</v>
      </c>
      <c r="I96" s="1">
        <v>829255.91</v>
      </c>
      <c r="J96" s="3">
        <v>627305.79</v>
      </c>
    </row>
    <row r="97" spans="1:10" x14ac:dyDescent="0.25">
      <c r="A97" s="2" t="s">
        <v>28</v>
      </c>
      <c r="B97" s="11">
        <v>40618</v>
      </c>
      <c r="C97" t="s">
        <v>265</v>
      </c>
      <c r="D97" s="1" t="s">
        <v>100</v>
      </c>
      <c r="E97" s="1" t="s">
        <v>31</v>
      </c>
      <c r="F97" s="1">
        <v>369837844</v>
      </c>
      <c r="G97" s="1">
        <v>152.58000000000001</v>
      </c>
      <c r="H97" s="1">
        <v>319044.78000000003</v>
      </c>
      <c r="I97" s="1">
        <v>203747.04</v>
      </c>
      <c r="J97" s="3">
        <v>115297.74</v>
      </c>
    </row>
    <row r="98" spans="1:10" x14ac:dyDescent="0.25">
      <c r="A98" s="2" t="s">
        <v>18</v>
      </c>
      <c r="B98" s="11">
        <v>41269</v>
      </c>
      <c r="C98" t="s">
        <v>266</v>
      </c>
      <c r="D98" s="1" t="s">
        <v>34</v>
      </c>
      <c r="E98" s="1" t="s">
        <v>20</v>
      </c>
      <c r="F98" s="1">
        <v>193775498</v>
      </c>
      <c r="G98" s="1">
        <v>9.33</v>
      </c>
      <c r="H98" s="1">
        <v>12418.23</v>
      </c>
      <c r="I98" s="1">
        <v>9210.52</v>
      </c>
      <c r="J98" s="3">
        <v>3207.71</v>
      </c>
    </row>
    <row r="99" spans="1:10" x14ac:dyDescent="0.25">
      <c r="A99" s="2" t="s">
        <v>18</v>
      </c>
      <c r="B99" s="11">
        <v>42249</v>
      </c>
      <c r="C99" t="s">
        <v>267</v>
      </c>
      <c r="D99" s="1" t="s">
        <v>79</v>
      </c>
      <c r="E99" s="1" t="s">
        <v>25</v>
      </c>
      <c r="F99" s="1">
        <v>835054767</v>
      </c>
      <c r="G99" s="1">
        <v>109.28</v>
      </c>
      <c r="H99" s="1">
        <v>12785.76</v>
      </c>
      <c r="I99" s="1">
        <v>4193.28</v>
      </c>
      <c r="J99" s="3">
        <v>8592.48</v>
      </c>
    </row>
    <row r="100" spans="1:10" x14ac:dyDescent="0.25">
      <c r="A100" s="2" t="s">
        <v>18</v>
      </c>
      <c r="B100" s="11">
        <v>41589</v>
      </c>
      <c r="C100" t="s">
        <v>268</v>
      </c>
      <c r="D100" s="1" t="s">
        <v>101</v>
      </c>
      <c r="E100" s="1" t="s">
        <v>33</v>
      </c>
      <c r="F100" s="1">
        <v>167161977</v>
      </c>
      <c r="G100" s="1">
        <v>668.27</v>
      </c>
      <c r="H100" s="1">
        <v>3874629.46</v>
      </c>
      <c r="I100" s="1">
        <v>2913726.92</v>
      </c>
      <c r="J100" s="3">
        <v>960902.54</v>
      </c>
    </row>
    <row r="101" spans="1:10" x14ac:dyDescent="0.25">
      <c r="A101" s="2" t="s">
        <v>28</v>
      </c>
      <c r="B101" s="11">
        <v>41855</v>
      </c>
      <c r="C101" t="s">
        <v>269</v>
      </c>
      <c r="D101" s="1" t="s">
        <v>102</v>
      </c>
      <c r="E101" s="1" t="s">
        <v>13</v>
      </c>
      <c r="F101" s="1">
        <v>633895957</v>
      </c>
      <c r="G101" s="1">
        <v>154.06</v>
      </c>
      <c r="H101" s="1">
        <v>424435.3</v>
      </c>
      <c r="I101" s="1">
        <v>250512.15</v>
      </c>
      <c r="J101" s="3">
        <v>173923.15</v>
      </c>
    </row>
    <row r="102" spans="1:10" x14ac:dyDescent="0.25">
      <c r="A102" s="2" t="s">
        <v>11</v>
      </c>
      <c r="B102" s="11">
        <v>40472</v>
      </c>
      <c r="C102" t="s">
        <v>269</v>
      </c>
      <c r="D102" s="1" t="s">
        <v>88</v>
      </c>
      <c r="E102" s="1" t="s">
        <v>25</v>
      </c>
      <c r="F102" s="1">
        <v>699368035</v>
      </c>
      <c r="G102" s="1">
        <v>109.28</v>
      </c>
      <c r="H102" s="1">
        <v>808453.44</v>
      </c>
      <c r="I102" s="1">
        <v>265144.32000000001</v>
      </c>
      <c r="J102" s="3">
        <v>543309.12</v>
      </c>
    </row>
    <row r="103" spans="1:10" x14ac:dyDescent="0.25">
      <c r="A103" s="2" t="s">
        <v>8</v>
      </c>
      <c r="B103" s="11">
        <v>42168</v>
      </c>
      <c r="C103" t="s">
        <v>269</v>
      </c>
      <c r="D103" s="1" t="s">
        <v>103</v>
      </c>
      <c r="E103" s="1" t="s">
        <v>13</v>
      </c>
      <c r="F103" s="1">
        <v>698002040</v>
      </c>
      <c r="G103" s="1">
        <v>154.06</v>
      </c>
      <c r="H103" s="1">
        <v>488370.2</v>
      </c>
      <c r="I103" s="1">
        <v>288248.09999999998</v>
      </c>
      <c r="J103" s="3">
        <v>200122.1</v>
      </c>
    </row>
    <row r="104" spans="1:10" x14ac:dyDescent="0.25">
      <c r="A104" s="2" t="s">
        <v>21</v>
      </c>
      <c r="B104" s="11">
        <v>40997</v>
      </c>
      <c r="C104" t="s">
        <v>270</v>
      </c>
      <c r="D104" s="1" t="s">
        <v>104</v>
      </c>
      <c r="E104" s="1" t="s">
        <v>31</v>
      </c>
      <c r="F104" s="1">
        <v>584534299</v>
      </c>
      <c r="G104" s="1">
        <v>152.58000000000001</v>
      </c>
      <c r="H104" s="1">
        <v>845903.52</v>
      </c>
      <c r="I104" s="1">
        <v>540207.35999999999</v>
      </c>
      <c r="J104" s="3">
        <v>305696.15999999997</v>
      </c>
    </row>
    <row r="105" spans="1:10" x14ac:dyDescent="0.25">
      <c r="A105" s="2" t="s">
        <v>18</v>
      </c>
      <c r="B105" s="11">
        <v>41082</v>
      </c>
      <c r="C105" t="s">
        <v>271</v>
      </c>
      <c r="D105" s="1" t="s">
        <v>105</v>
      </c>
      <c r="E105" s="1" t="s">
        <v>13</v>
      </c>
      <c r="F105" s="1">
        <v>384013640</v>
      </c>
      <c r="G105" s="1">
        <v>154.06</v>
      </c>
      <c r="H105" s="1">
        <v>1082271.5</v>
      </c>
      <c r="I105" s="1">
        <v>638783.25</v>
      </c>
      <c r="J105" s="3">
        <v>443488.25</v>
      </c>
    </row>
    <row r="106" spans="1:10" x14ac:dyDescent="0.25">
      <c r="A106" s="2" t="s">
        <v>21</v>
      </c>
      <c r="B106" s="11">
        <v>41404</v>
      </c>
      <c r="C106" t="s">
        <v>271</v>
      </c>
      <c r="D106" s="1" t="s">
        <v>83</v>
      </c>
      <c r="E106" s="1" t="s">
        <v>45</v>
      </c>
      <c r="F106" s="1">
        <v>641801393</v>
      </c>
      <c r="G106" s="1">
        <v>81.73</v>
      </c>
      <c r="H106" s="1">
        <v>175637.77</v>
      </c>
      <c r="I106" s="1">
        <v>121783.83</v>
      </c>
      <c r="J106" s="3">
        <v>53853.94</v>
      </c>
    </row>
    <row r="107" spans="1:10" x14ac:dyDescent="0.25">
      <c r="A107" s="2" t="s">
        <v>8</v>
      </c>
      <c r="B107" s="11">
        <v>42714</v>
      </c>
      <c r="C107" t="s">
        <v>271</v>
      </c>
      <c r="D107" s="1" t="s">
        <v>62</v>
      </c>
      <c r="E107" s="1" t="s">
        <v>45</v>
      </c>
      <c r="F107" s="1">
        <v>173571383</v>
      </c>
      <c r="G107" s="1">
        <v>81.73</v>
      </c>
      <c r="H107" s="1">
        <v>203017.32</v>
      </c>
      <c r="I107" s="1">
        <v>140768.28</v>
      </c>
      <c r="J107" s="3">
        <v>62249.04</v>
      </c>
    </row>
    <row r="108" spans="1:10" x14ac:dyDescent="0.25">
      <c r="A108" s="2" t="s">
        <v>8</v>
      </c>
      <c r="B108" s="11">
        <v>40622</v>
      </c>
      <c r="C108" t="s">
        <v>272</v>
      </c>
      <c r="D108" s="1" t="s">
        <v>106</v>
      </c>
      <c r="E108" s="1" t="s">
        <v>31</v>
      </c>
      <c r="F108" s="1">
        <v>115309941</v>
      </c>
      <c r="G108" s="1">
        <v>152.58000000000001</v>
      </c>
      <c r="H108" s="1">
        <v>248552.82</v>
      </c>
      <c r="I108" s="1">
        <v>158729.76</v>
      </c>
      <c r="J108" s="3">
        <v>89823.06</v>
      </c>
    </row>
    <row r="109" spans="1:10" x14ac:dyDescent="0.25">
      <c r="A109" s="2" t="s">
        <v>15</v>
      </c>
      <c r="B109" s="11">
        <v>40808</v>
      </c>
      <c r="C109" t="s">
        <v>272</v>
      </c>
      <c r="D109" s="1" t="s">
        <v>107</v>
      </c>
      <c r="E109" s="1" t="s">
        <v>10</v>
      </c>
      <c r="F109" s="1">
        <v>773315894</v>
      </c>
      <c r="G109" s="1">
        <v>437.2</v>
      </c>
      <c r="H109" s="1">
        <v>93123.6</v>
      </c>
      <c r="I109" s="1">
        <v>56089.29</v>
      </c>
      <c r="J109" s="3">
        <v>37034.31</v>
      </c>
    </row>
    <row r="110" spans="1:10" x14ac:dyDescent="0.25">
      <c r="A110" s="2" t="s">
        <v>18</v>
      </c>
      <c r="B110" s="11">
        <v>41040</v>
      </c>
      <c r="C110" t="s">
        <v>272</v>
      </c>
      <c r="D110" s="1" t="s">
        <v>91</v>
      </c>
      <c r="E110" s="1" t="s">
        <v>39</v>
      </c>
      <c r="F110" s="1">
        <v>274200570</v>
      </c>
      <c r="G110" s="1">
        <v>47.45</v>
      </c>
      <c r="H110" s="1">
        <v>42562.65</v>
      </c>
      <c r="I110" s="1">
        <v>28515.63</v>
      </c>
      <c r="J110" s="3">
        <v>14047.02</v>
      </c>
    </row>
    <row r="111" spans="1:10" x14ac:dyDescent="0.25">
      <c r="A111" s="2" t="s">
        <v>8</v>
      </c>
      <c r="B111" s="11">
        <v>40862</v>
      </c>
      <c r="C111" t="s">
        <v>273</v>
      </c>
      <c r="D111" s="1" t="s">
        <v>108</v>
      </c>
      <c r="E111" s="1" t="s">
        <v>25</v>
      </c>
      <c r="F111" s="1">
        <v>414887797</v>
      </c>
      <c r="G111" s="1">
        <v>109.28</v>
      </c>
      <c r="H111" s="1">
        <v>368710.72</v>
      </c>
      <c r="I111" s="1">
        <v>120924.16</v>
      </c>
      <c r="J111" s="3">
        <v>247786.56</v>
      </c>
    </row>
    <row r="112" spans="1:10" x14ac:dyDescent="0.25">
      <c r="A112" s="2" t="s">
        <v>28</v>
      </c>
      <c r="B112" s="11">
        <v>40205</v>
      </c>
      <c r="C112" t="s">
        <v>274</v>
      </c>
      <c r="D112" s="1" t="s">
        <v>97</v>
      </c>
      <c r="E112" s="1" t="s">
        <v>39</v>
      </c>
      <c r="F112" s="1">
        <v>812613904</v>
      </c>
      <c r="G112" s="1">
        <v>47.45</v>
      </c>
      <c r="H112" s="1">
        <v>444464.15</v>
      </c>
      <c r="I112" s="1">
        <v>297776.93</v>
      </c>
      <c r="J112" s="3">
        <v>146687.22</v>
      </c>
    </row>
    <row r="113" spans="1:10" x14ac:dyDescent="0.25">
      <c r="A113" s="2" t="s">
        <v>15</v>
      </c>
      <c r="B113" s="11">
        <v>40772</v>
      </c>
      <c r="C113" t="s">
        <v>275</v>
      </c>
      <c r="D113" s="1" t="s">
        <v>109</v>
      </c>
      <c r="E113" s="1" t="s">
        <v>14</v>
      </c>
      <c r="F113" s="1">
        <v>254927718</v>
      </c>
      <c r="G113" s="1">
        <v>255.28</v>
      </c>
      <c r="H113" s="1">
        <v>1948296.96</v>
      </c>
      <c r="I113" s="1">
        <v>1216693.44</v>
      </c>
      <c r="J113" s="3">
        <v>731603.52</v>
      </c>
    </row>
    <row r="114" spans="1:10" x14ac:dyDescent="0.25">
      <c r="A114" s="2" t="s">
        <v>8</v>
      </c>
      <c r="B114" s="11">
        <v>41888</v>
      </c>
      <c r="C114" t="s">
        <v>275</v>
      </c>
      <c r="D114" s="1" t="s">
        <v>110</v>
      </c>
      <c r="E114" s="1" t="s">
        <v>39</v>
      </c>
      <c r="F114" s="1">
        <v>749690568</v>
      </c>
      <c r="G114" s="1">
        <v>47.45</v>
      </c>
      <c r="H114" s="1">
        <v>424867.3</v>
      </c>
      <c r="I114" s="1">
        <v>284647.65999999997</v>
      </c>
      <c r="J114" s="3">
        <v>140219.64000000001</v>
      </c>
    </row>
    <row r="115" spans="1:10" x14ac:dyDescent="0.25">
      <c r="A115" s="2" t="s">
        <v>18</v>
      </c>
      <c r="B115" s="11">
        <v>41885</v>
      </c>
      <c r="C115" t="s">
        <v>276</v>
      </c>
      <c r="D115" s="1" t="s">
        <v>23</v>
      </c>
      <c r="E115" s="1" t="s">
        <v>17</v>
      </c>
      <c r="F115" s="1">
        <v>775076282</v>
      </c>
      <c r="G115" s="1">
        <v>205.7</v>
      </c>
      <c r="H115" s="1">
        <v>236555</v>
      </c>
      <c r="I115" s="1">
        <v>134676.5</v>
      </c>
      <c r="J115" s="3">
        <v>101878.5</v>
      </c>
    </row>
    <row r="116" spans="1:10" x14ac:dyDescent="0.25">
      <c r="A116" s="2" t="s">
        <v>18</v>
      </c>
      <c r="B116" s="11">
        <v>42252</v>
      </c>
      <c r="C116" t="s">
        <v>276</v>
      </c>
      <c r="D116" s="1" t="s">
        <v>54</v>
      </c>
      <c r="E116" s="1" t="s">
        <v>37</v>
      </c>
      <c r="F116" s="1">
        <v>229571187</v>
      </c>
      <c r="G116" s="1">
        <v>651.21</v>
      </c>
      <c r="H116" s="1">
        <v>2651075.91</v>
      </c>
      <c r="I116" s="1">
        <v>2137112.16</v>
      </c>
      <c r="J116" s="3">
        <v>513963.75</v>
      </c>
    </row>
    <row r="117" spans="1:10" x14ac:dyDescent="0.25">
      <c r="A117" s="2" t="s">
        <v>15</v>
      </c>
      <c r="B117" s="11">
        <v>40714</v>
      </c>
      <c r="C117" t="s">
        <v>276</v>
      </c>
      <c r="D117" s="1" t="s">
        <v>111</v>
      </c>
      <c r="E117" s="1" t="s">
        <v>14</v>
      </c>
      <c r="F117" s="1">
        <v>881974112</v>
      </c>
      <c r="G117" s="1">
        <v>255.28</v>
      </c>
      <c r="H117" s="1">
        <v>1172756.32</v>
      </c>
      <c r="I117" s="1">
        <v>732375.48</v>
      </c>
      <c r="J117" s="3">
        <v>440380.84</v>
      </c>
    </row>
    <row r="118" spans="1:10" x14ac:dyDescent="0.25">
      <c r="A118" s="2" t="s">
        <v>28</v>
      </c>
      <c r="B118" s="11">
        <v>40920</v>
      </c>
      <c r="C118" t="s">
        <v>276</v>
      </c>
      <c r="D118" s="1" t="s">
        <v>112</v>
      </c>
      <c r="E118" s="1" t="s">
        <v>31</v>
      </c>
      <c r="F118" s="1">
        <v>521396386</v>
      </c>
      <c r="G118" s="1">
        <v>152.58000000000001</v>
      </c>
      <c r="H118" s="1">
        <v>249010.56</v>
      </c>
      <c r="I118" s="1">
        <v>159022.07999999999</v>
      </c>
      <c r="J118" s="3">
        <v>89988.479999999996</v>
      </c>
    </row>
    <row r="119" spans="1:10" x14ac:dyDescent="0.25">
      <c r="A119" s="2" t="s">
        <v>15</v>
      </c>
      <c r="B119" s="11">
        <v>42758</v>
      </c>
      <c r="C119" t="s">
        <v>277</v>
      </c>
      <c r="D119" s="1" t="s">
        <v>113</v>
      </c>
      <c r="E119" s="1" t="s">
        <v>33</v>
      </c>
      <c r="F119" s="1">
        <v>607261836</v>
      </c>
      <c r="G119" s="1">
        <v>668.27</v>
      </c>
      <c r="H119" s="1">
        <v>753140.29</v>
      </c>
      <c r="I119" s="1">
        <v>566362.57999999996</v>
      </c>
      <c r="J119" s="3">
        <v>186777.71</v>
      </c>
    </row>
    <row r="120" spans="1:10" x14ac:dyDescent="0.25">
      <c r="A120" s="2" t="s">
        <v>21</v>
      </c>
      <c r="B120" s="11">
        <v>40972</v>
      </c>
      <c r="C120" t="s">
        <v>278</v>
      </c>
      <c r="D120" s="1" t="s">
        <v>114</v>
      </c>
      <c r="E120" s="1" t="s">
        <v>13</v>
      </c>
      <c r="F120" s="1">
        <v>419306790</v>
      </c>
      <c r="G120" s="1">
        <v>154.06</v>
      </c>
      <c r="H120" s="1">
        <v>162071.12</v>
      </c>
      <c r="I120" s="1">
        <v>95658.36</v>
      </c>
      <c r="J120" s="3">
        <v>66412.759999999995</v>
      </c>
    </row>
    <row r="121" spans="1:10" x14ac:dyDescent="0.25">
      <c r="A121" s="2" t="s">
        <v>18</v>
      </c>
      <c r="B121" s="11">
        <v>40377</v>
      </c>
      <c r="C121" t="s">
        <v>279</v>
      </c>
      <c r="D121" s="1" t="s">
        <v>92</v>
      </c>
      <c r="E121" s="1" t="s">
        <v>48</v>
      </c>
      <c r="F121" s="1">
        <v>207580077</v>
      </c>
      <c r="G121" s="1">
        <v>421.89</v>
      </c>
      <c r="H121" s="1">
        <v>2705580.57</v>
      </c>
      <c r="I121" s="1">
        <v>2338756.9700000002</v>
      </c>
      <c r="J121" s="3">
        <v>366823.6</v>
      </c>
    </row>
    <row r="122" spans="1:10" x14ac:dyDescent="0.25">
      <c r="A122" s="2" t="s">
        <v>21</v>
      </c>
      <c r="B122" s="11">
        <v>40645</v>
      </c>
      <c r="C122" t="s">
        <v>279</v>
      </c>
      <c r="D122" s="1" t="s">
        <v>56</v>
      </c>
      <c r="E122" s="1" t="s">
        <v>31</v>
      </c>
      <c r="F122" s="1">
        <v>742443025</v>
      </c>
      <c r="G122" s="1">
        <v>152.58000000000001</v>
      </c>
      <c r="H122" s="1">
        <v>647702.1</v>
      </c>
      <c r="I122" s="1">
        <v>413632.8</v>
      </c>
      <c r="J122" s="3">
        <v>234069.3</v>
      </c>
    </row>
    <row r="123" spans="1:10" x14ac:dyDescent="0.25">
      <c r="A123" s="2" t="s">
        <v>18</v>
      </c>
      <c r="B123" s="11">
        <v>40454</v>
      </c>
      <c r="C123" t="s">
        <v>279</v>
      </c>
      <c r="D123" s="1" t="s">
        <v>101</v>
      </c>
      <c r="E123" s="1" t="s">
        <v>31</v>
      </c>
      <c r="F123" s="1">
        <v>164569461</v>
      </c>
      <c r="G123" s="1">
        <v>152.58000000000001</v>
      </c>
      <c r="H123" s="1">
        <v>1314476.7</v>
      </c>
      <c r="I123" s="1">
        <v>839445.6</v>
      </c>
      <c r="J123" s="3">
        <v>475031.1</v>
      </c>
    </row>
    <row r="124" spans="1:10" x14ac:dyDescent="0.25">
      <c r="A124" s="2" t="s">
        <v>18</v>
      </c>
      <c r="B124" s="11">
        <v>41637</v>
      </c>
      <c r="C124" t="s">
        <v>279</v>
      </c>
      <c r="D124" s="1" t="s">
        <v>115</v>
      </c>
      <c r="E124" s="1" t="s">
        <v>14</v>
      </c>
      <c r="F124" s="1">
        <v>734945714</v>
      </c>
      <c r="G124" s="1">
        <v>255.28</v>
      </c>
      <c r="H124" s="1">
        <v>1435694.72</v>
      </c>
      <c r="I124" s="1">
        <v>896578.08</v>
      </c>
      <c r="J124" s="3">
        <v>539116.64</v>
      </c>
    </row>
    <row r="125" spans="1:10" x14ac:dyDescent="0.25">
      <c r="A125" s="2" t="s">
        <v>21</v>
      </c>
      <c r="B125" s="11">
        <v>42266</v>
      </c>
      <c r="C125" t="s">
        <v>279</v>
      </c>
      <c r="D125" s="1" t="s">
        <v>86</v>
      </c>
      <c r="E125" s="1" t="s">
        <v>25</v>
      </c>
      <c r="F125" s="1">
        <v>284870612</v>
      </c>
      <c r="G125" s="1">
        <v>109.28</v>
      </c>
      <c r="H125" s="1">
        <v>917842.72</v>
      </c>
      <c r="I125" s="1">
        <v>301020.15999999997</v>
      </c>
      <c r="J125" s="3">
        <v>616822.56000000006</v>
      </c>
    </row>
    <row r="126" spans="1:10" x14ac:dyDescent="0.25">
      <c r="A126" s="2" t="s">
        <v>21</v>
      </c>
      <c r="B126" s="11">
        <v>40803</v>
      </c>
      <c r="C126" t="s">
        <v>280</v>
      </c>
      <c r="D126" s="1" t="s">
        <v>116</v>
      </c>
      <c r="E126" s="1" t="s">
        <v>20</v>
      </c>
      <c r="F126" s="1">
        <v>765955483</v>
      </c>
      <c r="G126" s="1">
        <v>9.33</v>
      </c>
      <c r="H126" s="1">
        <v>19630.32</v>
      </c>
      <c r="I126" s="1">
        <v>14559.68</v>
      </c>
      <c r="J126" s="3">
        <v>5070.6400000000003</v>
      </c>
    </row>
    <row r="127" spans="1:10" x14ac:dyDescent="0.25">
      <c r="A127" s="2" t="s">
        <v>15</v>
      </c>
      <c r="B127" s="11">
        <v>40248</v>
      </c>
      <c r="C127" t="s">
        <v>281</v>
      </c>
      <c r="D127" s="1" t="s">
        <v>69</v>
      </c>
      <c r="E127" s="1" t="s">
        <v>31</v>
      </c>
      <c r="F127" s="1">
        <v>600124156</v>
      </c>
      <c r="G127" s="1">
        <v>152.58000000000001</v>
      </c>
      <c r="H127" s="1">
        <v>1362386.82</v>
      </c>
      <c r="I127" s="1">
        <v>870041.76</v>
      </c>
      <c r="J127" s="3">
        <v>492345.06</v>
      </c>
    </row>
    <row r="128" spans="1:10" x14ac:dyDescent="0.25">
      <c r="A128" s="2" t="s">
        <v>18</v>
      </c>
      <c r="B128" s="11">
        <v>41223</v>
      </c>
      <c r="C128" t="s">
        <v>282</v>
      </c>
      <c r="D128" s="1" t="s">
        <v>117</v>
      </c>
      <c r="E128" s="1" t="s">
        <v>33</v>
      </c>
      <c r="F128" s="1">
        <v>529612958</v>
      </c>
      <c r="G128" s="1">
        <v>668.27</v>
      </c>
      <c r="H128" s="1">
        <v>2070300.46</v>
      </c>
      <c r="I128" s="1">
        <v>1556868.92</v>
      </c>
      <c r="J128" s="3">
        <v>513431.54</v>
      </c>
    </row>
    <row r="129" spans="1:10" x14ac:dyDescent="0.25">
      <c r="A129" s="2" t="s">
        <v>26</v>
      </c>
      <c r="B129" s="11">
        <v>40590</v>
      </c>
      <c r="C129" t="s">
        <v>282</v>
      </c>
      <c r="D129" s="1" t="s">
        <v>93</v>
      </c>
      <c r="E129" s="1" t="s">
        <v>25</v>
      </c>
      <c r="F129" s="1">
        <v>466970717</v>
      </c>
      <c r="G129" s="1">
        <v>109.28</v>
      </c>
      <c r="H129" s="1">
        <v>641145.76</v>
      </c>
      <c r="I129" s="1">
        <v>210273.28</v>
      </c>
      <c r="J129" s="3">
        <v>430872.48</v>
      </c>
    </row>
    <row r="130" spans="1:10" x14ac:dyDescent="0.25">
      <c r="A130" s="2" t="s">
        <v>26</v>
      </c>
      <c r="B130" s="11">
        <v>41134</v>
      </c>
      <c r="C130" t="s">
        <v>283</v>
      </c>
      <c r="D130" s="1" t="s">
        <v>118</v>
      </c>
      <c r="E130" s="1" t="s">
        <v>10</v>
      </c>
      <c r="F130" s="1">
        <v>845058763</v>
      </c>
      <c r="G130" s="1">
        <v>437.2</v>
      </c>
      <c r="H130" s="1">
        <v>228218.4</v>
      </c>
      <c r="I130" s="1">
        <v>137458.26</v>
      </c>
      <c r="J130" s="3">
        <v>90760.14</v>
      </c>
    </row>
    <row r="131" spans="1:10" x14ac:dyDescent="0.25">
      <c r="A131" s="2" t="s">
        <v>21</v>
      </c>
      <c r="B131" s="11">
        <v>41879</v>
      </c>
      <c r="C131" t="s">
        <v>283</v>
      </c>
      <c r="D131" s="1" t="s">
        <v>77</v>
      </c>
      <c r="E131" s="1" t="s">
        <v>31</v>
      </c>
      <c r="F131" s="1">
        <v>367050921</v>
      </c>
      <c r="G131" s="1">
        <v>152.58000000000001</v>
      </c>
      <c r="H131" s="1">
        <v>1125887.82</v>
      </c>
      <c r="I131" s="1">
        <v>719009.76</v>
      </c>
      <c r="J131" s="3">
        <v>406878.06</v>
      </c>
    </row>
    <row r="132" spans="1:10" x14ac:dyDescent="0.25">
      <c r="A132" s="2" t="s">
        <v>21</v>
      </c>
      <c r="B132" s="11">
        <v>42235</v>
      </c>
      <c r="C132" t="s">
        <v>284</v>
      </c>
      <c r="D132" s="1" t="s">
        <v>73</v>
      </c>
      <c r="E132" s="1" t="s">
        <v>37</v>
      </c>
      <c r="F132" s="1">
        <v>956433522</v>
      </c>
      <c r="G132" s="1">
        <v>651.21</v>
      </c>
      <c r="H132" s="1">
        <v>5722833.4800000004</v>
      </c>
      <c r="I132" s="1">
        <v>4613348.4800000004</v>
      </c>
      <c r="J132" s="3">
        <v>1109485</v>
      </c>
    </row>
    <row r="133" spans="1:10" x14ac:dyDescent="0.25">
      <c r="A133" s="2" t="s">
        <v>21</v>
      </c>
      <c r="B133" s="11">
        <v>40622</v>
      </c>
      <c r="C133" t="s">
        <v>284</v>
      </c>
      <c r="D133" s="1" t="s">
        <v>119</v>
      </c>
      <c r="E133" s="1" t="s">
        <v>39</v>
      </c>
      <c r="F133" s="1">
        <v>107005393</v>
      </c>
      <c r="G133" s="1">
        <v>47.45</v>
      </c>
      <c r="H133" s="1">
        <v>195921.05</v>
      </c>
      <c r="I133" s="1">
        <v>131260.91</v>
      </c>
      <c r="J133" s="3">
        <v>64660.14</v>
      </c>
    </row>
    <row r="134" spans="1:10" x14ac:dyDescent="0.25">
      <c r="A134" s="2" t="s">
        <v>15</v>
      </c>
      <c r="B134" s="11">
        <v>41380</v>
      </c>
      <c r="C134" t="s">
        <v>284</v>
      </c>
      <c r="D134" s="1" t="s">
        <v>107</v>
      </c>
      <c r="E134" s="1" t="s">
        <v>39</v>
      </c>
      <c r="F134" s="1">
        <v>332877862</v>
      </c>
      <c r="G134" s="1">
        <v>47.45</v>
      </c>
      <c r="H134" s="1">
        <v>228281.95</v>
      </c>
      <c r="I134" s="1">
        <v>152941.69</v>
      </c>
      <c r="J134" s="3">
        <v>75340.259999999995</v>
      </c>
    </row>
    <row r="135" spans="1:10" x14ac:dyDescent="0.25">
      <c r="A135" s="2" t="s">
        <v>21</v>
      </c>
      <c r="B135" s="11">
        <v>42321</v>
      </c>
      <c r="C135" t="s">
        <v>285</v>
      </c>
      <c r="D135" s="1" t="s">
        <v>120</v>
      </c>
      <c r="E135" s="1" t="s">
        <v>14</v>
      </c>
      <c r="F135" s="1">
        <v>618474757</v>
      </c>
      <c r="G135" s="1">
        <v>255.28</v>
      </c>
      <c r="H135" s="1">
        <v>2368743.12</v>
      </c>
      <c r="I135" s="1">
        <v>1479258.18</v>
      </c>
      <c r="J135" s="3">
        <v>889484.94</v>
      </c>
    </row>
    <row r="136" spans="1:10" x14ac:dyDescent="0.25">
      <c r="A136" s="2" t="s">
        <v>21</v>
      </c>
      <c r="B136" s="11">
        <v>41649</v>
      </c>
      <c r="C136" t="s">
        <v>285</v>
      </c>
      <c r="D136" s="1" t="s">
        <v>114</v>
      </c>
      <c r="E136" s="1" t="s">
        <v>33</v>
      </c>
      <c r="F136" s="1">
        <v>468532407</v>
      </c>
      <c r="G136" s="1">
        <v>668.27</v>
      </c>
      <c r="H136" s="1">
        <v>5350169.62</v>
      </c>
      <c r="I136" s="1">
        <v>4023335.24</v>
      </c>
      <c r="J136" s="3">
        <v>1326834.3799999999</v>
      </c>
    </row>
    <row r="137" spans="1:10" x14ac:dyDescent="0.25">
      <c r="A137" s="2" t="s">
        <v>21</v>
      </c>
      <c r="B137" s="11">
        <v>42103</v>
      </c>
      <c r="C137" t="s">
        <v>285</v>
      </c>
      <c r="D137" s="1" t="s">
        <v>121</v>
      </c>
      <c r="E137" s="1" t="s">
        <v>37</v>
      </c>
      <c r="F137" s="1">
        <v>358099639</v>
      </c>
      <c r="G137" s="1">
        <v>651.21</v>
      </c>
      <c r="H137" s="1">
        <v>5532680.1600000001</v>
      </c>
      <c r="I137" s="1">
        <v>4460060.16</v>
      </c>
      <c r="J137" s="3">
        <v>1072620</v>
      </c>
    </row>
    <row r="138" spans="1:10" x14ac:dyDescent="0.25">
      <c r="A138" s="2" t="s">
        <v>18</v>
      </c>
      <c r="B138" s="11">
        <v>41281</v>
      </c>
      <c r="C138" t="s">
        <v>285</v>
      </c>
      <c r="D138" s="1" t="s">
        <v>122</v>
      </c>
      <c r="E138" s="1" t="s">
        <v>33</v>
      </c>
      <c r="F138" s="1">
        <v>382537782</v>
      </c>
      <c r="G138" s="1">
        <v>668.27</v>
      </c>
      <c r="H138" s="1">
        <v>190456.95</v>
      </c>
      <c r="I138" s="1">
        <v>143223.9</v>
      </c>
      <c r="J138" s="3">
        <v>47233.05</v>
      </c>
    </row>
    <row r="139" spans="1:10" x14ac:dyDescent="0.25">
      <c r="A139" s="2" t="s">
        <v>15</v>
      </c>
      <c r="B139" s="11">
        <v>41317</v>
      </c>
      <c r="C139" t="s">
        <v>285</v>
      </c>
      <c r="D139" s="1" t="s">
        <v>70</v>
      </c>
      <c r="E139" s="1" t="s">
        <v>45</v>
      </c>
      <c r="F139" s="1">
        <v>707520663</v>
      </c>
      <c r="G139" s="1">
        <v>81.73</v>
      </c>
      <c r="H139" s="1">
        <v>812559.66</v>
      </c>
      <c r="I139" s="1">
        <v>563413.14</v>
      </c>
      <c r="J139" s="3">
        <v>249146.52</v>
      </c>
    </row>
    <row r="140" spans="1:10" x14ac:dyDescent="0.25">
      <c r="A140" s="2" t="s">
        <v>18</v>
      </c>
      <c r="B140" s="11">
        <v>41971</v>
      </c>
      <c r="C140" t="s">
        <v>285</v>
      </c>
      <c r="D140" s="1" t="s">
        <v>123</v>
      </c>
      <c r="E140" s="1" t="s">
        <v>48</v>
      </c>
      <c r="F140" s="1">
        <v>219034612</v>
      </c>
      <c r="G140" s="1">
        <v>421.89</v>
      </c>
      <c r="H140" s="1">
        <v>2558340.96</v>
      </c>
      <c r="I140" s="1">
        <v>2211480.16</v>
      </c>
      <c r="J140" s="3">
        <v>346860.79999999999</v>
      </c>
    </row>
    <row r="141" spans="1:10" x14ac:dyDescent="0.25">
      <c r="A141" s="2" t="s">
        <v>15</v>
      </c>
      <c r="B141" s="11">
        <v>42007</v>
      </c>
      <c r="C141" t="s">
        <v>285</v>
      </c>
      <c r="D141" s="1" t="s">
        <v>46</v>
      </c>
      <c r="E141" s="1" t="s">
        <v>48</v>
      </c>
      <c r="F141" s="1">
        <v>573378455</v>
      </c>
      <c r="G141" s="1">
        <v>421.89</v>
      </c>
      <c r="H141" s="1">
        <v>1806111.09</v>
      </c>
      <c r="I141" s="1">
        <v>1561237.89</v>
      </c>
      <c r="J141" s="3">
        <v>244873.2</v>
      </c>
    </row>
    <row r="142" spans="1:10" x14ac:dyDescent="0.25">
      <c r="A142" s="2" t="s">
        <v>21</v>
      </c>
      <c r="B142" s="11">
        <v>40577</v>
      </c>
      <c r="C142" t="s">
        <v>286</v>
      </c>
      <c r="D142" s="1" t="s">
        <v>124</v>
      </c>
      <c r="E142" s="1" t="s">
        <v>45</v>
      </c>
      <c r="F142" s="1">
        <v>347163522</v>
      </c>
      <c r="G142" s="1">
        <v>81.73</v>
      </c>
      <c r="H142" s="1">
        <v>184382.88</v>
      </c>
      <c r="I142" s="1">
        <v>127847.52</v>
      </c>
      <c r="J142" s="3">
        <v>56535.360000000001</v>
      </c>
    </row>
    <row r="143" spans="1:10" x14ac:dyDescent="0.25">
      <c r="A143" s="2" t="s">
        <v>8</v>
      </c>
      <c r="B143" s="11">
        <v>41373</v>
      </c>
      <c r="C143" t="s">
        <v>287</v>
      </c>
      <c r="D143" s="1" t="s">
        <v>125</v>
      </c>
      <c r="E143" s="1" t="s">
        <v>31</v>
      </c>
      <c r="F143" s="1">
        <v>887313640</v>
      </c>
      <c r="G143" s="1">
        <v>152.58000000000001</v>
      </c>
      <c r="H143" s="1">
        <v>713921.82</v>
      </c>
      <c r="I143" s="1">
        <v>455921.76</v>
      </c>
      <c r="J143" s="3">
        <v>258000.06</v>
      </c>
    </row>
    <row r="144" spans="1:10" x14ac:dyDescent="0.25">
      <c r="A144" s="2" t="s">
        <v>21</v>
      </c>
      <c r="B144" s="11">
        <v>42942</v>
      </c>
      <c r="C144" t="s">
        <v>287</v>
      </c>
      <c r="D144" s="1" t="s">
        <v>126</v>
      </c>
      <c r="E144" s="1" t="s">
        <v>10</v>
      </c>
      <c r="F144" s="1">
        <v>461065137</v>
      </c>
      <c r="G144" s="1">
        <v>437.2</v>
      </c>
      <c r="H144" s="1">
        <v>3617830</v>
      </c>
      <c r="I144" s="1">
        <v>2179055.75</v>
      </c>
      <c r="J144" s="3">
        <v>1438774.25</v>
      </c>
    </row>
    <row r="145" spans="1:10" x14ac:dyDescent="0.25">
      <c r="A145" s="2" t="s">
        <v>18</v>
      </c>
      <c r="B145" s="11">
        <v>42840</v>
      </c>
      <c r="C145" t="s">
        <v>287</v>
      </c>
      <c r="D145" s="1" t="s">
        <v>98</v>
      </c>
      <c r="E145" s="1" t="s">
        <v>20</v>
      </c>
      <c r="F145" s="1">
        <v>105966842</v>
      </c>
      <c r="G145" s="1">
        <v>9.33</v>
      </c>
      <c r="H145" s="1">
        <v>63425.34</v>
      </c>
      <c r="I145" s="1">
        <v>47042.16</v>
      </c>
      <c r="J145" s="3">
        <v>16383.18</v>
      </c>
    </row>
    <row r="146" spans="1:10" x14ac:dyDescent="0.25">
      <c r="A146" s="2" t="s">
        <v>21</v>
      </c>
      <c r="B146" s="11">
        <v>41775</v>
      </c>
      <c r="C146" t="s">
        <v>288</v>
      </c>
      <c r="D146" s="1" t="s">
        <v>43</v>
      </c>
      <c r="E146" s="1" t="s">
        <v>14</v>
      </c>
      <c r="F146" s="1">
        <v>479880082</v>
      </c>
      <c r="G146" s="1">
        <v>255.28</v>
      </c>
      <c r="H146" s="1">
        <v>1540614.8</v>
      </c>
      <c r="I146" s="1">
        <v>962099.7</v>
      </c>
      <c r="J146" s="3">
        <v>578515.1</v>
      </c>
    </row>
    <row r="147" spans="1:10" x14ac:dyDescent="0.25">
      <c r="A147" s="2" t="s">
        <v>15</v>
      </c>
      <c r="B147" s="11">
        <v>42228</v>
      </c>
      <c r="C147" t="s">
        <v>289</v>
      </c>
      <c r="D147" s="1" t="s">
        <v>127</v>
      </c>
      <c r="E147" s="1" t="s">
        <v>14</v>
      </c>
      <c r="F147" s="1">
        <v>510978686</v>
      </c>
      <c r="G147" s="1">
        <v>255.28</v>
      </c>
      <c r="H147" s="1">
        <v>2247229.84</v>
      </c>
      <c r="I147" s="1">
        <v>1403374.26</v>
      </c>
      <c r="J147" s="3">
        <v>843855.58</v>
      </c>
    </row>
    <row r="148" spans="1:10" x14ac:dyDescent="0.25">
      <c r="A148" s="2" t="s">
        <v>21</v>
      </c>
      <c r="B148" s="11">
        <v>41537</v>
      </c>
      <c r="C148" t="s">
        <v>290</v>
      </c>
      <c r="D148" s="1" t="s">
        <v>126</v>
      </c>
      <c r="E148" s="1" t="s">
        <v>31</v>
      </c>
      <c r="F148" s="1">
        <v>547748982</v>
      </c>
      <c r="G148" s="1">
        <v>152.58000000000001</v>
      </c>
      <c r="H148" s="1">
        <v>1518323.58</v>
      </c>
      <c r="I148" s="1">
        <v>969625.44</v>
      </c>
      <c r="J148" s="3">
        <v>548698.14</v>
      </c>
    </row>
    <row r="149" spans="1:10" x14ac:dyDescent="0.25">
      <c r="A149" s="2" t="s">
        <v>18</v>
      </c>
      <c r="B149" s="11">
        <v>41578</v>
      </c>
      <c r="C149" t="s">
        <v>291</v>
      </c>
      <c r="D149" s="1" t="s">
        <v>117</v>
      </c>
      <c r="E149" s="1" t="s">
        <v>17</v>
      </c>
      <c r="F149" s="1">
        <v>108989799</v>
      </c>
      <c r="G149" s="1">
        <v>205.7</v>
      </c>
      <c r="H149" s="1">
        <v>279340.59999999998</v>
      </c>
      <c r="I149" s="1">
        <v>159035.38</v>
      </c>
      <c r="J149" s="3">
        <v>120305.22</v>
      </c>
    </row>
    <row r="150" spans="1:10" x14ac:dyDescent="0.25">
      <c r="A150" s="2" t="s">
        <v>18</v>
      </c>
      <c r="B150" s="11">
        <v>41850</v>
      </c>
      <c r="C150" t="s">
        <v>291</v>
      </c>
      <c r="D150" s="1" t="s">
        <v>105</v>
      </c>
      <c r="E150" s="1" t="s">
        <v>17</v>
      </c>
      <c r="F150" s="1">
        <v>133812463</v>
      </c>
      <c r="G150" s="1">
        <v>205.7</v>
      </c>
      <c r="H150" s="1">
        <v>1426735.2</v>
      </c>
      <c r="I150" s="1">
        <v>812274.96</v>
      </c>
      <c r="J150" s="3">
        <v>614460.24</v>
      </c>
    </row>
    <row r="151" spans="1:10" x14ac:dyDescent="0.25">
      <c r="A151" s="2" t="s">
        <v>18</v>
      </c>
      <c r="B151" s="11">
        <v>40859</v>
      </c>
      <c r="C151" t="s">
        <v>291</v>
      </c>
      <c r="D151" s="1" t="s">
        <v>123</v>
      </c>
      <c r="E151" s="1" t="s">
        <v>20</v>
      </c>
      <c r="F151" s="1">
        <v>731640803</v>
      </c>
      <c r="G151" s="1">
        <v>9.33</v>
      </c>
      <c r="H151" s="1">
        <v>71159.91</v>
      </c>
      <c r="I151" s="1">
        <v>52778.84</v>
      </c>
      <c r="J151" s="3">
        <v>18381.07</v>
      </c>
    </row>
    <row r="152" spans="1:10" x14ac:dyDescent="0.25">
      <c r="A152" s="2" t="s">
        <v>21</v>
      </c>
      <c r="B152" s="11">
        <v>40262</v>
      </c>
      <c r="C152" t="s">
        <v>291</v>
      </c>
      <c r="D152" s="1" t="s">
        <v>104</v>
      </c>
      <c r="E152" s="1" t="s">
        <v>31</v>
      </c>
      <c r="F152" s="1">
        <v>732211148</v>
      </c>
      <c r="G152" s="1">
        <v>152.58000000000001</v>
      </c>
      <c r="H152" s="1">
        <v>977274.9</v>
      </c>
      <c r="I152" s="1">
        <v>624103.19999999995</v>
      </c>
      <c r="J152" s="3">
        <v>353171.7</v>
      </c>
    </row>
    <row r="153" spans="1:10" x14ac:dyDescent="0.25">
      <c r="A153" s="2" t="s">
        <v>26</v>
      </c>
      <c r="B153" s="11">
        <v>40728</v>
      </c>
      <c r="C153" t="s">
        <v>292</v>
      </c>
      <c r="D153" s="1" t="s">
        <v>128</v>
      </c>
      <c r="E153" s="1" t="s">
        <v>17</v>
      </c>
      <c r="F153" s="1">
        <v>835572326</v>
      </c>
      <c r="G153" s="1">
        <v>205.7</v>
      </c>
      <c r="H153" s="1">
        <v>673461.8</v>
      </c>
      <c r="I153" s="1">
        <v>383418.14</v>
      </c>
      <c r="J153" s="3">
        <v>290043.65999999997</v>
      </c>
    </row>
    <row r="154" spans="1:10" x14ac:dyDescent="0.25">
      <c r="A154" s="2" t="s">
        <v>21</v>
      </c>
      <c r="B154" s="11">
        <v>40544</v>
      </c>
      <c r="C154" t="s">
        <v>292</v>
      </c>
      <c r="D154" s="1" t="s">
        <v>36</v>
      </c>
      <c r="E154" s="1" t="s">
        <v>14</v>
      </c>
      <c r="F154" s="1">
        <v>462085664</v>
      </c>
      <c r="G154" s="1">
        <v>255.28</v>
      </c>
      <c r="H154" s="1">
        <v>69180.88</v>
      </c>
      <c r="I154" s="1">
        <v>43202.82</v>
      </c>
      <c r="J154" s="3">
        <v>25978.06</v>
      </c>
    </row>
    <row r="155" spans="1:10" x14ac:dyDescent="0.25">
      <c r="A155" s="2" t="s">
        <v>21</v>
      </c>
      <c r="B155" s="11">
        <v>42537</v>
      </c>
      <c r="C155" t="s">
        <v>293</v>
      </c>
      <c r="D155" s="1" t="s">
        <v>36</v>
      </c>
      <c r="E155" s="1" t="s">
        <v>25</v>
      </c>
      <c r="F155" s="1">
        <v>902424991</v>
      </c>
      <c r="G155" s="1">
        <v>109.28</v>
      </c>
      <c r="H155" s="1">
        <v>706276.64</v>
      </c>
      <c r="I155" s="1">
        <v>231633.92000000001</v>
      </c>
      <c r="J155" s="3">
        <v>474642.72</v>
      </c>
    </row>
    <row r="156" spans="1:10" x14ac:dyDescent="0.25">
      <c r="A156" s="2" t="s">
        <v>21</v>
      </c>
      <c r="B156" s="11">
        <v>41625</v>
      </c>
      <c r="C156" t="s">
        <v>293</v>
      </c>
      <c r="D156" s="1" t="s">
        <v>129</v>
      </c>
      <c r="E156" s="1" t="s">
        <v>20</v>
      </c>
      <c r="F156" s="1">
        <v>367576634</v>
      </c>
      <c r="G156" s="1">
        <v>9.33</v>
      </c>
      <c r="H156" s="1">
        <v>27514.17</v>
      </c>
      <c r="I156" s="1">
        <v>20407.080000000002</v>
      </c>
      <c r="J156" s="3">
        <v>7107.09</v>
      </c>
    </row>
    <row r="157" spans="1:10" x14ac:dyDescent="0.25">
      <c r="A157" s="2" t="s">
        <v>18</v>
      </c>
      <c r="B157" s="11">
        <v>42795</v>
      </c>
      <c r="C157" t="s">
        <v>293</v>
      </c>
      <c r="D157" s="1" t="s">
        <v>130</v>
      </c>
      <c r="E157" s="1" t="s">
        <v>48</v>
      </c>
      <c r="F157" s="1">
        <v>738839423</v>
      </c>
      <c r="G157" s="1">
        <v>421.89</v>
      </c>
      <c r="H157" s="1">
        <v>3315633.51</v>
      </c>
      <c r="I157" s="1">
        <v>2866098.71</v>
      </c>
      <c r="J157" s="3">
        <v>449534.8</v>
      </c>
    </row>
    <row r="158" spans="1:10" x14ac:dyDescent="0.25">
      <c r="A158" s="2" t="s">
        <v>21</v>
      </c>
      <c r="B158" s="11">
        <v>40361</v>
      </c>
      <c r="C158" t="s">
        <v>294</v>
      </c>
      <c r="D158" s="1" t="s">
        <v>94</v>
      </c>
      <c r="E158" s="1" t="s">
        <v>14</v>
      </c>
      <c r="F158" s="1">
        <v>817824685</v>
      </c>
      <c r="G158" s="1">
        <v>255.28</v>
      </c>
      <c r="H158" s="1">
        <v>345393.84</v>
      </c>
      <c r="I158" s="1">
        <v>215695.26</v>
      </c>
      <c r="J158" s="3">
        <v>129698.58</v>
      </c>
    </row>
    <row r="159" spans="1:10" x14ac:dyDescent="0.25">
      <c r="A159" s="2" t="s">
        <v>18</v>
      </c>
      <c r="B159" s="11">
        <v>41471</v>
      </c>
      <c r="C159" t="s">
        <v>295</v>
      </c>
      <c r="D159" s="1" t="s">
        <v>131</v>
      </c>
      <c r="E159" s="1" t="s">
        <v>31</v>
      </c>
      <c r="F159" s="1">
        <v>376456248</v>
      </c>
      <c r="G159" s="1">
        <v>152.58000000000001</v>
      </c>
      <c r="H159" s="1">
        <v>95209.919999999998</v>
      </c>
      <c r="I159" s="1">
        <v>60802.559999999998</v>
      </c>
      <c r="J159" s="3">
        <v>34407.360000000001</v>
      </c>
    </row>
    <row r="160" spans="1:10" x14ac:dyDescent="0.25">
      <c r="A160" s="2" t="s">
        <v>15</v>
      </c>
      <c r="B160" s="11">
        <v>42598</v>
      </c>
      <c r="C160" t="s">
        <v>296</v>
      </c>
      <c r="D160" s="1" t="s">
        <v>111</v>
      </c>
      <c r="E160" s="1" t="s">
        <v>37</v>
      </c>
      <c r="F160" s="1">
        <v>606970441</v>
      </c>
      <c r="G160" s="1">
        <v>651.21</v>
      </c>
      <c r="H160" s="1">
        <v>3188975.37</v>
      </c>
      <c r="I160" s="1">
        <v>2570729.12</v>
      </c>
      <c r="J160" s="3">
        <v>618246.25</v>
      </c>
    </row>
    <row r="161" spans="1:10" x14ac:dyDescent="0.25">
      <c r="A161" s="2" t="s">
        <v>21</v>
      </c>
      <c r="B161" s="11">
        <v>41989</v>
      </c>
      <c r="C161" t="s">
        <v>296</v>
      </c>
      <c r="D161" s="1" t="s">
        <v>132</v>
      </c>
      <c r="E161" s="1" t="s">
        <v>48</v>
      </c>
      <c r="F161" s="1">
        <v>971916091</v>
      </c>
      <c r="G161" s="1">
        <v>421.89</v>
      </c>
      <c r="H161" s="1">
        <v>178881.36</v>
      </c>
      <c r="I161" s="1">
        <v>154628.56</v>
      </c>
      <c r="J161" s="3">
        <v>24252.799999999999</v>
      </c>
    </row>
    <row r="162" spans="1:10" x14ac:dyDescent="0.25">
      <c r="A162" s="2" t="s">
        <v>8</v>
      </c>
      <c r="B162" s="11">
        <v>41043</v>
      </c>
      <c r="C162" t="s">
        <v>297</v>
      </c>
      <c r="D162" s="1" t="s">
        <v>133</v>
      </c>
      <c r="E162" s="1" t="s">
        <v>37</v>
      </c>
      <c r="F162" s="1">
        <v>554154527</v>
      </c>
      <c r="G162" s="1">
        <v>651.21</v>
      </c>
      <c r="H162" s="1">
        <v>3577747.74</v>
      </c>
      <c r="I162" s="1">
        <v>2884130.24</v>
      </c>
      <c r="J162" s="3">
        <v>693617.5</v>
      </c>
    </row>
    <row r="163" spans="1:10" x14ac:dyDescent="0.25">
      <c r="A163" s="2" t="s">
        <v>21</v>
      </c>
      <c r="B163" s="11">
        <v>42934</v>
      </c>
      <c r="C163" t="s">
        <v>298</v>
      </c>
      <c r="D163" s="1" t="s">
        <v>134</v>
      </c>
      <c r="E163" s="1" t="s">
        <v>33</v>
      </c>
      <c r="F163" s="1">
        <v>306859576</v>
      </c>
      <c r="G163" s="1">
        <v>668.27</v>
      </c>
      <c r="H163" s="1">
        <v>3624028.21</v>
      </c>
      <c r="I163" s="1">
        <v>2725274.42</v>
      </c>
      <c r="J163" s="3">
        <v>898753.79</v>
      </c>
    </row>
    <row r="164" spans="1:10" x14ac:dyDescent="0.25">
      <c r="A164" s="2" t="s">
        <v>28</v>
      </c>
      <c r="B164" s="11">
        <v>42925</v>
      </c>
      <c r="C164" t="s">
        <v>299</v>
      </c>
      <c r="D164" s="1" t="s">
        <v>112</v>
      </c>
      <c r="E164" s="1" t="s">
        <v>45</v>
      </c>
      <c r="F164" s="1">
        <v>803517568</v>
      </c>
      <c r="G164" s="1">
        <v>81.73</v>
      </c>
      <c r="H164" s="1">
        <v>617797.06999999995</v>
      </c>
      <c r="I164" s="1">
        <v>428368.53</v>
      </c>
      <c r="J164" s="3">
        <v>189428.54</v>
      </c>
    </row>
    <row r="165" spans="1:10" x14ac:dyDescent="0.25">
      <c r="A165" s="2" t="s">
        <v>8</v>
      </c>
      <c r="B165" s="11">
        <v>40816</v>
      </c>
      <c r="C165" t="s">
        <v>300</v>
      </c>
      <c r="D165" s="1" t="s">
        <v>135</v>
      </c>
      <c r="E165" s="1" t="s">
        <v>37</v>
      </c>
      <c r="F165" s="1">
        <v>887927329</v>
      </c>
      <c r="G165" s="1">
        <v>651.21</v>
      </c>
      <c r="H165" s="1">
        <v>4091552.43</v>
      </c>
      <c r="I165" s="1">
        <v>3298323.68</v>
      </c>
      <c r="J165" s="3">
        <v>793228.75</v>
      </c>
    </row>
    <row r="166" spans="1:10" x14ac:dyDescent="0.25">
      <c r="A166" s="2" t="s">
        <v>21</v>
      </c>
      <c r="B166" s="11">
        <v>42332</v>
      </c>
      <c r="C166" t="s">
        <v>301</v>
      </c>
      <c r="D166" s="1" t="s">
        <v>116</v>
      </c>
      <c r="E166" s="1" t="s">
        <v>13</v>
      </c>
      <c r="F166" s="1">
        <v>824200189</v>
      </c>
      <c r="G166" s="1">
        <v>154.06</v>
      </c>
      <c r="H166" s="1">
        <v>1233404.3600000001</v>
      </c>
      <c r="I166" s="1">
        <v>727985.58</v>
      </c>
      <c r="J166" s="3">
        <v>505418.78</v>
      </c>
    </row>
    <row r="167" spans="1:10" x14ac:dyDescent="0.25">
      <c r="A167" s="2" t="s">
        <v>18</v>
      </c>
      <c r="B167" s="11">
        <v>41135</v>
      </c>
      <c r="C167" t="s">
        <v>301</v>
      </c>
      <c r="D167" s="1" t="s">
        <v>136</v>
      </c>
      <c r="E167" s="1" t="s">
        <v>37</v>
      </c>
      <c r="F167" s="1">
        <v>946759974</v>
      </c>
      <c r="G167" s="1">
        <v>651.21</v>
      </c>
      <c r="H167" s="1">
        <v>4017965.7</v>
      </c>
      <c r="I167" s="1">
        <v>3239003.2</v>
      </c>
      <c r="J167" s="3">
        <v>778962.5</v>
      </c>
    </row>
    <row r="168" spans="1:10" x14ac:dyDescent="0.25">
      <c r="A168" s="2" t="s">
        <v>8</v>
      </c>
      <c r="B168" s="11">
        <v>42344</v>
      </c>
      <c r="C168" t="s">
        <v>301</v>
      </c>
      <c r="D168" s="1" t="s">
        <v>137</v>
      </c>
      <c r="E168" s="1" t="s">
        <v>25</v>
      </c>
      <c r="F168" s="1">
        <v>310343015</v>
      </c>
      <c r="G168" s="1">
        <v>109.28</v>
      </c>
      <c r="H168" s="1">
        <v>682890.72</v>
      </c>
      <c r="I168" s="1">
        <v>223964.16</v>
      </c>
      <c r="J168" s="3">
        <v>458926.56</v>
      </c>
    </row>
    <row r="169" spans="1:10" x14ac:dyDescent="0.25">
      <c r="A169" s="2" t="s">
        <v>21</v>
      </c>
      <c r="B169" s="11">
        <v>41784</v>
      </c>
      <c r="C169" t="s">
        <v>301</v>
      </c>
      <c r="D169" s="1" t="s">
        <v>134</v>
      </c>
      <c r="E169" s="1" t="s">
        <v>13</v>
      </c>
      <c r="F169" s="1">
        <v>739998137</v>
      </c>
      <c r="G169" s="1">
        <v>154.06</v>
      </c>
      <c r="H169" s="1">
        <v>115236.88</v>
      </c>
      <c r="I169" s="1">
        <v>68015.64</v>
      </c>
      <c r="J169" s="3">
        <v>47221.24</v>
      </c>
    </row>
    <row r="170" spans="1:10" x14ac:dyDescent="0.25">
      <c r="A170" s="2" t="s">
        <v>15</v>
      </c>
      <c r="B170" s="11">
        <v>41200</v>
      </c>
      <c r="C170" t="s">
        <v>301</v>
      </c>
      <c r="D170" s="1" t="s">
        <v>16</v>
      </c>
      <c r="E170" s="1" t="s">
        <v>39</v>
      </c>
      <c r="F170" s="1">
        <v>981086671</v>
      </c>
      <c r="G170" s="1">
        <v>47.45</v>
      </c>
      <c r="H170" s="1">
        <v>199432.35</v>
      </c>
      <c r="I170" s="1">
        <v>133613.37</v>
      </c>
      <c r="J170" s="3">
        <v>65818.98</v>
      </c>
    </row>
    <row r="171" spans="1:10" x14ac:dyDescent="0.25">
      <c r="A171" s="2" t="s">
        <v>21</v>
      </c>
      <c r="B171" s="11">
        <v>41346</v>
      </c>
      <c r="C171" t="s">
        <v>301</v>
      </c>
      <c r="D171" s="1" t="s">
        <v>138</v>
      </c>
      <c r="E171" s="1" t="s">
        <v>37</v>
      </c>
      <c r="F171" s="1">
        <v>749282443</v>
      </c>
      <c r="G171" s="1">
        <v>651.21</v>
      </c>
      <c r="H171" s="1">
        <v>5326897.8</v>
      </c>
      <c r="I171" s="1">
        <v>4294172.8</v>
      </c>
      <c r="J171" s="3">
        <v>1032725</v>
      </c>
    </row>
    <row r="172" spans="1:10" x14ac:dyDescent="0.25">
      <c r="A172" s="2" t="s">
        <v>21</v>
      </c>
      <c r="B172" s="11">
        <v>40597</v>
      </c>
      <c r="C172" t="s">
        <v>301</v>
      </c>
      <c r="D172" s="1" t="s">
        <v>36</v>
      </c>
      <c r="E172" s="1" t="s">
        <v>37</v>
      </c>
      <c r="F172" s="1">
        <v>280571782</v>
      </c>
      <c r="G172" s="1">
        <v>651.21</v>
      </c>
      <c r="H172" s="1">
        <v>4089598.8</v>
      </c>
      <c r="I172" s="1">
        <v>3296748.8</v>
      </c>
      <c r="J172" s="3">
        <v>792850</v>
      </c>
    </row>
    <row r="173" spans="1:10" x14ac:dyDescent="0.25">
      <c r="A173" s="2" t="s">
        <v>21</v>
      </c>
      <c r="B173" s="11">
        <v>41866</v>
      </c>
      <c r="C173" t="s">
        <v>302</v>
      </c>
      <c r="D173" s="1" t="s">
        <v>82</v>
      </c>
      <c r="E173" s="1" t="s">
        <v>33</v>
      </c>
      <c r="F173" s="1">
        <v>781253516</v>
      </c>
      <c r="G173" s="1">
        <v>668.27</v>
      </c>
      <c r="H173" s="1">
        <v>6101973.3700000001</v>
      </c>
      <c r="I173" s="1">
        <v>4588692.74</v>
      </c>
      <c r="J173" s="3">
        <v>1513280.63</v>
      </c>
    </row>
    <row r="174" spans="1:10" x14ac:dyDescent="0.25">
      <c r="A174" s="2" t="s">
        <v>18</v>
      </c>
      <c r="B174" s="11">
        <v>42922</v>
      </c>
      <c r="C174" t="s">
        <v>302</v>
      </c>
      <c r="D174" s="1" t="s">
        <v>54</v>
      </c>
      <c r="E174" s="1" t="s">
        <v>45</v>
      </c>
      <c r="F174" s="1">
        <v>377938973</v>
      </c>
      <c r="G174" s="1">
        <v>81.73</v>
      </c>
      <c r="H174" s="1">
        <v>767935.08</v>
      </c>
      <c r="I174" s="1">
        <v>532471.31999999995</v>
      </c>
      <c r="J174" s="3">
        <v>235463.76</v>
      </c>
    </row>
    <row r="175" spans="1:10" x14ac:dyDescent="0.25">
      <c r="A175" s="2" t="s">
        <v>21</v>
      </c>
      <c r="B175" s="11">
        <v>40543</v>
      </c>
      <c r="C175" t="s">
        <v>302</v>
      </c>
      <c r="D175" s="1" t="s">
        <v>77</v>
      </c>
      <c r="E175" s="1" t="s">
        <v>25</v>
      </c>
      <c r="F175" s="1">
        <v>867551982</v>
      </c>
      <c r="G175" s="1">
        <v>109.28</v>
      </c>
      <c r="H175" s="1">
        <v>739279.2</v>
      </c>
      <c r="I175" s="1">
        <v>242457.60000000001</v>
      </c>
      <c r="J175" s="3">
        <v>496821.6</v>
      </c>
    </row>
    <row r="176" spans="1:10" x14ac:dyDescent="0.25">
      <c r="A176" s="2" t="s">
        <v>18</v>
      </c>
      <c r="B176" s="11">
        <v>40191</v>
      </c>
      <c r="C176" t="s">
        <v>303</v>
      </c>
      <c r="D176" s="1" t="s">
        <v>139</v>
      </c>
      <c r="E176" s="1" t="s">
        <v>45</v>
      </c>
      <c r="F176" s="1">
        <v>967328870</v>
      </c>
      <c r="G176" s="1">
        <v>81.73</v>
      </c>
      <c r="H176" s="1">
        <v>242247.72</v>
      </c>
      <c r="I176" s="1">
        <v>167969.88</v>
      </c>
      <c r="J176" s="3">
        <v>74277.84</v>
      </c>
    </row>
    <row r="177" spans="1:10" x14ac:dyDescent="0.25">
      <c r="A177" s="2" t="s">
        <v>18</v>
      </c>
      <c r="B177" s="11">
        <v>40803</v>
      </c>
      <c r="C177" t="s">
        <v>303</v>
      </c>
      <c r="D177" s="1" t="s">
        <v>19</v>
      </c>
      <c r="E177" s="1" t="s">
        <v>37</v>
      </c>
      <c r="F177" s="1">
        <v>364818465</v>
      </c>
      <c r="G177" s="1">
        <v>651.21</v>
      </c>
      <c r="H177" s="1">
        <v>4393062.66</v>
      </c>
      <c r="I177" s="1">
        <v>3541380.16</v>
      </c>
      <c r="J177" s="3">
        <v>851682.5</v>
      </c>
    </row>
    <row r="178" spans="1:10" x14ac:dyDescent="0.25">
      <c r="A178" s="2" t="s">
        <v>8</v>
      </c>
      <c r="B178" s="11">
        <v>41706</v>
      </c>
      <c r="C178" t="s">
        <v>304</v>
      </c>
      <c r="D178" s="1" t="s">
        <v>50</v>
      </c>
      <c r="E178" s="1" t="s">
        <v>37</v>
      </c>
      <c r="F178" s="1">
        <v>167882096</v>
      </c>
      <c r="G178" s="1">
        <v>651.21</v>
      </c>
      <c r="H178" s="1">
        <v>5794466.5800000001</v>
      </c>
      <c r="I178" s="1">
        <v>4671094.08</v>
      </c>
      <c r="J178" s="3">
        <v>1123372.5</v>
      </c>
    </row>
    <row r="179" spans="1:10" x14ac:dyDescent="0.25">
      <c r="A179" s="2" t="s">
        <v>11</v>
      </c>
      <c r="B179" s="11">
        <v>41231</v>
      </c>
      <c r="C179" t="s">
        <v>255</v>
      </c>
      <c r="D179" s="1" t="s">
        <v>140</v>
      </c>
      <c r="E179" s="1" t="s">
        <v>25</v>
      </c>
      <c r="F179" s="1">
        <v>654693591</v>
      </c>
      <c r="G179" s="1">
        <v>109.28</v>
      </c>
      <c r="H179" s="1">
        <v>790859.36</v>
      </c>
      <c r="I179" s="1">
        <v>259374.07999999999</v>
      </c>
      <c r="J179" s="3">
        <v>531485.28</v>
      </c>
    </row>
    <row r="180" spans="1:10" x14ac:dyDescent="0.25">
      <c r="A180" s="2" t="s">
        <v>18</v>
      </c>
      <c r="B180" s="11">
        <v>40865</v>
      </c>
      <c r="C180" t="s">
        <v>255</v>
      </c>
      <c r="D180" s="1" t="s">
        <v>141</v>
      </c>
      <c r="E180" s="1" t="s">
        <v>45</v>
      </c>
      <c r="F180" s="1">
        <v>823739278</v>
      </c>
      <c r="G180" s="1">
        <v>81.73</v>
      </c>
      <c r="H180" s="1">
        <v>131748.76</v>
      </c>
      <c r="I180" s="1">
        <v>91352.04</v>
      </c>
      <c r="J180" s="3">
        <v>40396.720000000001</v>
      </c>
    </row>
    <row r="181" spans="1:10" x14ac:dyDescent="0.25">
      <c r="A181" s="2" t="s">
        <v>26</v>
      </c>
      <c r="B181" s="11">
        <v>41102</v>
      </c>
      <c r="C181" t="s">
        <v>305</v>
      </c>
      <c r="D181" s="1" t="s">
        <v>55</v>
      </c>
      <c r="E181" s="1" t="s">
        <v>39</v>
      </c>
      <c r="F181" s="1">
        <v>643817985</v>
      </c>
      <c r="G181" s="1">
        <v>47.45</v>
      </c>
      <c r="H181" s="1">
        <v>422494.8</v>
      </c>
      <c r="I181" s="1">
        <v>283058.15999999997</v>
      </c>
      <c r="J181" s="3">
        <v>139436.64000000001</v>
      </c>
    </row>
    <row r="182" spans="1:10" x14ac:dyDescent="0.25">
      <c r="A182" s="2" t="s">
        <v>21</v>
      </c>
      <c r="B182" s="11">
        <v>42824</v>
      </c>
      <c r="C182" t="s">
        <v>306</v>
      </c>
      <c r="D182" s="1" t="s">
        <v>132</v>
      </c>
      <c r="E182" s="1" t="s">
        <v>45</v>
      </c>
      <c r="F182" s="1">
        <v>604041039</v>
      </c>
      <c r="G182" s="1">
        <v>81.73</v>
      </c>
      <c r="H182" s="1">
        <v>655638.06000000006</v>
      </c>
      <c r="I182" s="1">
        <v>454606.74</v>
      </c>
      <c r="J182" s="3">
        <v>201031.32</v>
      </c>
    </row>
    <row r="183" spans="1:10" x14ac:dyDescent="0.25">
      <c r="A183" s="2" t="s">
        <v>28</v>
      </c>
      <c r="B183" s="11">
        <v>40385</v>
      </c>
      <c r="C183" t="s">
        <v>306</v>
      </c>
      <c r="D183" s="1" t="s">
        <v>142</v>
      </c>
      <c r="E183" s="1" t="s">
        <v>45</v>
      </c>
      <c r="F183" s="1">
        <v>363832271</v>
      </c>
      <c r="G183" s="1">
        <v>81.73</v>
      </c>
      <c r="H183" s="1">
        <v>401212.57</v>
      </c>
      <c r="I183" s="1">
        <v>278193.03000000003</v>
      </c>
      <c r="J183" s="3">
        <v>123019.54</v>
      </c>
    </row>
    <row r="184" spans="1:10" x14ac:dyDescent="0.25">
      <c r="A184" s="2" t="s">
        <v>15</v>
      </c>
      <c r="B184" s="11">
        <v>42362</v>
      </c>
      <c r="C184" t="s">
        <v>307</v>
      </c>
      <c r="D184" s="1" t="s">
        <v>81</v>
      </c>
      <c r="E184" s="1" t="s">
        <v>45</v>
      </c>
      <c r="F184" s="1">
        <v>102928006</v>
      </c>
      <c r="G184" s="1">
        <v>81.73</v>
      </c>
      <c r="H184" s="1">
        <v>616162.47</v>
      </c>
      <c r="I184" s="1">
        <v>427235.13</v>
      </c>
      <c r="J184" s="3">
        <v>188927.34</v>
      </c>
    </row>
    <row r="185" spans="1:10" x14ac:dyDescent="0.25">
      <c r="A185" s="2" t="s">
        <v>18</v>
      </c>
      <c r="B185" s="11">
        <v>42505</v>
      </c>
      <c r="C185" t="s">
        <v>307</v>
      </c>
      <c r="D185" s="1" t="s">
        <v>143</v>
      </c>
      <c r="E185" s="1" t="s">
        <v>37</v>
      </c>
      <c r="F185" s="1">
        <v>971377074</v>
      </c>
      <c r="G185" s="1">
        <v>651.21</v>
      </c>
      <c r="H185" s="1">
        <v>597159.56999999995</v>
      </c>
      <c r="I185" s="1">
        <v>481388.32</v>
      </c>
      <c r="J185" s="3">
        <v>115771.25</v>
      </c>
    </row>
    <row r="186" spans="1:10" x14ac:dyDescent="0.25">
      <c r="A186" s="2" t="s">
        <v>28</v>
      </c>
      <c r="B186" s="11">
        <v>40485</v>
      </c>
      <c r="C186" t="s">
        <v>307</v>
      </c>
      <c r="D186" s="1" t="s">
        <v>144</v>
      </c>
      <c r="E186" s="1" t="s">
        <v>48</v>
      </c>
      <c r="F186" s="1">
        <v>139540803</v>
      </c>
      <c r="G186" s="1">
        <v>421.89</v>
      </c>
      <c r="H186" s="1">
        <v>877109.31</v>
      </c>
      <c r="I186" s="1">
        <v>758190.51</v>
      </c>
      <c r="J186" s="3">
        <v>118918.8</v>
      </c>
    </row>
    <row r="187" spans="1:10" x14ac:dyDescent="0.25">
      <c r="A187" s="2" t="s">
        <v>8</v>
      </c>
      <c r="B187" s="11">
        <v>40513</v>
      </c>
      <c r="C187" t="s">
        <v>308</v>
      </c>
      <c r="D187" s="1" t="s">
        <v>62</v>
      </c>
      <c r="E187" s="1" t="s">
        <v>48</v>
      </c>
      <c r="F187" s="1">
        <v>248093020</v>
      </c>
      <c r="G187" s="1">
        <v>421.89</v>
      </c>
      <c r="H187" s="1">
        <v>2148685.77</v>
      </c>
      <c r="I187" s="1">
        <v>1857366.17</v>
      </c>
      <c r="J187" s="3">
        <v>291319.59999999998</v>
      </c>
    </row>
    <row r="188" spans="1:10" x14ac:dyDescent="0.25">
      <c r="A188" s="2" t="s">
        <v>18</v>
      </c>
      <c r="B188" s="11">
        <v>41655</v>
      </c>
      <c r="C188" t="s">
        <v>309</v>
      </c>
      <c r="D188" s="1" t="s">
        <v>145</v>
      </c>
      <c r="E188" s="1" t="s">
        <v>31</v>
      </c>
      <c r="F188" s="1">
        <v>858020055</v>
      </c>
      <c r="G188" s="1">
        <v>152.58000000000001</v>
      </c>
      <c r="H188" s="1">
        <v>924024.48</v>
      </c>
      <c r="I188" s="1">
        <v>590096.64000000001</v>
      </c>
      <c r="J188" s="3">
        <v>333927.84000000003</v>
      </c>
    </row>
    <row r="189" spans="1:10" x14ac:dyDescent="0.25">
      <c r="A189" s="2" t="s">
        <v>8</v>
      </c>
      <c r="B189" s="11">
        <v>41984</v>
      </c>
      <c r="C189" t="s">
        <v>310</v>
      </c>
      <c r="D189" s="1" t="s">
        <v>146</v>
      </c>
      <c r="E189" s="1" t="s">
        <v>14</v>
      </c>
      <c r="F189" s="1">
        <v>700620734</v>
      </c>
      <c r="G189" s="1">
        <v>255.28</v>
      </c>
      <c r="H189" s="1">
        <v>2067512.72</v>
      </c>
      <c r="I189" s="1">
        <v>1291142.58</v>
      </c>
      <c r="J189" s="3">
        <v>776370.14</v>
      </c>
    </row>
    <row r="190" spans="1:10" x14ac:dyDescent="0.25">
      <c r="A190" s="2" t="s">
        <v>15</v>
      </c>
      <c r="B190" s="11">
        <v>42728</v>
      </c>
      <c r="C190" t="s">
        <v>310</v>
      </c>
      <c r="D190" s="1" t="s">
        <v>111</v>
      </c>
      <c r="E190" s="1" t="s">
        <v>10</v>
      </c>
      <c r="F190" s="1">
        <v>827506387</v>
      </c>
      <c r="G190" s="1">
        <v>437.2</v>
      </c>
      <c r="H190" s="1">
        <v>2791084.8</v>
      </c>
      <c r="I190" s="1">
        <v>1681098.72</v>
      </c>
      <c r="J190" s="3">
        <v>1109986.08</v>
      </c>
    </row>
    <row r="191" spans="1:10" x14ac:dyDescent="0.25">
      <c r="A191" s="2" t="s">
        <v>26</v>
      </c>
      <c r="B191" s="11">
        <v>41354</v>
      </c>
      <c r="C191" t="s">
        <v>311</v>
      </c>
      <c r="D191" s="1" t="s">
        <v>147</v>
      </c>
      <c r="E191" s="1" t="s">
        <v>33</v>
      </c>
      <c r="F191" s="1">
        <v>560600841</v>
      </c>
      <c r="G191" s="1">
        <v>668.27</v>
      </c>
      <c r="H191" s="1">
        <v>2072305.27</v>
      </c>
      <c r="I191" s="1">
        <v>1558376.54</v>
      </c>
      <c r="J191" s="3">
        <v>513928.73</v>
      </c>
    </row>
    <row r="192" spans="1:10" x14ac:dyDescent="0.25">
      <c r="A192" s="2" t="s">
        <v>21</v>
      </c>
      <c r="B192" s="11">
        <v>41251</v>
      </c>
      <c r="C192" t="s">
        <v>311</v>
      </c>
      <c r="D192" s="1" t="s">
        <v>57</v>
      </c>
      <c r="E192" s="1" t="s">
        <v>45</v>
      </c>
      <c r="F192" s="1">
        <v>642140424</v>
      </c>
      <c r="G192" s="1">
        <v>81.73</v>
      </c>
      <c r="H192" s="1">
        <v>202363.48</v>
      </c>
      <c r="I192" s="1">
        <v>140314.92000000001</v>
      </c>
      <c r="J192" s="3">
        <v>62048.56</v>
      </c>
    </row>
    <row r="193" spans="1:10" x14ac:dyDescent="0.25">
      <c r="A193" s="2" t="s">
        <v>11</v>
      </c>
      <c r="B193" s="11">
        <v>42048</v>
      </c>
      <c r="C193" t="s">
        <v>311</v>
      </c>
      <c r="D193" s="1" t="s">
        <v>88</v>
      </c>
      <c r="E193" s="1" t="s">
        <v>14</v>
      </c>
      <c r="F193" s="1">
        <v>984673964</v>
      </c>
      <c r="G193" s="1">
        <v>255.28</v>
      </c>
      <c r="H193" s="1">
        <v>1471178.64</v>
      </c>
      <c r="I193" s="1">
        <v>918737.46</v>
      </c>
      <c r="J193" s="3">
        <v>552441.18000000005</v>
      </c>
    </row>
    <row r="194" spans="1:10" x14ac:dyDescent="0.25">
      <c r="A194" s="2" t="s">
        <v>21</v>
      </c>
      <c r="B194" s="11">
        <v>40996</v>
      </c>
      <c r="C194" t="s">
        <v>311</v>
      </c>
      <c r="D194" s="1" t="s">
        <v>121</v>
      </c>
      <c r="E194" s="1" t="s">
        <v>39</v>
      </c>
      <c r="F194" s="1">
        <v>221062791</v>
      </c>
      <c r="G194" s="1">
        <v>47.45</v>
      </c>
      <c r="H194" s="1">
        <v>296420.15000000002</v>
      </c>
      <c r="I194" s="1">
        <v>198592.13</v>
      </c>
      <c r="J194" s="3">
        <v>97828.02</v>
      </c>
    </row>
    <row r="195" spans="1:10" x14ac:dyDescent="0.25">
      <c r="A195" s="2" t="s">
        <v>11</v>
      </c>
      <c r="B195" s="11">
        <v>42650</v>
      </c>
      <c r="C195" t="s">
        <v>311</v>
      </c>
      <c r="D195" s="1" t="s">
        <v>12</v>
      </c>
      <c r="E195" s="1" t="s">
        <v>13</v>
      </c>
      <c r="F195" s="1">
        <v>654480731</v>
      </c>
      <c r="G195" s="1">
        <v>154.06</v>
      </c>
      <c r="H195" s="1">
        <v>654292.81999999995</v>
      </c>
      <c r="I195" s="1">
        <v>386179.71</v>
      </c>
      <c r="J195" s="3">
        <v>268113.11</v>
      </c>
    </row>
    <row r="196" spans="1:10" x14ac:dyDescent="0.25">
      <c r="A196" s="2" t="s">
        <v>8</v>
      </c>
      <c r="B196" s="11">
        <v>40892</v>
      </c>
      <c r="C196" t="s">
        <v>312</v>
      </c>
      <c r="D196" s="1" t="s">
        <v>62</v>
      </c>
      <c r="E196" s="1" t="s">
        <v>39</v>
      </c>
      <c r="F196" s="1">
        <v>608414113</v>
      </c>
      <c r="G196" s="1">
        <v>47.45</v>
      </c>
      <c r="H196" s="1">
        <v>100166.95</v>
      </c>
      <c r="I196" s="1">
        <v>67108.69</v>
      </c>
      <c r="J196" s="3">
        <v>33058.26</v>
      </c>
    </row>
    <row r="197" spans="1:10" x14ac:dyDescent="0.25">
      <c r="A197" s="2" t="s">
        <v>8</v>
      </c>
      <c r="B197" s="11">
        <v>42437</v>
      </c>
      <c r="C197" t="s">
        <v>313</v>
      </c>
      <c r="D197" s="1" t="s">
        <v>137</v>
      </c>
      <c r="E197" s="1" t="s">
        <v>33</v>
      </c>
      <c r="F197" s="1">
        <v>276661765</v>
      </c>
      <c r="G197" s="1">
        <v>668.27</v>
      </c>
      <c r="H197" s="1">
        <v>6160781.1299999999</v>
      </c>
      <c r="I197" s="1">
        <v>4632916.26</v>
      </c>
      <c r="J197" s="3">
        <v>1527864.87</v>
      </c>
    </row>
    <row r="198" spans="1:10" x14ac:dyDescent="0.25">
      <c r="A198" s="2" t="s">
        <v>21</v>
      </c>
      <c r="B198" s="11">
        <v>40561</v>
      </c>
      <c r="C198" t="s">
        <v>313</v>
      </c>
      <c r="D198" s="1" t="s">
        <v>148</v>
      </c>
      <c r="E198" s="1" t="s">
        <v>14</v>
      </c>
      <c r="F198" s="1">
        <v>373335015</v>
      </c>
      <c r="G198" s="1">
        <v>255.28</v>
      </c>
      <c r="H198" s="1">
        <v>1782364.96</v>
      </c>
      <c r="I198" s="1">
        <v>1113070.44</v>
      </c>
      <c r="J198" s="3">
        <v>669294.52</v>
      </c>
    </row>
    <row r="199" spans="1:10" x14ac:dyDescent="0.25">
      <c r="A199" s="2" t="s">
        <v>21</v>
      </c>
      <c r="B199" s="11">
        <v>41375</v>
      </c>
      <c r="C199" t="s">
        <v>314</v>
      </c>
      <c r="D199" s="1" t="s">
        <v>149</v>
      </c>
      <c r="E199" s="1" t="s">
        <v>25</v>
      </c>
      <c r="F199" s="1">
        <v>782857692</v>
      </c>
      <c r="G199" s="1">
        <v>109.28</v>
      </c>
      <c r="H199" s="1">
        <v>419963.04</v>
      </c>
      <c r="I199" s="1">
        <v>137733.12</v>
      </c>
      <c r="J199" s="3">
        <v>282229.92</v>
      </c>
    </row>
    <row r="200" spans="1:10" x14ac:dyDescent="0.25">
      <c r="A200" s="2" t="s">
        <v>18</v>
      </c>
      <c r="B200" s="11">
        <v>40316</v>
      </c>
      <c r="C200" t="s">
        <v>315</v>
      </c>
      <c r="D200" s="1" t="s">
        <v>89</v>
      </c>
      <c r="E200" s="1" t="s">
        <v>20</v>
      </c>
      <c r="F200" s="1">
        <v>109966123</v>
      </c>
      <c r="G200" s="1">
        <v>9.33</v>
      </c>
      <c r="H200" s="1">
        <v>2556.42</v>
      </c>
      <c r="I200" s="1">
        <v>1896.08</v>
      </c>
      <c r="J200" s="3">
        <v>660.34</v>
      </c>
    </row>
    <row r="201" spans="1:10" x14ac:dyDescent="0.25">
      <c r="A201" s="2" t="s">
        <v>26</v>
      </c>
      <c r="B201" s="11">
        <v>42891</v>
      </c>
      <c r="C201" t="s">
        <v>315</v>
      </c>
      <c r="D201" s="1" t="s">
        <v>150</v>
      </c>
      <c r="E201" s="1" t="s">
        <v>17</v>
      </c>
      <c r="F201" s="1">
        <v>629709136</v>
      </c>
      <c r="G201" s="1">
        <v>205.7</v>
      </c>
      <c r="H201" s="1">
        <v>777957.4</v>
      </c>
      <c r="I201" s="1">
        <v>442910.02</v>
      </c>
      <c r="J201" s="3">
        <v>335047.38</v>
      </c>
    </row>
    <row r="202" spans="1:10" x14ac:dyDescent="0.25">
      <c r="A202" s="2" t="s">
        <v>15</v>
      </c>
      <c r="B202" s="11">
        <v>41163</v>
      </c>
      <c r="C202" t="s">
        <v>316</v>
      </c>
      <c r="D202" s="1" t="s">
        <v>107</v>
      </c>
      <c r="E202" s="1" t="s">
        <v>45</v>
      </c>
      <c r="F202" s="1">
        <v>637448060</v>
      </c>
      <c r="G202" s="1">
        <v>81.73</v>
      </c>
      <c r="H202" s="1">
        <v>318828.73</v>
      </c>
      <c r="I202" s="1">
        <v>221069.67</v>
      </c>
      <c r="J202" s="3">
        <v>97759.06</v>
      </c>
    </row>
    <row r="203" spans="1:10" x14ac:dyDescent="0.25">
      <c r="A203" s="2" t="s">
        <v>18</v>
      </c>
      <c r="B203" s="11">
        <v>42802</v>
      </c>
      <c r="C203" t="s">
        <v>317</v>
      </c>
      <c r="D203" s="1" t="s">
        <v>79</v>
      </c>
      <c r="E203" s="1" t="s">
        <v>14</v>
      </c>
      <c r="F203" s="1">
        <v>298856723</v>
      </c>
      <c r="G203" s="1">
        <v>255.28</v>
      </c>
      <c r="H203" s="1">
        <v>1838016</v>
      </c>
      <c r="I203" s="1">
        <v>1147824</v>
      </c>
      <c r="J203" s="3">
        <v>690192</v>
      </c>
    </row>
    <row r="204" spans="1:10" x14ac:dyDescent="0.25">
      <c r="A204" s="2" t="s">
        <v>21</v>
      </c>
      <c r="B204" s="11">
        <v>42032</v>
      </c>
      <c r="C204" t="s">
        <v>317</v>
      </c>
      <c r="D204" s="1" t="s">
        <v>86</v>
      </c>
      <c r="E204" s="1" t="s">
        <v>33</v>
      </c>
      <c r="F204" s="1">
        <v>299921452</v>
      </c>
      <c r="G204" s="1">
        <v>668.27</v>
      </c>
      <c r="H204" s="1">
        <v>1522319.06</v>
      </c>
      <c r="I204" s="1">
        <v>1144786.1200000001</v>
      </c>
      <c r="J204" s="3">
        <v>377532.94</v>
      </c>
    </row>
    <row r="205" spans="1:10" x14ac:dyDescent="0.25">
      <c r="A205" s="2" t="s">
        <v>15</v>
      </c>
      <c r="B205" s="11">
        <v>40385</v>
      </c>
      <c r="C205" t="s">
        <v>318</v>
      </c>
      <c r="D205" s="1" t="s">
        <v>109</v>
      </c>
      <c r="E205" s="1" t="s">
        <v>45</v>
      </c>
      <c r="F205" s="1">
        <v>496941077</v>
      </c>
      <c r="G205" s="1">
        <v>81.73</v>
      </c>
      <c r="H205" s="1">
        <v>389279.99</v>
      </c>
      <c r="I205" s="1">
        <v>269919.21000000002</v>
      </c>
      <c r="J205" s="3">
        <v>119360.78</v>
      </c>
    </row>
    <row r="206" spans="1:10" x14ac:dyDescent="0.25">
      <c r="A206" s="2" t="s">
        <v>15</v>
      </c>
      <c r="B206" s="11">
        <v>42545</v>
      </c>
      <c r="C206" t="s">
        <v>319</v>
      </c>
      <c r="D206" s="1" t="s">
        <v>151</v>
      </c>
      <c r="E206" s="1" t="s">
        <v>31</v>
      </c>
      <c r="F206" s="1">
        <v>366526925</v>
      </c>
      <c r="G206" s="1">
        <v>152.58000000000001</v>
      </c>
      <c r="H206" s="1">
        <v>353527.86</v>
      </c>
      <c r="I206" s="1">
        <v>225768.48</v>
      </c>
      <c r="J206" s="3">
        <v>127759.38</v>
      </c>
    </row>
    <row r="207" spans="1:10" x14ac:dyDescent="0.25">
      <c r="A207" s="2" t="s">
        <v>28</v>
      </c>
      <c r="B207" s="11">
        <v>41139</v>
      </c>
      <c r="C207" t="s">
        <v>320</v>
      </c>
      <c r="D207" s="1" t="s">
        <v>97</v>
      </c>
      <c r="E207" s="1" t="s">
        <v>48</v>
      </c>
      <c r="F207" s="1">
        <v>355602824</v>
      </c>
      <c r="G207" s="1">
        <v>421.89</v>
      </c>
      <c r="H207" s="1">
        <v>4064066.37</v>
      </c>
      <c r="I207" s="1">
        <v>3513058.77</v>
      </c>
      <c r="J207" s="3">
        <v>551007.6</v>
      </c>
    </row>
    <row r="208" spans="1:10" x14ac:dyDescent="0.25">
      <c r="A208" s="2" t="s">
        <v>18</v>
      </c>
      <c r="B208" s="11">
        <v>40248</v>
      </c>
      <c r="C208" t="s">
        <v>321</v>
      </c>
      <c r="D208" s="1" t="s">
        <v>58</v>
      </c>
      <c r="E208" s="1" t="s">
        <v>13</v>
      </c>
      <c r="F208" s="1">
        <v>531405103</v>
      </c>
      <c r="G208" s="1">
        <v>154.06</v>
      </c>
      <c r="H208" s="1">
        <v>529042.04</v>
      </c>
      <c r="I208" s="1">
        <v>312253.62</v>
      </c>
      <c r="J208" s="3">
        <v>216788.42</v>
      </c>
    </row>
    <row r="209" spans="1:10" x14ac:dyDescent="0.25">
      <c r="A209" s="2" t="s">
        <v>28</v>
      </c>
      <c r="B209" s="11">
        <v>40192</v>
      </c>
      <c r="C209" t="s">
        <v>321</v>
      </c>
      <c r="D209" s="1" t="s">
        <v>152</v>
      </c>
      <c r="E209" s="1" t="s">
        <v>13</v>
      </c>
      <c r="F209" s="1">
        <v>131482589</v>
      </c>
      <c r="G209" s="1">
        <v>154.06</v>
      </c>
      <c r="H209" s="1">
        <v>1151598.5</v>
      </c>
      <c r="I209" s="1">
        <v>679701.75</v>
      </c>
      <c r="J209" s="3">
        <v>471896.75</v>
      </c>
    </row>
    <row r="210" spans="1:10" x14ac:dyDescent="0.25">
      <c r="A210" s="2" t="s">
        <v>18</v>
      </c>
      <c r="B210" s="11">
        <v>41680</v>
      </c>
      <c r="C210" t="s">
        <v>321</v>
      </c>
      <c r="D210" s="1" t="s">
        <v>54</v>
      </c>
      <c r="E210" s="1" t="s">
        <v>17</v>
      </c>
      <c r="F210" s="1">
        <v>713696610</v>
      </c>
      <c r="G210" s="1">
        <v>205.7</v>
      </c>
      <c r="H210" s="1">
        <v>1551389.4</v>
      </c>
      <c r="I210" s="1">
        <v>883243.62</v>
      </c>
      <c r="J210" s="3">
        <v>668145.78</v>
      </c>
    </row>
    <row r="211" spans="1:10" x14ac:dyDescent="0.25">
      <c r="A211" s="2" t="s">
        <v>21</v>
      </c>
      <c r="B211" s="11">
        <v>41660</v>
      </c>
      <c r="C211" t="s">
        <v>321</v>
      </c>
      <c r="D211" s="1" t="s">
        <v>153</v>
      </c>
      <c r="E211" s="1" t="s">
        <v>13</v>
      </c>
      <c r="F211" s="1">
        <v>306220996</v>
      </c>
      <c r="G211" s="1">
        <v>154.06</v>
      </c>
      <c r="H211" s="1">
        <v>993995.12</v>
      </c>
      <c r="I211" s="1">
        <v>586680.36</v>
      </c>
      <c r="J211" s="3">
        <v>407314.76</v>
      </c>
    </row>
    <row r="212" spans="1:10" x14ac:dyDescent="0.25">
      <c r="A212" s="2" t="s">
        <v>28</v>
      </c>
      <c r="B212" s="11">
        <v>40237</v>
      </c>
      <c r="C212" t="s">
        <v>321</v>
      </c>
      <c r="D212" s="1" t="s">
        <v>154</v>
      </c>
      <c r="E212" s="1" t="s">
        <v>33</v>
      </c>
      <c r="F212" s="1">
        <v>157542073</v>
      </c>
      <c r="G212" s="1">
        <v>668.27</v>
      </c>
      <c r="H212" s="1">
        <v>6051184.8499999996</v>
      </c>
      <c r="I212" s="1">
        <v>4550499.7</v>
      </c>
      <c r="J212" s="3">
        <v>1500685.15</v>
      </c>
    </row>
    <row r="213" spans="1:10" x14ac:dyDescent="0.25">
      <c r="A213" s="2" t="s">
        <v>18</v>
      </c>
      <c r="B213" s="11">
        <v>42053</v>
      </c>
      <c r="C213" t="s">
        <v>322</v>
      </c>
      <c r="D213" s="1" t="s">
        <v>49</v>
      </c>
      <c r="E213" s="1" t="s">
        <v>45</v>
      </c>
      <c r="F213" s="1">
        <v>686458671</v>
      </c>
      <c r="G213" s="1">
        <v>81.73</v>
      </c>
      <c r="H213" s="1">
        <v>590907.9</v>
      </c>
      <c r="I213" s="1">
        <v>409724.1</v>
      </c>
      <c r="J213" s="3">
        <v>181183.8</v>
      </c>
    </row>
    <row r="214" spans="1:10" x14ac:dyDescent="0.25">
      <c r="A214" s="2" t="s">
        <v>18</v>
      </c>
      <c r="B214" s="11">
        <v>41074</v>
      </c>
      <c r="C214" t="s">
        <v>323</v>
      </c>
      <c r="D214" s="1" t="s">
        <v>155</v>
      </c>
      <c r="E214" s="1" t="s">
        <v>37</v>
      </c>
      <c r="F214" s="1">
        <v>132082116</v>
      </c>
      <c r="G214" s="1">
        <v>651.21</v>
      </c>
      <c r="H214" s="1">
        <v>3183114.48</v>
      </c>
      <c r="I214" s="1">
        <v>2566004.48</v>
      </c>
      <c r="J214" s="3">
        <v>617110</v>
      </c>
    </row>
    <row r="215" spans="1:10" x14ac:dyDescent="0.25">
      <c r="A215" s="2" t="s">
        <v>21</v>
      </c>
      <c r="B215" s="11">
        <v>41338</v>
      </c>
      <c r="C215" t="s">
        <v>323</v>
      </c>
      <c r="D215" s="1" t="s">
        <v>43</v>
      </c>
      <c r="E215" s="1" t="s">
        <v>25</v>
      </c>
      <c r="F215" s="1">
        <v>403836238</v>
      </c>
      <c r="G215" s="1">
        <v>109.28</v>
      </c>
      <c r="H215" s="1">
        <v>324780.15999999997</v>
      </c>
      <c r="I215" s="1">
        <v>106516.48</v>
      </c>
      <c r="J215" s="3">
        <v>218263.67999999999</v>
      </c>
    </row>
    <row r="216" spans="1:10" x14ac:dyDescent="0.25">
      <c r="A216" s="2" t="s">
        <v>21</v>
      </c>
      <c r="B216" s="11">
        <v>41739</v>
      </c>
      <c r="C216" t="s">
        <v>323</v>
      </c>
      <c r="D216" s="1" t="s">
        <v>156</v>
      </c>
      <c r="E216" s="1" t="s">
        <v>33</v>
      </c>
      <c r="F216" s="1">
        <v>331457364</v>
      </c>
      <c r="G216" s="1">
        <v>668.27</v>
      </c>
      <c r="H216" s="1">
        <v>2977142.85</v>
      </c>
      <c r="I216" s="1">
        <v>2238815.7000000002</v>
      </c>
      <c r="J216" s="3">
        <v>738327.15</v>
      </c>
    </row>
    <row r="217" spans="1:10" x14ac:dyDescent="0.25">
      <c r="A217" s="2" t="s">
        <v>28</v>
      </c>
      <c r="B217" s="11">
        <v>42942</v>
      </c>
      <c r="C217" t="s">
        <v>323</v>
      </c>
      <c r="D217" s="1" t="s">
        <v>64</v>
      </c>
      <c r="E217" s="1" t="s">
        <v>48</v>
      </c>
      <c r="F217" s="1">
        <v>614994323</v>
      </c>
      <c r="G217" s="1">
        <v>421.89</v>
      </c>
      <c r="H217" s="1">
        <v>3940874.49</v>
      </c>
      <c r="I217" s="1">
        <v>3406569.29</v>
      </c>
      <c r="J217" s="3">
        <v>534305.19999999995</v>
      </c>
    </row>
    <row r="218" spans="1:10" x14ac:dyDescent="0.25">
      <c r="A218" s="2" t="s">
        <v>21</v>
      </c>
      <c r="B218" s="11">
        <v>40470</v>
      </c>
      <c r="C218" t="s">
        <v>323</v>
      </c>
      <c r="D218" s="1" t="s">
        <v>157</v>
      </c>
      <c r="E218" s="1" t="s">
        <v>20</v>
      </c>
      <c r="F218" s="1">
        <v>674808442</v>
      </c>
      <c r="G218" s="1">
        <v>9.33</v>
      </c>
      <c r="H218" s="1">
        <v>90211.77</v>
      </c>
      <c r="I218" s="1">
        <v>66909.48</v>
      </c>
      <c r="J218" s="3">
        <v>23302.29</v>
      </c>
    </row>
    <row r="219" spans="1:10" x14ac:dyDescent="0.25">
      <c r="A219" s="2" t="s">
        <v>21</v>
      </c>
      <c r="B219" s="11">
        <v>42682</v>
      </c>
      <c r="C219" t="s">
        <v>324</v>
      </c>
      <c r="D219" s="1" t="s">
        <v>157</v>
      </c>
      <c r="E219" s="1" t="s">
        <v>14</v>
      </c>
      <c r="F219" s="1">
        <v>901573550</v>
      </c>
      <c r="G219" s="1">
        <v>255.28</v>
      </c>
      <c r="H219" s="1">
        <v>1149525.8400000001</v>
      </c>
      <c r="I219" s="1">
        <v>717868.26</v>
      </c>
      <c r="J219" s="3">
        <v>431657.58</v>
      </c>
    </row>
    <row r="220" spans="1:10" x14ac:dyDescent="0.25">
      <c r="A220" s="2" t="s">
        <v>18</v>
      </c>
      <c r="B220" s="11">
        <v>41729</v>
      </c>
      <c r="C220" t="s">
        <v>324</v>
      </c>
      <c r="D220" s="1" t="s">
        <v>58</v>
      </c>
      <c r="E220" s="1" t="s">
        <v>25</v>
      </c>
      <c r="F220" s="1">
        <v>406275975</v>
      </c>
      <c r="G220" s="1">
        <v>109.28</v>
      </c>
      <c r="H220" s="1">
        <v>540280.31999999995</v>
      </c>
      <c r="I220" s="1">
        <v>177192.95999999999</v>
      </c>
      <c r="J220" s="3">
        <v>363087.35999999999</v>
      </c>
    </row>
    <row r="221" spans="1:10" x14ac:dyDescent="0.25">
      <c r="A221" s="2" t="s">
        <v>18</v>
      </c>
      <c r="B221" s="11">
        <v>42600</v>
      </c>
      <c r="C221" t="s">
        <v>325</v>
      </c>
      <c r="D221" s="1" t="s">
        <v>30</v>
      </c>
      <c r="E221" s="1" t="s">
        <v>13</v>
      </c>
      <c r="F221" s="1">
        <v>170214545</v>
      </c>
      <c r="G221" s="1">
        <v>154.06</v>
      </c>
      <c r="H221" s="1">
        <v>1405181.26</v>
      </c>
      <c r="I221" s="1">
        <v>829372.53</v>
      </c>
      <c r="J221" s="3">
        <v>575808.73</v>
      </c>
    </row>
    <row r="222" spans="1:10" x14ac:dyDescent="0.25">
      <c r="A222" s="2" t="s">
        <v>18</v>
      </c>
      <c r="B222" s="11">
        <v>42372</v>
      </c>
      <c r="C222" t="s">
        <v>325</v>
      </c>
      <c r="D222" s="1" t="s">
        <v>158</v>
      </c>
      <c r="E222" s="1" t="s">
        <v>45</v>
      </c>
      <c r="F222" s="1">
        <v>795000588</v>
      </c>
      <c r="G222" s="1">
        <v>81.73</v>
      </c>
      <c r="H222" s="1">
        <v>588129.07999999996</v>
      </c>
      <c r="I222" s="1">
        <v>407797.32</v>
      </c>
      <c r="J222" s="3">
        <v>180331.76</v>
      </c>
    </row>
    <row r="223" spans="1:10" x14ac:dyDescent="0.25">
      <c r="A223" s="2" t="s">
        <v>18</v>
      </c>
      <c r="B223" s="11">
        <v>42664</v>
      </c>
      <c r="C223" t="s">
        <v>325</v>
      </c>
      <c r="D223" s="1" t="s">
        <v>130</v>
      </c>
      <c r="E223" s="1" t="s">
        <v>20</v>
      </c>
      <c r="F223" s="1">
        <v>252557933</v>
      </c>
      <c r="G223" s="1">
        <v>9.33</v>
      </c>
      <c r="H223" s="1">
        <v>59338.8</v>
      </c>
      <c r="I223" s="1">
        <v>44011.199999999997</v>
      </c>
      <c r="J223" s="3">
        <v>15327.6</v>
      </c>
    </row>
    <row r="224" spans="1:10" x14ac:dyDescent="0.25">
      <c r="A224" s="2" t="s">
        <v>8</v>
      </c>
      <c r="B224" s="11">
        <v>42714</v>
      </c>
      <c r="C224" t="s">
        <v>325</v>
      </c>
      <c r="D224" s="1" t="s">
        <v>9</v>
      </c>
      <c r="E224" s="1" t="s">
        <v>14</v>
      </c>
      <c r="F224" s="1">
        <v>635122907</v>
      </c>
      <c r="G224" s="1">
        <v>255.28</v>
      </c>
      <c r="H224" s="1">
        <v>1490069.36</v>
      </c>
      <c r="I224" s="1">
        <v>930534.54</v>
      </c>
      <c r="J224" s="3">
        <v>559534.81999999995</v>
      </c>
    </row>
    <row r="225" spans="1:10" x14ac:dyDescent="0.25">
      <c r="A225" s="2" t="s">
        <v>28</v>
      </c>
      <c r="B225" s="11">
        <v>40767</v>
      </c>
      <c r="C225" t="s">
        <v>325</v>
      </c>
      <c r="D225" s="1" t="s">
        <v>102</v>
      </c>
      <c r="E225" s="1" t="s">
        <v>13</v>
      </c>
      <c r="F225" s="1">
        <v>505244338</v>
      </c>
      <c r="G225" s="1">
        <v>154.06</v>
      </c>
      <c r="H225" s="1">
        <v>289940.92</v>
      </c>
      <c r="I225" s="1">
        <v>171130.26</v>
      </c>
      <c r="J225" s="3">
        <v>118810.66</v>
      </c>
    </row>
    <row r="226" spans="1:10" x14ac:dyDescent="0.25">
      <c r="A226" s="2" t="s">
        <v>21</v>
      </c>
      <c r="B226" s="11">
        <v>40991</v>
      </c>
      <c r="C226" t="s">
        <v>325</v>
      </c>
      <c r="D226" s="1" t="s">
        <v>159</v>
      </c>
      <c r="E226" s="1" t="s">
        <v>25</v>
      </c>
      <c r="F226" s="1">
        <v>745783555</v>
      </c>
      <c r="G226" s="1">
        <v>109.28</v>
      </c>
      <c r="H226" s="1">
        <v>304016.96000000002</v>
      </c>
      <c r="I226" s="1">
        <v>99706.880000000005</v>
      </c>
      <c r="J226" s="3">
        <v>204310.08</v>
      </c>
    </row>
    <row r="227" spans="1:10" x14ac:dyDescent="0.25">
      <c r="A227" s="2" t="s">
        <v>28</v>
      </c>
      <c r="B227" s="11">
        <v>41026</v>
      </c>
      <c r="C227" t="s">
        <v>326</v>
      </c>
      <c r="D227" s="1" t="s">
        <v>160</v>
      </c>
      <c r="E227" s="1" t="s">
        <v>31</v>
      </c>
      <c r="F227" s="1">
        <v>509914386</v>
      </c>
      <c r="G227" s="1">
        <v>152.58000000000001</v>
      </c>
      <c r="H227" s="1">
        <v>587890.74</v>
      </c>
      <c r="I227" s="1">
        <v>375436.32</v>
      </c>
      <c r="J227" s="3">
        <v>212454.42</v>
      </c>
    </row>
    <row r="228" spans="1:10" x14ac:dyDescent="0.25">
      <c r="A228" s="2" t="s">
        <v>8</v>
      </c>
      <c r="B228" s="11">
        <v>41668</v>
      </c>
      <c r="C228" t="s">
        <v>326</v>
      </c>
      <c r="D228" s="1" t="s">
        <v>103</v>
      </c>
      <c r="E228" s="1" t="s">
        <v>33</v>
      </c>
      <c r="F228" s="1">
        <v>371123158</v>
      </c>
      <c r="G228" s="1">
        <v>668.27</v>
      </c>
      <c r="H228" s="1">
        <v>1633920.15</v>
      </c>
      <c r="I228" s="1">
        <v>1228710.3</v>
      </c>
      <c r="J228" s="3">
        <v>405209.85</v>
      </c>
    </row>
    <row r="229" spans="1:10" x14ac:dyDescent="0.25">
      <c r="A229" s="2" t="s">
        <v>21</v>
      </c>
      <c r="B229" s="11">
        <v>42717</v>
      </c>
      <c r="C229" t="s">
        <v>326</v>
      </c>
      <c r="D229" s="1" t="s">
        <v>161</v>
      </c>
      <c r="E229" s="1" t="s">
        <v>33</v>
      </c>
      <c r="F229" s="1">
        <v>973208701</v>
      </c>
      <c r="G229" s="1">
        <v>668.27</v>
      </c>
      <c r="H229" s="1">
        <v>1962040.72</v>
      </c>
      <c r="I229" s="1">
        <v>1475457.44</v>
      </c>
      <c r="J229" s="3">
        <v>486583.28</v>
      </c>
    </row>
    <row r="230" spans="1:10" x14ac:dyDescent="0.25">
      <c r="A230" s="2" t="s">
        <v>15</v>
      </c>
      <c r="B230" s="11">
        <v>41599</v>
      </c>
      <c r="C230" t="s">
        <v>327</v>
      </c>
      <c r="D230" s="1" t="s">
        <v>90</v>
      </c>
      <c r="E230" s="1" t="s">
        <v>14</v>
      </c>
      <c r="F230" s="1">
        <v>780282342</v>
      </c>
      <c r="G230" s="1">
        <v>255.28</v>
      </c>
      <c r="H230" s="1">
        <v>443931.92</v>
      </c>
      <c r="I230" s="1">
        <v>277231.38</v>
      </c>
      <c r="J230" s="3">
        <v>166700.54</v>
      </c>
    </row>
    <row r="231" spans="1:10" x14ac:dyDescent="0.25">
      <c r="A231" s="2" t="s">
        <v>21</v>
      </c>
      <c r="B231" s="11">
        <v>40275</v>
      </c>
      <c r="C231" t="s">
        <v>327</v>
      </c>
      <c r="D231" s="1" t="s">
        <v>124</v>
      </c>
      <c r="E231" s="1" t="s">
        <v>25</v>
      </c>
      <c r="F231" s="1">
        <v>126767909</v>
      </c>
      <c r="G231" s="1">
        <v>109.28</v>
      </c>
      <c r="H231" s="1">
        <v>250906.88</v>
      </c>
      <c r="I231" s="1">
        <v>82288.639999999999</v>
      </c>
      <c r="J231" s="3">
        <v>168618.23999999999</v>
      </c>
    </row>
    <row r="232" spans="1:10" x14ac:dyDescent="0.25">
      <c r="A232" s="2" t="s">
        <v>8</v>
      </c>
      <c r="B232" s="11">
        <v>41098</v>
      </c>
      <c r="C232" t="s">
        <v>328</v>
      </c>
      <c r="D232" s="1" t="s">
        <v>99</v>
      </c>
      <c r="E232" s="1" t="s">
        <v>14</v>
      </c>
      <c r="F232" s="1">
        <v>767401731</v>
      </c>
      <c r="G232" s="1">
        <v>255.28</v>
      </c>
      <c r="H232" s="1">
        <v>20422.400000000001</v>
      </c>
      <c r="I232" s="1">
        <v>12753.6</v>
      </c>
      <c r="J232" s="3">
        <v>7668.8</v>
      </c>
    </row>
    <row r="233" spans="1:10" x14ac:dyDescent="0.25">
      <c r="A233" s="2" t="s">
        <v>15</v>
      </c>
      <c r="B233" s="11">
        <v>42658</v>
      </c>
      <c r="C233" t="s">
        <v>260</v>
      </c>
      <c r="D233" s="1" t="s">
        <v>109</v>
      </c>
      <c r="E233" s="1" t="s">
        <v>45</v>
      </c>
      <c r="F233" s="1">
        <v>927232635</v>
      </c>
      <c r="G233" s="1">
        <v>81.73</v>
      </c>
      <c r="H233" s="1">
        <v>620902.81000000006</v>
      </c>
      <c r="I233" s="1">
        <v>430521.99</v>
      </c>
      <c r="J233" s="3">
        <v>190380.82</v>
      </c>
    </row>
    <row r="234" spans="1:10" x14ac:dyDescent="0.25">
      <c r="A234" s="2" t="s">
        <v>18</v>
      </c>
      <c r="B234" s="11">
        <v>41170</v>
      </c>
      <c r="C234" t="s">
        <v>260</v>
      </c>
      <c r="D234" s="1" t="s">
        <v>162</v>
      </c>
      <c r="E234" s="1" t="s">
        <v>48</v>
      </c>
      <c r="F234" s="1">
        <v>251621949</v>
      </c>
      <c r="G234" s="1">
        <v>421.89</v>
      </c>
      <c r="H234" s="1">
        <v>3957750.09</v>
      </c>
      <c r="I234" s="1">
        <v>3421156.89</v>
      </c>
      <c r="J234" s="3">
        <v>536593.19999999995</v>
      </c>
    </row>
    <row r="235" spans="1:10" x14ac:dyDescent="0.25">
      <c r="A235" s="2" t="s">
        <v>26</v>
      </c>
      <c r="B235" s="11">
        <v>42918</v>
      </c>
      <c r="C235" t="s">
        <v>260</v>
      </c>
      <c r="D235" s="1" t="s">
        <v>93</v>
      </c>
      <c r="E235" s="1" t="s">
        <v>37</v>
      </c>
      <c r="F235" s="1">
        <v>256243503</v>
      </c>
      <c r="G235" s="1">
        <v>651.21</v>
      </c>
      <c r="H235" s="1">
        <v>4559772.42</v>
      </c>
      <c r="I235" s="1">
        <v>3675769.92</v>
      </c>
      <c r="J235" s="3">
        <v>884002.5</v>
      </c>
    </row>
    <row r="236" spans="1:10" x14ac:dyDescent="0.25">
      <c r="A236" s="2" t="s">
        <v>21</v>
      </c>
      <c r="B236" s="11">
        <v>40745</v>
      </c>
      <c r="C236" t="s">
        <v>260</v>
      </c>
      <c r="D236" s="1" t="s">
        <v>163</v>
      </c>
      <c r="E236" s="1" t="s">
        <v>10</v>
      </c>
      <c r="F236" s="1">
        <v>277083623</v>
      </c>
      <c r="G236" s="1">
        <v>437.2</v>
      </c>
      <c r="H236" s="1">
        <v>1773283.2</v>
      </c>
      <c r="I236" s="1">
        <v>1068066.48</v>
      </c>
      <c r="J236" s="3">
        <v>705216.72</v>
      </c>
    </row>
    <row r="237" spans="1:10" x14ac:dyDescent="0.25">
      <c r="A237" s="2" t="s">
        <v>18</v>
      </c>
      <c r="B237" s="11">
        <v>40330</v>
      </c>
      <c r="C237" t="s">
        <v>260</v>
      </c>
      <c r="D237" s="1" t="s">
        <v>164</v>
      </c>
      <c r="E237" s="1" t="s">
        <v>13</v>
      </c>
      <c r="F237" s="1">
        <v>620441138</v>
      </c>
      <c r="G237" s="1">
        <v>154.06</v>
      </c>
      <c r="H237" s="1">
        <v>181020.5</v>
      </c>
      <c r="I237" s="1">
        <v>106842.75</v>
      </c>
      <c r="J237" s="3">
        <v>74177.75</v>
      </c>
    </row>
    <row r="238" spans="1:10" x14ac:dyDescent="0.25">
      <c r="A238" s="2" t="s">
        <v>15</v>
      </c>
      <c r="B238" s="11">
        <v>42211</v>
      </c>
      <c r="C238" t="s">
        <v>329</v>
      </c>
      <c r="D238" s="1" t="s">
        <v>90</v>
      </c>
      <c r="E238" s="1" t="s">
        <v>37</v>
      </c>
      <c r="F238" s="1">
        <v>312927377</v>
      </c>
      <c r="G238" s="1">
        <v>651.21</v>
      </c>
      <c r="H238" s="1">
        <v>664234.19999999995</v>
      </c>
      <c r="I238" s="1">
        <v>535459.19999999995</v>
      </c>
      <c r="J238" s="3">
        <v>128775</v>
      </c>
    </row>
    <row r="239" spans="1:10" x14ac:dyDescent="0.25">
      <c r="A239" s="2" t="s">
        <v>18</v>
      </c>
      <c r="B239" s="11">
        <v>40396</v>
      </c>
      <c r="C239" t="s">
        <v>330</v>
      </c>
      <c r="D239" s="1" t="s">
        <v>117</v>
      </c>
      <c r="E239" s="1" t="s">
        <v>14</v>
      </c>
      <c r="F239" s="1">
        <v>251466166</v>
      </c>
      <c r="G239" s="1">
        <v>255.28</v>
      </c>
      <c r="H239" s="1">
        <v>837828.96</v>
      </c>
      <c r="I239" s="1">
        <v>523216.44</v>
      </c>
      <c r="J239" s="3">
        <v>314612.52</v>
      </c>
    </row>
    <row r="240" spans="1:10" x14ac:dyDescent="0.25">
      <c r="A240" s="2" t="s">
        <v>26</v>
      </c>
      <c r="B240" s="11">
        <v>40349</v>
      </c>
      <c r="C240" t="s">
        <v>330</v>
      </c>
      <c r="D240" s="1" t="s">
        <v>165</v>
      </c>
      <c r="E240" s="1" t="s">
        <v>37</v>
      </c>
      <c r="F240" s="1">
        <v>953293836</v>
      </c>
      <c r="G240" s="1">
        <v>651.21</v>
      </c>
      <c r="H240" s="1">
        <v>6306968.8499999996</v>
      </c>
      <c r="I240" s="1">
        <v>5084237.5999999996</v>
      </c>
      <c r="J240" s="3">
        <v>1222731.25</v>
      </c>
    </row>
    <row r="241" spans="1:10" x14ac:dyDescent="0.25">
      <c r="A241" s="2" t="s">
        <v>21</v>
      </c>
      <c r="B241" s="11">
        <v>41007</v>
      </c>
      <c r="C241" t="s">
        <v>330</v>
      </c>
      <c r="D241" s="1" t="s">
        <v>77</v>
      </c>
      <c r="E241" s="1" t="s">
        <v>17</v>
      </c>
      <c r="F241" s="1">
        <v>305959212</v>
      </c>
      <c r="G241" s="1">
        <v>205.7</v>
      </c>
      <c r="H241" s="1">
        <v>1848214.5</v>
      </c>
      <c r="I241" s="1">
        <v>1052233.3500000001</v>
      </c>
      <c r="J241" s="3">
        <v>795981.15</v>
      </c>
    </row>
    <row r="242" spans="1:10" x14ac:dyDescent="0.25">
      <c r="A242" s="2" t="s">
        <v>21</v>
      </c>
      <c r="B242" s="11">
        <v>41697</v>
      </c>
      <c r="C242" t="s">
        <v>330</v>
      </c>
      <c r="D242" s="1" t="s">
        <v>94</v>
      </c>
      <c r="E242" s="1" t="s">
        <v>17</v>
      </c>
      <c r="F242" s="1">
        <v>317323625</v>
      </c>
      <c r="G242" s="1">
        <v>205.7</v>
      </c>
      <c r="H242" s="1">
        <v>404611.9</v>
      </c>
      <c r="I242" s="1">
        <v>230355.37</v>
      </c>
      <c r="J242" s="3">
        <v>174256.53</v>
      </c>
    </row>
    <row r="243" spans="1:10" x14ac:dyDescent="0.25">
      <c r="A243" s="2" t="s">
        <v>21</v>
      </c>
      <c r="B243" s="11">
        <v>40749</v>
      </c>
      <c r="C243" t="s">
        <v>330</v>
      </c>
      <c r="D243" s="1" t="s">
        <v>166</v>
      </c>
      <c r="E243" s="1" t="s">
        <v>33</v>
      </c>
      <c r="F243" s="1">
        <v>365560901</v>
      </c>
      <c r="G243" s="1">
        <v>668.27</v>
      </c>
      <c r="H243" s="1">
        <v>4309673.2300000004</v>
      </c>
      <c r="I243" s="1">
        <v>3240880.46</v>
      </c>
      <c r="J243" s="3">
        <v>1068792.77</v>
      </c>
    </row>
    <row r="244" spans="1:10" x14ac:dyDescent="0.25">
      <c r="A244" s="2" t="s">
        <v>18</v>
      </c>
      <c r="B244" s="11">
        <v>42418</v>
      </c>
      <c r="C244" t="s">
        <v>330</v>
      </c>
      <c r="D244" s="1" t="s">
        <v>164</v>
      </c>
      <c r="E244" s="1" t="s">
        <v>14</v>
      </c>
      <c r="F244" s="1">
        <v>349157369</v>
      </c>
      <c r="G244" s="1">
        <v>255.28</v>
      </c>
      <c r="H244" s="1">
        <v>581783.12</v>
      </c>
      <c r="I244" s="1">
        <v>363318.18</v>
      </c>
      <c r="J244" s="3">
        <v>218464.94</v>
      </c>
    </row>
    <row r="245" spans="1:10" x14ac:dyDescent="0.25">
      <c r="A245" s="2" t="s">
        <v>8</v>
      </c>
      <c r="B245" s="11">
        <v>41663</v>
      </c>
      <c r="C245" t="s">
        <v>330</v>
      </c>
      <c r="D245" s="1" t="s">
        <v>108</v>
      </c>
      <c r="E245" s="1" t="s">
        <v>14</v>
      </c>
      <c r="F245" s="1">
        <v>236911857</v>
      </c>
      <c r="G245" s="1">
        <v>255.28</v>
      </c>
      <c r="H245" s="1">
        <v>1617964.64</v>
      </c>
      <c r="I245" s="1">
        <v>1010403.96</v>
      </c>
      <c r="J245" s="3">
        <v>607560.68000000005</v>
      </c>
    </row>
    <row r="246" spans="1:10" x14ac:dyDescent="0.25">
      <c r="A246" s="2" t="s">
        <v>28</v>
      </c>
      <c r="B246" s="11">
        <v>42134</v>
      </c>
      <c r="C246" t="s">
        <v>331</v>
      </c>
      <c r="D246" s="1" t="s">
        <v>142</v>
      </c>
      <c r="E246" s="1" t="s">
        <v>45</v>
      </c>
      <c r="F246" s="1">
        <v>517935693</v>
      </c>
      <c r="G246" s="1">
        <v>81.73</v>
      </c>
      <c r="H246" s="1">
        <v>615917.28</v>
      </c>
      <c r="I246" s="1">
        <v>427065.12</v>
      </c>
      <c r="J246" s="3">
        <v>188852.16</v>
      </c>
    </row>
    <row r="247" spans="1:10" x14ac:dyDescent="0.25">
      <c r="A247" s="2" t="s">
        <v>18</v>
      </c>
      <c r="B247" s="11">
        <v>40952</v>
      </c>
      <c r="C247" t="s">
        <v>331</v>
      </c>
      <c r="D247" s="1" t="s">
        <v>167</v>
      </c>
      <c r="E247" s="1" t="s">
        <v>25</v>
      </c>
      <c r="F247" s="1">
        <v>851652705</v>
      </c>
      <c r="G247" s="1">
        <v>109.28</v>
      </c>
      <c r="H247" s="1">
        <v>198452.48000000001</v>
      </c>
      <c r="I247" s="1">
        <v>65085.440000000002</v>
      </c>
      <c r="J247" s="3">
        <v>133367.04000000001</v>
      </c>
    </row>
    <row r="248" spans="1:10" x14ac:dyDescent="0.25">
      <c r="A248" s="2" t="s">
        <v>18</v>
      </c>
      <c r="B248" s="11">
        <v>41159</v>
      </c>
      <c r="C248" t="s">
        <v>331</v>
      </c>
      <c r="D248" s="1" t="s">
        <v>53</v>
      </c>
      <c r="E248" s="1" t="s">
        <v>17</v>
      </c>
      <c r="F248" s="1">
        <v>517799222</v>
      </c>
      <c r="G248" s="1">
        <v>205.7</v>
      </c>
      <c r="H248" s="1">
        <v>1470960.7</v>
      </c>
      <c r="I248" s="1">
        <v>837453.61</v>
      </c>
      <c r="J248" s="3">
        <v>633507.09</v>
      </c>
    </row>
    <row r="249" spans="1:10" x14ac:dyDescent="0.25">
      <c r="A249" s="2" t="s">
        <v>26</v>
      </c>
      <c r="B249" s="11">
        <v>42039</v>
      </c>
      <c r="C249" t="s">
        <v>331</v>
      </c>
      <c r="D249" s="1" t="s">
        <v>165</v>
      </c>
      <c r="E249" s="1" t="s">
        <v>37</v>
      </c>
      <c r="F249" s="1">
        <v>666424071</v>
      </c>
      <c r="G249" s="1">
        <v>651.21</v>
      </c>
      <c r="H249" s="1">
        <v>5565891.8700000001</v>
      </c>
      <c r="I249" s="1">
        <v>4486833.12</v>
      </c>
      <c r="J249" s="3">
        <v>1079058.75</v>
      </c>
    </row>
    <row r="250" spans="1:10" x14ac:dyDescent="0.25">
      <c r="A250" s="2" t="s">
        <v>21</v>
      </c>
      <c r="B250" s="11">
        <v>40498</v>
      </c>
      <c r="C250" t="s">
        <v>331</v>
      </c>
      <c r="D250" s="1" t="s">
        <v>132</v>
      </c>
      <c r="E250" s="1" t="s">
        <v>20</v>
      </c>
      <c r="F250" s="1">
        <v>267888581</v>
      </c>
      <c r="G250" s="1">
        <v>9.33</v>
      </c>
      <c r="H250" s="1">
        <v>28353.87</v>
      </c>
      <c r="I250" s="1">
        <v>21029.88</v>
      </c>
      <c r="J250" s="3">
        <v>7323.99</v>
      </c>
    </row>
    <row r="251" spans="1:10" x14ac:dyDescent="0.25">
      <c r="A251" s="2" t="s">
        <v>18</v>
      </c>
      <c r="B251" s="11">
        <v>40744</v>
      </c>
      <c r="C251" t="s">
        <v>332</v>
      </c>
      <c r="D251" s="1" t="s">
        <v>143</v>
      </c>
      <c r="E251" s="1" t="s">
        <v>13</v>
      </c>
      <c r="F251" s="1">
        <v>162866580</v>
      </c>
      <c r="G251" s="1">
        <v>154.06</v>
      </c>
      <c r="H251" s="1">
        <v>723311.7</v>
      </c>
      <c r="I251" s="1">
        <v>426916.35</v>
      </c>
      <c r="J251" s="3">
        <v>296395.34999999998</v>
      </c>
    </row>
    <row r="252" spans="1:10" x14ac:dyDescent="0.25">
      <c r="A252" s="2" t="s">
        <v>26</v>
      </c>
      <c r="B252" s="11">
        <v>41846</v>
      </c>
      <c r="C252" t="s">
        <v>333</v>
      </c>
      <c r="D252" s="1" t="s">
        <v>168</v>
      </c>
      <c r="E252" s="1" t="s">
        <v>39</v>
      </c>
      <c r="F252" s="1">
        <v>812344396</v>
      </c>
      <c r="G252" s="1">
        <v>47.45</v>
      </c>
      <c r="H252" s="1">
        <v>456184.3</v>
      </c>
      <c r="I252" s="1">
        <v>305629.06</v>
      </c>
      <c r="J252" s="3">
        <v>150555.24</v>
      </c>
    </row>
    <row r="253" spans="1:10" x14ac:dyDescent="0.25">
      <c r="A253" s="2" t="s">
        <v>18</v>
      </c>
      <c r="B253" s="11">
        <v>41875</v>
      </c>
      <c r="C253" t="s">
        <v>333</v>
      </c>
      <c r="D253" s="1" t="s">
        <v>54</v>
      </c>
      <c r="E253" s="1" t="s">
        <v>48</v>
      </c>
      <c r="F253" s="1">
        <v>947620856</v>
      </c>
      <c r="G253" s="1">
        <v>421.89</v>
      </c>
      <c r="H253" s="1">
        <v>389826.36</v>
      </c>
      <c r="I253" s="1">
        <v>336973.56</v>
      </c>
      <c r="J253" s="3">
        <v>52852.800000000003</v>
      </c>
    </row>
    <row r="254" spans="1:10" x14ac:dyDescent="0.25">
      <c r="A254" s="2" t="s">
        <v>15</v>
      </c>
      <c r="B254" s="11">
        <v>42060</v>
      </c>
      <c r="C254" t="s">
        <v>334</v>
      </c>
      <c r="D254" s="1" t="s">
        <v>35</v>
      </c>
      <c r="E254" s="1" t="s">
        <v>13</v>
      </c>
      <c r="F254" s="1">
        <v>720307290</v>
      </c>
      <c r="G254" s="1">
        <v>154.06</v>
      </c>
      <c r="H254" s="1">
        <v>583733.34</v>
      </c>
      <c r="I254" s="1">
        <v>344533.77</v>
      </c>
      <c r="J254" s="3">
        <v>239199.57</v>
      </c>
    </row>
    <row r="255" spans="1:10" x14ac:dyDescent="0.25">
      <c r="A255" s="2" t="s">
        <v>15</v>
      </c>
      <c r="B255" s="11">
        <v>42634</v>
      </c>
      <c r="C255" t="s">
        <v>334</v>
      </c>
      <c r="D255" s="1" t="s">
        <v>169</v>
      </c>
      <c r="E255" s="1" t="s">
        <v>33</v>
      </c>
      <c r="F255" s="1">
        <v>352327525</v>
      </c>
      <c r="G255" s="1">
        <v>668.27</v>
      </c>
      <c r="H255" s="1">
        <v>266639.73</v>
      </c>
      <c r="I255" s="1">
        <v>200513.46</v>
      </c>
      <c r="J255" s="3">
        <v>66126.27</v>
      </c>
    </row>
    <row r="256" spans="1:10" x14ac:dyDescent="0.25">
      <c r="A256" s="2" t="s">
        <v>18</v>
      </c>
      <c r="B256" s="11">
        <v>41453</v>
      </c>
      <c r="C256" t="s">
        <v>335</v>
      </c>
      <c r="D256" s="1" t="s">
        <v>34</v>
      </c>
      <c r="E256" s="1" t="s">
        <v>33</v>
      </c>
      <c r="F256" s="1">
        <v>585917890</v>
      </c>
      <c r="G256" s="1">
        <v>668.27</v>
      </c>
      <c r="H256" s="1">
        <v>3327316.33</v>
      </c>
      <c r="I256" s="1">
        <v>2502146.66</v>
      </c>
      <c r="J256" s="3">
        <v>825169.67</v>
      </c>
    </row>
    <row r="257" spans="1:10" x14ac:dyDescent="0.25">
      <c r="A257" s="2" t="s">
        <v>26</v>
      </c>
      <c r="B257" s="11">
        <v>40913</v>
      </c>
      <c r="C257" t="s">
        <v>335</v>
      </c>
      <c r="D257" s="1" t="s">
        <v>165</v>
      </c>
      <c r="E257" s="1" t="s">
        <v>48</v>
      </c>
      <c r="F257" s="1">
        <v>433627212</v>
      </c>
      <c r="G257" s="1">
        <v>421.89</v>
      </c>
      <c r="H257" s="1">
        <v>3705459.87</v>
      </c>
      <c r="I257" s="1">
        <v>3203072.27</v>
      </c>
      <c r="J257" s="3">
        <v>502387.6</v>
      </c>
    </row>
    <row r="258" spans="1:10" x14ac:dyDescent="0.25">
      <c r="A258" s="2" t="s">
        <v>21</v>
      </c>
      <c r="B258" s="11">
        <v>41030</v>
      </c>
      <c r="C258" t="s">
        <v>335</v>
      </c>
      <c r="D258" s="1" t="s">
        <v>170</v>
      </c>
      <c r="E258" s="1" t="s">
        <v>39</v>
      </c>
      <c r="F258" s="1">
        <v>328316819</v>
      </c>
      <c r="G258" s="1">
        <v>47.45</v>
      </c>
      <c r="H258" s="1">
        <v>241900.1</v>
      </c>
      <c r="I258" s="1">
        <v>162065.42000000001</v>
      </c>
      <c r="J258" s="3">
        <v>79834.679999999993</v>
      </c>
    </row>
    <row r="259" spans="1:10" x14ac:dyDescent="0.25">
      <c r="A259" s="2" t="s">
        <v>18</v>
      </c>
      <c r="B259" s="11">
        <v>40829</v>
      </c>
      <c r="C259" t="s">
        <v>335</v>
      </c>
      <c r="D259" s="1" t="s">
        <v>171</v>
      </c>
      <c r="E259" s="1" t="s">
        <v>17</v>
      </c>
      <c r="F259" s="1">
        <v>773160541</v>
      </c>
      <c r="G259" s="1">
        <v>205.7</v>
      </c>
      <c r="H259" s="1">
        <v>872168</v>
      </c>
      <c r="I259" s="1">
        <v>496546.4</v>
      </c>
      <c r="J259" s="3">
        <v>375621.6</v>
      </c>
    </row>
    <row r="260" spans="1:10" x14ac:dyDescent="0.25">
      <c r="A260" s="2" t="s">
        <v>28</v>
      </c>
      <c r="B260" s="11">
        <v>42487</v>
      </c>
      <c r="C260" t="s">
        <v>336</v>
      </c>
      <c r="D260" s="1" t="s">
        <v>154</v>
      </c>
      <c r="E260" s="1" t="s">
        <v>33</v>
      </c>
      <c r="F260" s="1">
        <v>991644704</v>
      </c>
      <c r="G260" s="1">
        <v>668.27</v>
      </c>
      <c r="H260" s="1">
        <v>5719722.9299999997</v>
      </c>
      <c r="I260" s="1">
        <v>4301239.8600000003</v>
      </c>
      <c r="J260" s="3">
        <v>1418483.07</v>
      </c>
    </row>
    <row r="261" spans="1:10" x14ac:dyDescent="0.25">
      <c r="A261" s="2" t="s">
        <v>15</v>
      </c>
      <c r="B261" s="11">
        <v>41658</v>
      </c>
      <c r="C261" t="s">
        <v>336</v>
      </c>
      <c r="D261" s="1" t="s">
        <v>172</v>
      </c>
      <c r="E261" s="1" t="s">
        <v>48</v>
      </c>
      <c r="F261" s="1">
        <v>277568137</v>
      </c>
      <c r="G261" s="1">
        <v>421.89</v>
      </c>
      <c r="H261" s="1">
        <v>3136752.15</v>
      </c>
      <c r="I261" s="1">
        <v>2711470.15</v>
      </c>
      <c r="J261" s="3">
        <v>425282</v>
      </c>
    </row>
    <row r="262" spans="1:10" x14ac:dyDescent="0.25">
      <c r="A262" s="2" t="s">
        <v>26</v>
      </c>
      <c r="B262" s="11">
        <v>42680</v>
      </c>
      <c r="C262" t="s">
        <v>336</v>
      </c>
      <c r="D262" s="1" t="s">
        <v>96</v>
      </c>
      <c r="E262" s="1" t="s">
        <v>20</v>
      </c>
      <c r="F262" s="1">
        <v>245042169</v>
      </c>
      <c r="G262" s="1">
        <v>9.33</v>
      </c>
      <c r="H262" s="1">
        <v>21253.74</v>
      </c>
      <c r="I262" s="1">
        <v>15763.76</v>
      </c>
      <c r="J262" s="3">
        <v>5489.98</v>
      </c>
    </row>
    <row r="263" spans="1:10" x14ac:dyDescent="0.25">
      <c r="A263" s="2" t="s">
        <v>18</v>
      </c>
      <c r="B263" s="11">
        <v>40602</v>
      </c>
      <c r="C263" t="s">
        <v>337</v>
      </c>
      <c r="D263" s="1" t="s">
        <v>143</v>
      </c>
      <c r="E263" s="1" t="s">
        <v>33</v>
      </c>
      <c r="F263" s="1">
        <v>778490626</v>
      </c>
      <c r="G263" s="1">
        <v>668.27</v>
      </c>
      <c r="H263" s="1">
        <v>1023121.37</v>
      </c>
      <c r="I263" s="1">
        <v>769388.74</v>
      </c>
      <c r="J263" s="3">
        <v>253732.63</v>
      </c>
    </row>
    <row r="264" spans="1:10" x14ac:dyDescent="0.25">
      <c r="A264" s="2" t="s">
        <v>8</v>
      </c>
      <c r="B264" s="11">
        <v>41923</v>
      </c>
      <c r="C264" t="s">
        <v>338</v>
      </c>
      <c r="D264" s="1" t="s">
        <v>173</v>
      </c>
      <c r="E264" s="1" t="s">
        <v>14</v>
      </c>
      <c r="F264" s="1">
        <v>482649838</v>
      </c>
      <c r="G264" s="1">
        <v>255.28</v>
      </c>
      <c r="H264" s="1">
        <v>1446927.04</v>
      </c>
      <c r="I264" s="1">
        <v>903592.56</v>
      </c>
      <c r="J264" s="3">
        <v>543334.48</v>
      </c>
    </row>
    <row r="265" spans="1:10" x14ac:dyDescent="0.25">
      <c r="A265" s="2" t="s">
        <v>18</v>
      </c>
      <c r="B265" s="11">
        <v>41085</v>
      </c>
      <c r="C265" t="s">
        <v>338</v>
      </c>
      <c r="D265" s="1" t="s">
        <v>130</v>
      </c>
      <c r="E265" s="1" t="s">
        <v>39</v>
      </c>
      <c r="F265" s="1">
        <v>732568633</v>
      </c>
      <c r="G265" s="1">
        <v>47.45</v>
      </c>
      <c r="H265" s="1">
        <v>104057.85</v>
      </c>
      <c r="I265" s="1">
        <v>69715.47</v>
      </c>
      <c r="J265" s="3">
        <v>34342.379999999997</v>
      </c>
    </row>
    <row r="266" spans="1:10" x14ac:dyDescent="0.25">
      <c r="A266" s="2" t="s">
        <v>21</v>
      </c>
      <c r="B266" s="11">
        <v>41219</v>
      </c>
      <c r="C266" t="s">
        <v>339</v>
      </c>
      <c r="D266" s="1" t="s">
        <v>148</v>
      </c>
      <c r="E266" s="1" t="s">
        <v>33</v>
      </c>
      <c r="F266" s="1">
        <v>723608338</v>
      </c>
      <c r="G266" s="1">
        <v>668.27</v>
      </c>
      <c r="H266" s="1">
        <v>429029.34</v>
      </c>
      <c r="I266" s="1">
        <v>322630.68</v>
      </c>
      <c r="J266" s="3">
        <v>106398.66</v>
      </c>
    </row>
    <row r="267" spans="1:10" x14ac:dyDescent="0.25">
      <c r="A267" s="2" t="s">
        <v>26</v>
      </c>
      <c r="B267" s="11">
        <v>41694</v>
      </c>
      <c r="C267" t="s">
        <v>340</v>
      </c>
      <c r="D267" s="1" t="s">
        <v>174</v>
      </c>
      <c r="E267" s="1" t="s">
        <v>33</v>
      </c>
      <c r="F267" s="1">
        <v>621442782</v>
      </c>
      <c r="G267" s="1">
        <v>668.27</v>
      </c>
      <c r="H267" s="1">
        <v>5068159.68</v>
      </c>
      <c r="I267" s="1">
        <v>3811263.36</v>
      </c>
      <c r="J267" s="3">
        <v>1256896.32</v>
      </c>
    </row>
    <row r="268" spans="1:10" x14ac:dyDescent="0.25">
      <c r="A268" s="2" t="s">
        <v>8</v>
      </c>
      <c r="B268" s="11">
        <v>42266</v>
      </c>
      <c r="C268" t="s">
        <v>341</v>
      </c>
      <c r="D268" s="1" t="s">
        <v>62</v>
      </c>
      <c r="E268" s="1" t="s">
        <v>14</v>
      </c>
      <c r="F268" s="1">
        <v>212058293</v>
      </c>
      <c r="G268" s="1">
        <v>255.28</v>
      </c>
      <c r="H268" s="1">
        <v>412532.47999999998</v>
      </c>
      <c r="I268" s="1">
        <v>257622.72</v>
      </c>
      <c r="J268" s="3">
        <v>154909.76000000001</v>
      </c>
    </row>
    <row r="269" spans="1:10" x14ac:dyDescent="0.25">
      <c r="A269" s="2" t="s">
        <v>28</v>
      </c>
      <c r="B269" s="11">
        <v>41702</v>
      </c>
      <c r="C269" t="s">
        <v>261</v>
      </c>
      <c r="D269" s="1" t="s">
        <v>142</v>
      </c>
      <c r="E269" s="1" t="s">
        <v>31</v>
      </c>
      <c r="F269" s="1">
        <v>251753699</v>
      </c>
      <c r="G269" s="1">
        <v>152.58000000000001</v>
      </c>
      <c r="H269" s="1">
        <v>1276942.02</v>
      </c>
      <c r="I269" s="1">
        <v>815475.36</v>
      </c>
      <c r="J269" s="3">
        <v>461466.66</v>
      </c>
    </row>
    <row r="270" spans="1:10" x14ac:dyDescent="0.25">
      <c r="A270" s="2" t="s">
        <v>18</v>
      </c>
      <c r="B270" s="11">
        <v>41920</v>
      </c>
      <c r="C270" t="s">
        <v>342</v>
      </c>
      <c r="D270" s="1" t="s">
        <v>89</v>
      </c>
      <c r="E270" s="1" t="s">
        <v>20</v>
      </c>
      <c r="F270" s="1">
        <v>217140328</v>
      </c>
      <c r="G270" s="1">
        <v>9.33</v>
      </c>
      <c r="H270" s="1">
        <v>51342.99</v>
      </c>
      <c r="I270" s="1">
        <v>38080.76</v>
      </c>
      <c r="J270" s="3">
        <v>13262.23</v>
      </c>
    </row>
    <row r="271" spans="1:10" x14ac:dyDescent="0.25">
      <c r="A271" s="2" t="s">
        <v>18</v>
      </c>
      <c r="B271" s="11">
        <v>41079</v>
      </c>
      <c r="C271" t="s">
        <v>342</v>
      </c>
      <c r="D271" s="1" t="s">
        <v>78</v>
      </c>
      <c r="E271" s="1" t="s">
        <v>13</v>
      </c>
      <c r="F271" s="1">
        <v>555142009</v>
      </c>
      <c r="G271" s="1">
        <v>154.06</v>
      </c>
      <c r="H271" s="1">
        <v>1188110.72</v>
      </c>
      <c r="I271" s="1">
        <v>701252.16</v>
      </c>
      <c r="J271" s="3">
        <v>486858.56</v>
      </c>
    </row>
    <row r="272" spans="1:10" x14ac:dyDescent="0.25">
      <c r="A272" s="2" t="s">
        <v>15</v>
      </c>
      <c r="B272" s="11">
        <v>40493</v>
      </c>
      <c r="C272" t="s">
        <v>343</v>
      </c>
      <c r="D272" s="1" t="s">
        <v>70</v>
      </c>
      <c r="E272" s="1" t="s">
        <v>25</v>
      </c>
      <c r="F272" s="1">
        <v>432995069</v>
      </c>
      <c r="G272" s="1">
        <v>109.28</v>
      </c>
      <c r="H272" s="1">
        <v>187743.04</v>
      </c>
      <c r="I272" s="1">
        <v>61573.120000000003</v>
      </c>
      <c r="J272" s="3">
        <v>126169.92</v>
      </c>
    </row>
    <row r="273" spans="1:10" x14ac:dyDescent="0.25">
      <c r="A273" s="2" t="s">
        <v>8</v>
      </c>
      <c r="B273" s="11">
        <v>40483</v>
      </c>
      <c r="C273" t="s">
        <v>289</v>
      </c>
      <c r="D273" s="1" t="s">
        <v>87</v>
      </c>
      <c r="E273" s="1" t="s">
        <v>45</v>
      </c>
      <c r="F273" s="1">
        <v>888248336</v>
      </c>
      <c r="G273" s="1">
        <v>81.73</v>
      </c>
      <c r="H273" s="1">
        <v>104287.48</v>
      </c>
      <c r="I273" s="1">
        <v>72310.92</v>
      </c>
      <c r="J273" s="3">
        <v>31976.560000000001</v>
      </c>
    </row>
    <row r="274" spans="1:10" x14ac:dyDescent="0.25">
      <c r="A274" s="2" t="s">
        <v>21</v>
      </c>
      <c r="B274" s="11">
        <v>41757</v>
      </c>
      <c r="C274" t="s">
        <v>289</v>
      </c>
      <c r="D274" s="1" t="s">
        <v>175</v>
      </c>
      <c r="E274" s="1" t="s">
        <v>13</v>
      </c>
      <c r="F274" s="1">
        <v>778763139</v>
      </c>
      <c r="G274" s="1">
        <v>154.06</v>
      </c>
      <c r="H274" s="1">
        <v>334772.38</v>
      </c>
      <c r="I274" s="1">
        <v>197590.89</v>
      </c>
      <c r="J274" s="3">
        <v>137181.49</v>
      </c>
    </row>
    <row r="275" spans="1:10" x14ac:dyDescent="0.25">
      <c r="A275" s="2" t="s">
        <v>18</v>
      </c>
      <c r="B275" s="11">
        <v>41265</v>
      </c>
      <c r="C275" t="s">
        <v>289</v>
      </c>
      <c r="D275" s="1" t="s">
        <v>176</v>
      </c>
      <c r="E275" s="1" t="s">
        <v>31</v>
      </c>
      <c r="F275" s="1">
        <v>832713305</v>
      </c>
      <c r="G275" s="1">
        <v>152.58000000000001</v>
      </c>
      <c r="H275" s="1">
        <v>1102695.6599999999</v>
      </c>
      <c r="I275" s="1">
        <v>704198.88</v>
      </c>
      <c r="J275" s="3">
        <v>398496.78</v>
      </c>
    </row>
    <row r="276" spans="1:10" x14ac:dyDescent="0.25">
      <c r="A276" s="2" t="s">
        <v>21</v>
      </c>
      <c r="B276" s="11">
        <v>41876</v>
      </c>
      <c r="C276" t="s">
        <v>344</v>
      </c>
      <c r="D276" s="1" t="s">
        <v>66</v>
      </c>
      <c r="E276" s="1" t="s">
        <v>33</v>
      </c>
      <c r="F276" s="1">
        <v>498585164</v>
      </c>
      <c r="G276" s="1">
        <v>668.27</v>
      </c>
      <c r="H276" s="1">
        <v>858726.95</v>
      </c>
      <c r="I276" s="1">
        <v>645763.9</v>
      </c>
      <c r="J276" s="3">
        <v>212963.05</v>
      </c>
    </row>
    <row r="277" spans="1:10" x14ac:dyDescent="0.25">
      <c r="A277" s="2" t="s">
        <v>28</v>
      </c>
      <c r="B277" s="11">
        <v>42700</v>
      </c>
      <c r="C277" t="s">
        <v>344</v>
      </c>
      <c r="D277" s="1" t="s">
        <v>102</v>
      </c>
      <c r="E277" s="1" t="s">
        <v>20</v>
      </c>
      <c r="F277" s="1">
        <v>195177543</v>
      </c>
      <c r="G277" s="1">
        <v>9.33</v>
      </c>
      <c r="H277" s="1">
        <v>58097.91</v>
      </c>
      <c r="I277" s="1">
        <v>43090.84</v>
      </c>
      <c r="J277" s="3">
        <v>15007.07</v>
      </c>
    </row>
    <row r="278" spans="1:10" x14ac:dyDescent="0.25">
      <c r="A278" s="2" t="s">
        <v>18</v>
      </c>
      <c r="B278" s="11">
        <v>40471</v>
      </c>
      <c r="C278" t="s">
        <v>345</v>
      </c>
      <c r="D278" s="1" t="s">
        <v>167</v>
      </c>
      <c r="E278" s="1" t="s">
        <v>17</v>
      </c>
      <c r="F278" s="1">
        <v>861601769</v>
      </c>
      <c r="G278" s="1">
        <v>205.7</v>
      </c>
      <c r="H278" s="1">
        <v>1227000.5</v>
      </c>
      <c r="I278" s="1">
        <v>698561.15</v>
      </c>
      <c r="J278" s="3">
        <v>528439.35</v>
      </c>
    </row>
    <row r="279" spans="1:10" x14ac:dyDescent="0.25">
      <c r="A279" s="2" t="s">
        <v>18</v>
      </c>
      <c r="B279" s="11">
        <v>41991</v>
      </c>
      <c r="C279" t="s">
        <v>345</v>
      </c>
      <c r="D279" s="1" t="s">
        <v>162</v>
      </c>
      <c r="E279" s="1" t="s">
        <v>48</v>
      </c>
      <c r="F279" s="1">
        <v>807281672</v>
      </c>
      <c r="G279" s="1">
        <v>421.89</v>
      </c>
      <c r="H279" s="1">
        <v>607943.49</v>
      </c>
      <c r="I279" s="1">
        <v>525518.29</v>
      </c>
      <c r="J279" s="3">
        <v>82425.2</v>
      </c>
    </row>
    <row r="280" spans="1:10" x14ac:dyDescent="0.25">
      <c r="A280" s="2" t="s">
        <v>18</v>
      </c>
      <c r="B280" s="11">
        <v>40622</v>
      </c>
      <c r="C280" t="s">
        <v>345</v>
      </c>
      <c r="D280" s="1" t="s">
        <v>53</v>
      </c>
      <c r="E280" s="1" t="s">
        <v>25</v>
      </c>
      <c r="F280" s="1">
        <v>661953580</v>
      </c>
      <c r="G280" s="1">
        <v>109.28</v>
      </c>
      <c r="H280" s="1">
        <v>615137.12</v>
      </c>
      <c r="I280" s="1">
        <v>201743.35999999999</v>
      </c>
      <c r="J280" s="3">
        <v>413393.76</v>
      </c>
    </row>
    <row r="281" spans="1:10" x14ac:dyDescent="0.25">
      <c r="A281" s="2" t="s">
        <v>21</v>
      </c>
      <c r="B281" s="11">
        <v>42563</v>
      </c>
      <c r="C281" t="s">
        <v>345</v>
      </c>
      <c r="D281" s="1" t="s">
        <v>177</v>
      </c>
      <c r="E281" s="1" t="s">
        <v>10</v>
      </c>
      <c r="F281" s="1">
        <v>225666320</v>
      </c>
      <c r="G281" s="1">
        <v>437.2</v>
      </c>
      <c r="H281" s="1">
        <v>3731064.8</v>
      </c>
      <c r="I281" s="1">
        <v>2247258.2200000002</v>
      </c>
      <c r="J281" s="3">
        <v>1483806.58</v>
      </c>
    </row>
    <row r="282" spans="1:10" x14ac:dyDescent="0.25">
      <c r="A282" s="2" t="s">
        <v>21</v>
      </c>
      <c r="B282" s="11">
        <v>40569</v>
      </c>
      <c r="C282" t="s">
        <v>279</v>
      </c>
      <c r="D282" s="1" t="s">
        <v>104</v>
      </c>
      <c r="E282" s="1" t="s">
        <v>33</v>
      </c>
      <c r="F282" s="1">
        <v>718781220</v>
      </c>
      <c r="G282" s="1">
        <v>668.27</v>
      </c>
      <c r="H282" s="1">
        <v>1464179.57</v>
      </c>
      <c r="I282" s="1">
        <v>1101065.1399999999</v>
      </c>
      <c r="J282" s="3">
        <v>363114.43</v>
      </c>
    </row>
    <row r="283" spans="1:10" x14ac:dyDescent="0.25">
      <c r="A283" s="2" t="s">
        <v>21</v>
      </c>
      <c r="B283" s="11">
        <v>40233</v>
      </c>
      <c r="C283" t="s">
        <v>279</v>
      </c>
      <c r="D283" s="1" t="s">
        <v>94</v>
      </c>
      <c r="E283" s="1" t="s">
        <v>37</v>
      </c>
      <c r="F283" s="1">
        <v>731972110</v>
      </c>
      <c r="G283" s="1">
        <v>651.21</v>
      </c>
      <c r="H283" s="1">
        <v>3691058.28</v>
      </c>
      <c r="I283" s="1">
        <v>2975473.28</v>
      </c>
      <c r="J283" s="3">
        <v>715585</v>
      </c>
    </row>
    <row r="284" spans="1:10" x14ac:dyDescent="0.25">
      <c r="A284" s="2" t="s">
        <v>8</v>
      </c>
      <c r="B284" s="11">
        <v>42006</v>
      </c>
      <c r="C284" t="s">
        <v>346</v>
      </c>
      <c r="D284" s="1" t="s">
        <v>9</v>
      </c>
      <c r="E284" s="1" t="s">
        <v>13</v>
      </c>
      <c r="F284" s="1">
        <v>276225316</v>
      </c>
      <c r="G284" s="1">
        <v>154.06</v>
      </c>
      <c r="H284" s="1">
        <v>9859.84</v>
      </c>
      <c r="I284" s="1">
        <v>5819.52</v>
      </c>
      <c r="J284" s="3">
        <v>4040.32</v>
      </c>
    </row>
    <row r="285" spans="1:10" x14ac:dyDescent="0.25">
      <c r="A285" s="2" t="s">
        <v>15</v>
      </c>
      <c r="B285" s="11">
        <v>42577</v>
      </c>
      <c r="C285" t="s">
        <v>237</v>
      </c>
      <c r="D285" s="1" t="s">
        <v>111</v>
      </c>
      <c r="E285" s="1" t="s">
        <v>37</v>
      </c>
      <c r="F285" s="1">
        <v>332839667</v>
      </c>
      <c r="G285" s="1">
        <v>651.21</v>
      </c>
      <c r="H285" s="1">
        <v>2285095.89</v>
      </c>
      <c r="I285" s="1">
        <v>1842084.64</v>
      </c>
      <c r="J285" s="3">
        <v>443011.25</v>
      </c>
    </row>
    <row r="286" spans="1:10" x14ac:dyDescent="0.25">
      <c r="A286" s="2" t="s">
        <v>8</v>
      </c>
      <c r="B286" s="11">
        <v>41791</v>
      </c>
      <c r="C286" t="s">
        <v>237</v>
      </c>
      <c r="D286" s="1" t="s">
        <v>103</v>
      </c>
      <c r="E286" s="1" t="s">
        <v>13</v>
      </c>
      <c r="F286" s="1">
        <v>603426492</v>
      </c>
      <c r="G286" s="1">
        <v>154.06</v>
      </c>
      <c r="H286" s="1">
        <v>949471.78</v>
      </c>
      <c r="I286" s="1">
        <v>560401.59</v>
      </c>
      <c r="J286" s="3">
        <v>389070.19</v>
      </c>
    </row>
    <row r="287" spans="1:10" x14ac:dyDescent="0.25">
      <c r="A287" s="2" t="s">
        <v>18</v>
      </c>
      <c r="B287" s="11">
        <v>41264</v>
      </c>
      <c r="C287" t="s">
        <v>237</v>
      </c>
      <c r="D287" s="1" t="s">
        <v>78</v>
      </c>
      <c r="E287" s="1" t="s">
        <v>39</v>
      </c>
      <c r="F287" s="1">
        <v>859909617</v>
      </c>
      <c r="G287" s="1">
        <v>47.45</v>
      </c>
      <c r="H287" s="1">
        <v>247689</v>
      </c>
      <c r="I287" s="1">
        <v>165943.79999999999</v>
      </c>
      <c r="J287" s="3">
        <v>81745.2</v>
      </c>
    </row>
    <row r="288" spans="1:10" x14ac:dyDescent="0.25">
      <c r="A288" s="2" t="s">
        <v>21</v>
      </c>
      <c r="B288" s="11">
        <v>40236</v>
      </c>
      <c r="C288" t="s">
        <v>347</v>
      </c>
      <c r="D288" s="1" t="s">
        <v>94</v>
      </c>
      <c r="E288" s="1" t="s">
        <v>33</v>
      </c>
      <c r="F288" s="1">
        <v>494525372</v>
      </c>
      <c r="G288" s="1">
        <v>668.27</v>
      </c>
      <c r="H288" s="1">
        <v>6617209.54</v>
      </c>
      <c r="I288" s="1">
        <v>4976151.08</v>
      </c>
      <c r="J288" s="3">
        <v>1641058.46</v>
      </c>
    </row>
    <row r="289" spans="1:10" x14ac:dyDescent="0.25">
      <c r="A289" s="2" t="s">
        <v>21</v>
      </c>
      <c r="B289" s="11">
        <v>42484</v>
      </c>
      <c r="C289" t="s">
        <v>347</v>
      </c>
      <c r="D289" s="1" t="s">
        <v>149</v>
      </c>
      <c r="E289" s="1" t="s">
        <v>13</v>
      </c>
      <c r="F289" s="1">
        <v>769822585</v>
      </c>
      <c r="G289" s="1">
        <v>154.06</v>
      </c>
      <c r="H289" s="1">
        <v>995997.9</v>
      </c>
      <c r="I289" s="1">
        <v>587862.44999999995</v>
      </c>
      <c r="J289" s="3">
        <v>408135.45</v>
      </c>
    </row>
    <row r="290" spans="1:10" x14ac:dyDescent="0.25">
      <c r="A290" s="2" t="s">
        <v>18</v>
      </c>
      <c r="B290" s="11">
        <v>41112</v>
      </c>
      <c r="C290" t="s">
        <v>347</v>
      </c>
      <c r="D290" s="1" t="s">
        <v>123</v>
      </c>
      <c r="E290" s="1" t="s">
        <v>13</v>
      </c>
      <c r="F290" s="1">
        <v>768662583</v>
      </c>
      <c r="G290" s="1">
        <v>154.06</v>
      </c>
      <c r="H290" s="1">
        <v>492221.7</v>
      </c>
      <c r="I290" s="1">
        <v>290521.34999999998</v>
      </c>
      <c r="J290" s="3">
        <v>201700.35</v>
      </c>
    </row>
    <row r="291" spans="1:10" x14ac:dyDescent="0.25">
      <c r="A291" s="2" t="s">
        <v>26</v>
      </c>
      <c r="B291" s="11">
        <v>42057</v>
      </c>
      <c r="C291" t="s">
        <v>348</v>
      </c>
      <c r="D291" s="1" t="s">
        <v>51</v>
      </c>
      <c r="E291" s="1" t="s">
        <v>17</v>
      </c>
      <c r="F291" s="1">
        <v>544219195</v>
      </c>
      <c r="G291" s="1">
        <v>205.7</v>
      </c>
      <c r="H291" s="1">
        <v>1112631.3</v>
      </c>
      <c r="I291" s="1">
        <v>633447.99</v>
      </c>
      <c r="J291" s="3">
        <v>479183.31</v>
      </c>
    </row>
    <row r="292" spans="1:10" x14ac:dyDescent="0.25">
      <c r="A292" s="2" t="s">
        <v>21</v>
      </c>
      <c r="B292" s="11">
        <v>40584</v>
      </c>
      <c r="C292" t="s">
        <v>348</v>
      </c>
      <c r="D292" s="1" t="s">
        <v>159</v>
      </c>
      <c r="E292" s="1" t="s">
        <v>39</v>
      </c>
      <c r="F292" s="1">
        <v>669978749</v>
      </c>
      <c r="G292" s="1">
        <v>47.45</v>
      </c>
      <c r="H292" s="1">
        <v>21589.75</v>
      </c>
      <c r="I292" s="1">
        <v>14464.45</v>
      </c>
      <c r="J292" s="3">
        <v>7125.3</v>
      </c>
    </row>
    <row r="293" spans="1:10" x14ac:dyDescent="0.25">
      <c r="A293" s="2" t="s">
        <v>18</v>
      </c>
      <c r="B293" s="11">
        <v>42025</v>
      </c>
      <c r="C293" t="s">
        <v>348</v>
      </c>
      <c r="D293" s="1" t="s">
        <v>115</v>
      </c>
      <c r="E293" s="1" t="s">
        <v>10</v>
      </c>
      <c r="F293" s="1">
        <v>889740073</v>
      </c>
      <c r="G293" s="1">
        <v>437.2</v>
      </c>
      <c r="H293" s="1">
        <v>1186998</v>
      </c>
      <c r="I293" s="1">
        <v>714940.95</v>
      </c>
      <c r="J293" s="3">
        <v>472057.05</v>
      </c>
    </row>
    <row r="294" spans="1:10" x14ac:dyDescent="0.25">
      <c r="A294" s="2" t="s">
        <v>18</v>
      </c>
      <c r="B294" s="11">
        <v>41039</v>
      </c>
      <c r="C294" t="s">
        <v>348</v>
      </c>
      <c r="D294" s="1" t="s">
        <v>167</v>
      </c>
      <c r="E294" s="1" t="s">
        <v>39</v>
      </c>
      <c r="F294" s="1">
        <v>567614495</v>
      </c>
      <c r="G294" s="1">
        <v>47.45</v>
      </c>
      <c r="H294" s="1">
        <v>407975.1</v>
      </c>
      <c r="I294" s="1">
        <v>273330.42</v>
      </c>
      <c r="J294" s="3">
        <v>134644.68</v>
      </c>
    </row>
    <row r="295" spans="1:10" x14ac:dyDescent="0.25">
      <c r="A295" s="2" t="s">
        <v>8</v>
      </c>
      <c r="B295" s="11">
        <v>42354</v>
      </c>
      <c r="C295" t="s">
        <v>349</v>
      </c>
      <c r="D295" s="1" t="s">
        <v>146</v>
      </c>
      <c r="E295" s="1" t="s">
        <v>13</v>
      </c>
      <c r="F295" s="1">
        <v>938025844</v>
      </c>
      <c r="G295" s="1">
        <v>154.06</v>
      </c>
      <c r="H295" s="1">
        <v>238330.82</v>
      </c>
      <c r="I295" s="1">
        <v>140668.71</v>
      </c>
      <c r="J295" s="3">
        <v>97662.11</v>
      </c>
    </row>
    <row r="296" spans="1:10" x14ac:dyDescent="0.25">
      <c r="A296" s="2" t="s">
        <v>8</v>
      </c>
      <c r="B296" s="11">
        <v>42791</v>
      </c>
      <c r="C296" t="s">
        <v>349</v>
      </c>
      <c r="D296" s="1" t="s">
        <v>44</v>
      </c>
      <c r="E296" s="1" t="s">
        <v>13</v>
      </c>
      <c r="F296" s="1">
        <v>155710446</v>
      </c>
      <c r="G296" s="1">
        <v>154.06</v>
      </c>
      <c r="H296" s="1">
        <v>1083966.1599999999</v>
      </c>
      <c r="I296" s="1">
        <v>639783.48</v>
      </c>
      <c r="J296" s="3">
        <v>444182.68</v>
      </c>
    </row>
    <row r="297" spans="1:10" x14ac:dyDescent="0.25">
      <c r="A297" s="2" t="s">
        <v>18</v>
      </c>
      <c r="B297" s="11">
        <v>40939</v>
      </c>
      <c r="C297" t="s">
        <v>349</v>
      </c>
      <c r="D297" s="1" t="s">
        <v>60</v>
      </c>
      <c r="E297" s="1" t="s">
        <v>14</v>
      </c>
      <c r="F297" s="1">
        <v>945717132</v>
      </c>
      <c r="G297" s="1">
        <v>255.28</v>
      </c>
      <c r="H297" s="1">
        <v>1932469.6</v>
      </c>
      <c r="I297" s="1">
        <v>1206809.3999999999</v>
      </c>
      <c r="J297" s="3">
        <v>725660.2</v>
      </c>
    </row>
    <row r="298" spans="1:10" x14ac:dyDescent="0.25">
      <c r="A298" s="2" t="s">
        <v>26</v>
      </c>
      <c r="B298" s="11">
        <v>41312</v>
      </c>
      <c r="C298" t="s">
        <v>349</v>
      </c>
      <c r="D298" s="1" t="s">
        <v>178</v>
      </c>
      <c r="E298" s="1" t="s">
        <v>10</v>
      </c>
      <c r="F298" s="1">
        <v>253407227</v>
      </c>
      <c r="G298" s="1">
        <v>437.2</v>
      </c>
      <c r="H298" s="1">
        <v>3359882</v>
      </c>
      <c r="I298" s="1">
        <v>2023691.05</v>
      </c>
      <c r="J298" s="3">
        <v>1336190.95</v>
      </c>
    </row>
    <row r="299" spans="1:10" x14ac:dyDescent="0.25">
      <c r="A299" s="2" t="s">
        <v>18</v>
      </c>
      <c r="B299" s="11">
        <v>41896</v>
      </c>
      <c r="C299" t="s">
        <v>349</v>
      </c>
      <c r="D299" s="1" t="s">
        <v>115</v>
      </c>
      <c r="E299" s="1" t="s">
        <v>33</v>
      </c>
      <c r="F299" s="1">
        <v>494454562</v>
      </c>
      <c r="G299" s="1">
        <v>668.27</v>
      </c>
      <c r="H299" s="1">
        <v>5979679.96</v>
      </c>
      <c r="I299" s="1">
        <v>4496727.92</v>
      </c>
      <c r="J299" s="3">
        <v>1482952.04</v>
      </c>
    </row>
    <row r="300" spans="1:10" x14ac:dyDescent="0.25">
      <c r="A300" s="2" t="s">
        <v>18</v>
      </c>
      <c r="B300" s="11">
        <v>41065</v>
      </c>
      <c r="C300" t="s">
        <v>286</v>
      </c>
      <c r="D300" s="1" t="s">
        <v>52</v>
      </c>
      <c r="E300" s="1" t="s">
        <v>17</v>
      </c>
      <c r="F300" s="1">
        <v>104845464</v>
      </c>
      <c r="G300" s="1">
        <v>205.7</v>
      </c>
      <c r="H300" s="1">
        <v>1019654.9</v>
      </c>
      <c r="I300" s="1">
        <v>580514.27</v>
      </c>
      <c r="J300" s="3">
        <v>439140.63</v>
      </c>
    </row>
    <row r="301" spans="1:10" x14ac:dyDescent="0.25">
      <c r="A301" s="2" t="s">
        <v>21</v>
      </c>
      <c r="B301" s="11">
        <v>41734</v>
      </c>
      <c r="C301" t="s">
        <v>286</v>
      </c>
      <c r="D301" s="1" t="s">
        <v>134</v>
      </c>
      <c r="E301" s="1" t="s">
        <v>10</v>
      </c>
      <c r="F301" s="1">
        <v>290878760</v>
      </c>
      <c r="G301" s="1">
        <v>437.2</v>
      </c>
      <c r="H301" s="1">
        <v>2773596.8</v>
      </c>
      <c r="I301" s="1">
        <v>1670565.52</v>
      </c>
      <c r="J301" s="3">
        <v>1103031.28</v>
      </c>
    </row>
    <row r="302" spans="1:10" x14ac:dyDescent="0.25">
      <c r="A302" s="2" t="s">
        <v>21</v>
      </c>
      <c r="B302" s="11">
        <v>41672</v>
      </c>
      <c r="C302" t="s">
        <v>286</v>
      </c>
      <c r="D302" s="1" t="s">
        <v>80</v>
      </c>
      <c r="E302" s="1" t="s">
        <v>37</v>
      </c>
      <c r="F302" s="1">
        <v>979165780</v>
      </c>
      <c r="G302" s="1">
        <v>651.21</v>
      </c>
      <c r="H302" s="1">
        <v>3756179.28</v>
      </c>
      <c r="I302" s="1">
        <v>3027969.28</v>
      </c>
      <c r="J302" s="3">
        <v>728210</v>
      </c>
    </row>
    <row r="303" spans="1:10" x14ac:dyDescent="0.25">
      <c r="A303" s="2" t="s">
        <v>15</v>
      </c>
      <c r="B303" s="11">
        <v>40422</v>
      </c>
      <c r="C303" t="s">
        <v>286</v>
      </c>
      <c r="D303" s="1" t="s">
        <v>179</v>
      </c>
      <c r="E303" s="1" t="s">
        <v>37</v>
      </c>
      <c r="F303" s="1">
        <v>366630351</v>
      </c>
      <c r="G303" s="1">
        <v>651.21</v>
      </c>
      <c r="H303" s="1">
        <v>1903486.83</v>
      </c>
      <c r="I303" s="1">
        <v>1534458.08</v>
      </c>
      <c r="J303" s="3">
        <v>369028.75</v>
      </c>
    </row>
    <row r="304" spans="1:10" x14ac:dyDescent="0.25">
      <c r="A304" s="2" t="s">
        <v>21</v>
      </c>
      <c r="B304" s="11">
        <v>40680</v>
      </c>
      <c r="C304" t="s">
        <v>286</v>
      </c>
      <c r="D304" s="1" t="s">
        <v>73</v>
      </c>
      <c r="E304" s="1" t="s">
        <v>37</v>
      </c>
      <c r="F304" s="1">
        <v>770508801</v>
      </c>
      <c r="G304" s="1">
        <v>651.21</v>
      </c>
      <c r="H304" s="1">
        <v>6207333.7199999997</v>
      </c>
      <c r="I304" s="1">
        <v>5003918.72</v>
      </c>
      <c r="J304" s="3">
        <v>1203415</v>
      </c>
    </row>
    <row r="305" spans="1:10" x14ac:dyDescent="0.25">
      <c r="A305" s="2" t="s">
        <v>21</v>
      </c>
      <c r="B305" s="11">
        <v>41385</v>
      </c>
      <c r="C305" t="s">
        <v>324</v>
      </c>
      <c r="D305" s="1" t="s">
        <v>157</v>
      </c>
      <c r="E305" s="1" t="s">
        <v>39</v>
      </c>
      <c r="F305" s="1">
        <v>978349959</v>
      </c>
      <c r="G305" s="1">
        <v>47.45</v>
      </c>
      <c r="H305" s="1">
        <v>206360.05</v>
      </c>
      <c r="I305" s="1">
        <v>138254.71</v>
      </c>
      <c r="J305" s="3">
        <v>68105.34</v>
      </c>
    </row>
    <row r="306" spans="1:10" x14ac:dyDescent="0.25">
      <c r="A306" s="2" t="s">
        <v>21</v>
      </c>
      <c r="B306" s="11">
        <v>41861</v>
      </c>
      <c r="C306" t="s">
        <v>350</v>
      </c>
      <c r="D306" s="1" t="s">
        <v>161</v>
      </c>
      <c r="E306" s="1" t="s">
        <v>39</v>
      </c>
      <c r="F306" s="1">
        <v>298015153</v>
      </c>
      <c r="G306" s="1">
        <v>47.45</v>
      </c>
      <c r="H306" s="1">
        <v>387239.45</v>
      </c>
      <c r="I306" s="1">
        <v>259438.19</v>
      </c>
      <c r="J306" s="3">
        <v>127801.26</v>
      </c>
    </row>
    <row r="307" spans="1:10" x14ac:dyDescent="0.25">
      <c r="A307" s="2" t="s">
        <v>21</v>
      </c>
      <c r="B307" s="11">
        <v>40440</v>
      </c>
      <c r="C307" t="s">
        <v>256</v>
      </c>
      <c r="D307" s="1" t="s">
        <v>94</v>
      </c>
      <c r="E307" s="1" t="s">
        <v>31</v>
      </c>
      <c r="F307" s="1">
        <v>807678210</v>
      </c>
      <c r="G307" s="1">
        <v>152.58000000000001</v>
      </c>
      <c r="H307" s="1">
        <v>1340567.8799999999</v>
      </c>
      <c r="I307" s="1">
        <v>856107.84</v>
      </c>
      <c r="J307" s="3">
        <v>484460.04</v>
      </c>
    </row>
    <row r="308" spans="1:10" x14ac:dyDescent="0.25">
      <c r="A308" s="2" t="s">
        <v>28</v>
      </c>
      <c r="B308" s="11">
        <v>41377</v>
      </c>
      <c r="C308" t="s">
        <v>351</v>
      </c>
      <c r="D308" s="1" t="s">
        <v>112</v>
      </c>
      <c r="E308" s="1" t="s">
        <v>45</v>
      </c>
      <c r="F308" s="1">
        <v>605825459</v>
      </c>
      <c r="G308" s="1">
        <v>81.73</v>
      </c>
      <c r="H308" s="1">
        <v>496182.83</v>
      </c>
      <c r="I308" s="1">
        <v>344043.57</v>
      </c>
      <c r="J308" s="3">
        <v>152139.26</v>
      </c>
    </row>
    <row r="309" spans="1:10" x14ac:dyDescent="0.25">
      <c r="A309" s="2" t="s">
        <v>18</v>
      </c>
      <c r="B309" s="11">
        <v>42397</v>
      </c>
      <c r="C309" t="s">
        <v>351</v>
      </c>
      <c r="D309" s="1" t="s">
        <v>34</v>
      </c>
      <c r="E309" s="1" t="s">
        <v>20</v>
      </c>
      <c r="F309" s="1">
        <v>561255729</v>
      </c>
      <c r="G309" s="1">
        <v>9.33</v>
      </c>
      <c r="H309" s="1">
        <v>64349.01</v>
      </c>
      <c r="I309" s="1">
        <v>47727.24</v>
      </c>
      <c r="J309" s="3">
        <v>16621.77</v>
      </c>
    </row>
    <row r="310" spans="1:10" x14ac:dyDescent="0.25">
      <c r="A310" s="2" t="s">
        <v>26</v>
      </c>
      <c r="B310" s="11">
        <v>41617</v>
      </c>
      <c r="C310" t="s">
        <v>352</v>
      </c>
      <c r="D310" s="1" t="s">
        <v>174</v>
      </c>
      <c r="E310" s="1" t="s">
        <v>25</v>
      </c>
      <c r="F310" s="1">
        <v>263080346</v>
      </c>
      <c r="G310" s="1">
        <v>109.28</v>
      </c>
      <c r="H310" s="1">
        <v>19124</v>
      </c>
      <c r="I310" s="1">
        <v>6272</v>
      </c>
      <c r="J310" s="3">
        <v>12852</v>
      </c>
    </row>
    <row r="311" spans="1:10" x14ac:dyDescent="0.25">
      <c r="A311" s="2" t="s">
        <v>18</v>
      </c>
      <c r="B311" s="11">
        <v>41691</v>
      </c>
      <c r="C311" t="s">
        <v>353</v>
      </c>
      <c r="D311" s="1" t="s">
        <v>76</v>
      </c>
      <c r="E311" s="1" t="s">
        <v>17</v>
      </c>
      <c r="F311" s="1">
        <v>270723140</v>
      </c>
      <c r="G311" s="1">
        <v>205.7</v>
      </c>
      <c r="H311" s="1">
        <v>380133.6</v>
      </c>
      <c r="I311" s="1">
        <v>216419.28</v>
      </c>
      <c r="J311" s="3">
        <v>163714.32</v>
      </c>
    </row>
    <row r="312" spans="1:10" x14ac:dyDescent="0.25">
      <c r="A312" s="2" t="s">
        <v>21</v>
      </c>
      <c r="B312" s="11">
        <v>42895</v>
      </c>
      <c r="C312" t="s">
        <v>353</v>
      </c>
      <c r="D312" s="1" t="s">
        <v>159</v>
      </c>
      <c r="E312" s="1" t="s">
        <v>25</v>
      </c>
      <c r="F312" s="1">
        <v>763920438</v>
      </c>
      <c r="G312" s="1">
        <v>109.28</v>
      </c>
      <c r="H312" s="1">
        <v>1080560.6399999999</v>
      </c>
      <c r="I312" s="1">
        <v>354385.91999999998</v>
      </c>
      <c r="J312" s="3">
        <v>726174.71999999997</v>
      </c>
    </row>
    <row r="313" spans="1:10" x14ac:dyDescent="0.25">
      <c r="A313" s="2" t="s">
        <v>11</v>
      </c>
      <c r="B313" s="11">
        <v>41746</v>
      </c>
      <c r="C313" t="s">
        <v>353</v>
      </c>
      <c r="D313" s="1" t="s">
        <v>38</v>
      </c>
      <c r="E313" s="1" t="s">
        <v>33</v>
      </c>
      <c r="F313" s="1">
        <v>192721068</v>
      </c>
      <c r="G313" s="1">
        <v>668.27</v>
      </c>
      <c r="H313" s="1">
        <v>6216247.54</v>
      </c>
      <c r="I313" s="1">
        <v>4674627.08</v>
      </c>
      <c r="J313" s="3">
        <v>1541620.46</v>
      </c>
    </row>
    <row r="314" spans="1:10" x14ac:dyDescent="0.25">
      <c r="A314" s="2" t="s">
        <v>28</v>
      </c>
      <c r="B314" s="11">
        <v>40683</v>
      </c>
      <c r="C314" t="s">
        <v>353</v>
      </c>
      <c r="D314" s="1" t="s">
        <v>97</v>
      </c>
      <c r="E314" s="1" t="s">
        <v>20</v>
      </c>
      <c r="F314" s="1">
        <v>227486360</v>
      </c>
      <c r="G314" s="1">
        <v>9.33</v>
      </c>
      <c r="H314" s="1">
        <v>66466.92</v>
      </c>
      <c r="I314" s="1">
        <v>49298.080000000002</v>
      </c>
      <c r="J314" s="3">
        <v>17168.84</v>
      </c>
    </row>
    <row r="315" spans="1:10" x14ac:dyDescent="0.25">
      <c r="A315" s="2" t="s">
        <v>8</v>
      </c>
      <c r="B315" s="11">
        <v>41149</v>
      </c>
      <c r="C315" t="s">
        <v>354</v>
      </c>
      <c r="D315" s="1" t="s">
        <v>180</v>
      </c>
      <c r="E315" s="1" t="s">
        <v>13</v>
      </c>
      <c r="F315" s="1">
        <v>808890140</v>
      </c>
      <c r="G315" s="1">
        <v>154.06</v>
      </c>
      <c r="H315" s="1">
        <v>1143433.32</v>
      </c>
      <c r="I315" s="1">
        <v>674882.46</v>
      </c>
      <c r="J315" s="3">
        <v>468550.86</v>
      </c>
    </row>
    <row r="316" spans="1:10" x14ac:dyDescent="0.25">
      <c r="A316" s="2" t="s">
        <v>26</v>
      </c>
      <c r="B316" s="11">
        <v>42210</v>
      </c>
      <c r="C316" t="s">
        <v>355</v>
      </c>
      <c r="D316" s="1" t="s">
        <v>147</v>
      </c>
      <c r="E316" s="1" t="s">
        <v>10</v>
      </c>
      <c r="F316" s="1">
        <v>597918736</v>
      </c>
      <c r="G316" s="1">
        <v>437.2</v>
      </c>
      <c r="H316" s="1">
        <v>2752611.2</v>
      </c>
      <c r="I316" s="1">
        <v>1657925.68</v>
      </c>
      <c r="J316" s="3">
        <v>1094685.52</v>
      </c>
    </row>
    <row r="317" spans="1:10" x14ac:dyDescent="0.25">
      <c r="A317" s="2" t="s">
        <v>18</v>
      </c>
      <c r="B317" s="11">
        <v>41939</v>
      </c>
      <c r="C317" t="s">
        <v>355</v>
      </c>
      <c r="D317" s="1" t="s">
        <v>171</v>
      </c>
      <c r="E317" s="1" t="s">
        <v>10</v>
      </c>
      <c r="F317" s="1">
        <v>125870978</v>
      </c>
      <c r="G317" s="1">
        <v>437.2</v>
      </c>
      <c r="H317" s="1">
        <v>3005312.8</v>
      </c>
      <c r="I317" s="1">
        <v>1810130.42</v>
      </c>
      <c r="J317" s="3">
        <v>1195182.3799999999</v>
      </c>
    </row>
    <row r="318" spans="1:10" x14ac:dyDescent="0.25">
      <c r="A318" s="2" t="s">
        <v>15</v>
      </c>
      <c r="B318" s="11">
        <v>41565</v>
      </c>
      <c r="C318" t="s">
        <v>356</v>
      </c>
      <c r="D318" s="1" t="s">
        <v>69</v>
      </c>
      <c r="E318" s="1" t="s">
        <v>33</v>
      </c>
      <c r="F318" s="1">
        <v>444358193</v>
      </c>
      <c r="G318" s="1">
        <v>668.27</v>
      </c>
      <c r="H318" s="1">
        <v>2886258.13</v>
      </c>
      <c r="I318" s="1">
        <v>2170470.2599999998</v>
      </c>
      <c r="J318" s="3">
        <v>715787.87</v>
      </c>
    </row>
    <row r="319" spans="1:10" x14ac:dyDescent="0.25">
      <c r="A319" s="2" t="s">
        <v>18</v>
      </c>
      <c r="B319" s="11">
        <v>41320</v>
      </c>
      <c r="C319" t="s">
        <v>357</v>
      </c>
      <c r="D319" s="1" t="s">
        <v>139</v>
      </c>
      <c r="E319" s="1" t="s">
        <v>39</v>
      </c>
      <c r="F319" s="1">
        <v>875304210</v>
      </c>
      <c r="G319" s="1">
        <v>47.45</v>
      </c>
      <c r="H319" s="1">
        <v>39003.9</v>
      </c>
      <c r="I319" s="1">
        <v>26131.38</v>
      </c>
      <c r="J319" s="3">
        <v>12872.52</v>
      </c>
    </row>
    <row r="320" spans="1:10" x14ac:dyDescent="0.25">
      <c r="A320" s="2" t="s">
        <v>11</v>
      </c>
      <c r="B320" s="11">
        <v>41828</v>
      </c>
      <c r="C320" t="s">
        <v>357</v>
      </c>
      <c r="D320" s="1" t="s">
        <v>38</v>
      </c>
      <c r="E320" s="1" t="s">
        <v>14</v>
      </c>
      <c r="F320" s="1">
        <v>360945355</v>
      </c>
      <c r="G320" s="1">
        <v>255.28</v>
      </c>
      <c r="H320" s="1">
        <v>154954.96</v>
      </c>
      <c r="I320" s="1">
        <v>96767.94</v>
      </c>
      <c r="J320" s="3">
        <v>58187.02</v>
      </c>
    </row>
    <row r="321" spans="1:10" x14ac:dyDescent="0.25">
      <c r="A321" s="2" t="s">
        <v>18</v>
      </c>
      <c r="B321" s="11">
        <v>42716</v>
      </c>
      <c r="C321" t="s">
        <v>357</v>
      </c>
      <c r="D321" s="1" t="s">
        <v>52</v>
      </c>
      <c r="E321" s="1" t="s">
        <v>17</v>
      </c>
      <c r="F321" s="1">
        <v>613830459</v>
      </c>
      <c r="G321" s="1">
        <v>205.7</v>
      </c>
      <c r="H321" s="1">
        <v>1013689.6</v>
      </c>
      <c r="I321" s="1">
        <v>577118.07999999996</v>
      </c>
      <c r="J321" s="3">
        <v>436571.52</v>
      </c>
    </row>
    <row r="322" spans="1:10" x14ac:dyDescent="0.25">
      <c r="A322" s="2" t="s">
        <v>8</v>
      </c>
      <c r="B322" s="11">
        <v>41237</v>
      </c>
      <c r="C322" t="s">
        <v>357</v>
      </c>
      <c r="D322" s="1" t="s">
        <v>173</v>
      </c>
      <c r="E322" s="1" t="s">
        <v>17</v>
      </c>
      <c r="F322" s="1">
        <v>266820847</v>
      </c>
      <c r="G322" s="1">
        <v>205.7</v>
      </c>
      <c r="H322" s="1">
        <v>1454916.1</v>
      </c>
      <c r="I322" s="1">
        <v>828319.03</v>
      </c>
      <c r="J322" s="3">
        <v>626597.06999999995</v>
      </c>
    </row>
    <row r="323" spans="1:10" x14ac:dyDescent="0.25">
      <c r="A323" s="2" t="s">
        <v>18</v>
      </c>
      <c r="B323" s="11">
        <v>41946</v>
      </c>
      <c r="C323" t="s">
        <v>357</v>
      </c>
      <c r="D323" s="1" t="s">
        <v>92</v>
      </c>
      <c r="E323" s="1" t="s">
        <v>14</v>
      </c>
      <c r="F323" s="1">
        <v>723090350</v>
      </c>
      <c r="G323" s="1">
        <v>255.28</v>
      </c>
      <c r="H323" s="1">
        <v>1878350.24</v>
      </c>
      <c r="I323" s="1">
        <v>1173012.3600000001</v>
      </c>
      <c r="J323" s="3">
        <v>705337.88</v>
      </c>
    </row>
    <row r="324" spans="1:10" x14ac:dyDescent="0.25">
      <c r="A324" s="2" t="s">
        <v>18</v>
      </c>
      <c r="B324" s="11">
        <v>41489</v>
      </c>
      <c r="C324" t="s">
        <v>358</v>
      </c>
      <c r="D324" s="1" t="s">
        <v>181</v>
      </c>
      <c r="E324" s="1" t="s">
        <v>48</v>
      </c>
      <c r="F324" s="1">
        <v>306125295</v>
      </c>
      <c r="G324" s="1">
        <v>421.89</v>
      </c>
      <c r="H324" s="1">
        <v>3430809.48</v>
      </c>
      <c r="I324" s="1">
        <v>2965659.08</v>
      </c>
      <c r="J324" s="3">
        <v>465150.4</v>
      </c>
    </row>
    <row r="325" spans="1:10" x14ac:dyDescent="0.25">
      <c r="A325" s="2" t="s">
        <v>28</v>
      </c>
      <c r="B325" s="11">
        <v>41052</v>
      </c>
      <c r="C325" t="s">
        <v>359</v>
      </c>
      <c r="D325" s="1" t="s">
        <v>182</v>
      </c>
      <c r="E325" s="1" t="s">
        <v>45</v>
      </c>
      <c r="F325" s="1">
        <v>109724509</v>
      </c>
      <c r="G325" s="1">
        <v>81.73</v>
      </c>
      <c r="H325" s="1">
        <v>717180.75</v>
      </c>
      <c r="I325" s="1">
        <v>497279.25</v>
      </c>
      <c r="J325" s="3">
        <v>219901.5</v>
      </c>
    </row>
    <row r="326" spans="1:10" x14ac:dyDescent="0.25">
      <c r="A326" s="2" t="s">
        <v>28</v>
      </c>
      <c r="B326" s="11">
        <v>42207</v>
      </c>
      <c r="C326" t="s">
        <v>359</v>
      </c>
      <c r="D326" s="1" t="s">
        <v>183</v>
      </c>
      <c r="E326" s="1" t="s">
        <v>25</v>
      </c>
      <c r="F326" s="1">
        <v>847999322</v>
      </c>
      <c r="G326" s="1">
        <v>109.28</v>
      </c>
      <c r="H326" s="1">
        <v>76386.720000000001</v>
      </c>
      <c r="I326" s="1">
        <v>25052.16</v>
      </c>
      <c r="J326" s="3">
        <v>51334.559999999998</v>
      </c>
    </row>
    <row r="327" spans="1:10" x14ac:dyDescent="0.25">
      <c r="A327" s="2" t="s">
        <v>28</v>
      </c>
      <c r="B327" s="11">
        <v>42767</v>
      </c>
      <c r="C327" t="s">
        <v>360</v>
      </c>
      <c r="D327" s="1" t="s">
        <v>29</v>
      </c>
      <c r="E327" s="1" t="s">
        <v>25</v>
      </c>
      <c r="F327" s="1">
        <v>605373561</v>
      </c>
      <c r="G327" s="1">
        <v>109.28</v>
      </c>
      <c r="H327" s="1">
        <v>256152.32000000001</v>
      </c>
      <c r="I327" s="1">
        <v>84008.960000000006</v>
      </c>
      <c r="J327" s="3">
        <v>172143.35999999999</v>
      </c>
    </row>
    <row r="328" spans="1:10" x14ac:dyDescent="0.25">
      <c r="A328" s="2" t="s">
        <v>18</v>
      </c>
      <c r="B328" s="11">
        <v>40936</v>
      </c>
      <c r="C328" t="s">
        <v>361</v>
      </c>
      <c r="D328" s="1" t="s">
        <v>105</v>
      </c>
      <c r="E328" s="1" t="s">
        <v>39</v>
      </c>
      <c r="F328" s="1">
        <v>686583554</v>
      </c>
      <c r="G328" s="1">
        <v>47.45</v>
      </c>
      <c r="H328" s="1">
        <v>198625.7</v>
      </c>
      <c r="I328" s="1">
        <v>133072.94</v>
      </c>
      <c r="J328" s="3">
        <v>65552.759999999995</v>
      </c>
    </row>
    <row r="329" spans="1:10" x14ac:dyDescent="0.25">
      <c r="A329" s="2" t="s">
        <v>28</v>
      </c>
      <c r="B329" s="11">
        <v>42219</v>
      </c>
      <c r="C329" t="s">
        <v>361</v>
      </c>
      <c r="D329" s="1" t="s">
        <v>112</v>
      </c>
      <c r="E329" s="1" t="s">
        <v>39</v>
      </c>
      <c r="F329" s="1">
        <v>666678130</v>
      </c>
      <c r="G329" s="1">
        <v>47.45</v>
      </c>
      <c r="H329" s="1">
        <v>176941.05</v>
      </c>
      <c r="I329" s="1">
        <v>118544.91</v>
      </c>
      <c r="J329" s="3">
        <v>58396.14</v>
      </c>
    </row>
    <row r="330" spans="1:10" x14ac:dyDescent="0.25">
      <c r="A330" s="2" t="s">
        <v>26</v>
      </c>
      <c r="B330" s="11">
        <v>41448</v>
      </c>
      <c r="C330" t="s">
        <v>361</v>
      </c>
      <c r="D330" s="1" t="s">
        <v>47</v>
      </c>
      <c r="E330" s="1" t="s">
        <v>14</v>
      </c>
      <c r="F330" s="1">
        <v>641018617</v>
      </c>
      <c r="G330" s="1">
        <v>255.28</v>
      </c>
      <c r="H330" s="1">
        <v>129682.24000000001</v>
      </c>
      <c r="I330" s="1">
        <v>80985.36</v>
      </c>
      <c r="J330" s="3">
        <v>48696.88</v>
      </c>
    </row>
    <row r="331" spans="1:10" x14ac:dyDescent="0.25">
      <c r="A331" s="2" t="s">
        <v>21</v>
      </c>
      <c r="B331" s="11">
        <v>40758</v>
      </c>
      <c r="C331" t="s">
        <v>361</v>
      </c>
      <c r="D331" s="1" t="s">
        <v>82</v>
      </c>
      <c r="E331" s="1" t="s">
        <v>48</v>
      </c>
      <c r="F331" s="1">
        <v>775278842</v>
      </c>
      <c r="G331" s="1">
        <v>421.89</v>
      </c>
      <c r="H331" s="1">
        <v>461125.77</v>
      </c>
      <c r="I331" s="1">
        <v>398606.17</v>
      </c>
      <c r="J331" s="3">
        <v>62519.6</v>
      </c>
    </row>
    <row r="332" spans="1:10" x14ac:dyDescent="0.25">
      <c r="A332" s="2" t="s">
        <v>18</v>
      </c>
      <c r="B332" s="11">
        <v>42673</v>
      </c>
      <c r="C332" t="s">
        <v>361</v>
      </c>
      <c r="D332" s="1" t="s">
        <v>123</v>
      </c>
      <c r="E332" s="1" t="s">
        <v>48</v>
      </c>
      <c r="F332" s="1">
        <v>855445134</v>
      </c>
      <c r="G332" s="1">
        <v>421.89</v>
      </c>
      <c r="H332" s="1">
        <v>1721311.2</v>
      </c>
      <c r="I332" s="1">
        <v>1487935.2</v>
      </c>
      <c r="J332" s="3">
        <v>233376</v>
      </c>
    </row>
    <row r="333" spans="1:10" x14ac:dyDescent="0.25">
      <c r="A333" s="2" t="s">
        <v>15</v>
      </c>
      <c r="B333" s="11">
        <v>40426</v>
      </c>
      <c r="C333" t="s">
        <v>362</v>
      </c>
      <c r="D333" s="1" t="s">
        <v>107</v>
      </c>
      <c r="E333" s="1" t="s">
        <v>13</v>
      </c>
      <c r="F333" s="1">
        <v>737816321</v>
      </c>
      <c r="G333" s="1">
        <v>154.06</v>
      </c>
      <c r="H333" s="1">
        <v>785706</v>
      </c>
      <c r="I333" s="1">
        <v>463743</v>
      </c>
      <c r="J333" s="3">
        <v>321963</v>
      </c>
    </row>
    <row r="334" spans="1:10" x14ac:dyDescent="0.25">
      <c r="A334" s="2" t="s">
        <v>11</v>
      </c>
      <c r="B334" s="11">
        <v>41468</v>
      </c>
      <c r="C334" t="s">
        <v>362</v>
      </c>
      <c r="D334" s="1" t="s">
        <v>88</v>
      </c>
      <c r="E334" s="1" t="s">
        <v>39</v>
      </c>
      <c r="F334" s="1">
        <v>799003732</v>
      </c>
      <c r="G334" s="1">
        <v>47.45</v>
      </c>
      <c r="H334" s="1">
        <v>86121.75</v>
      </c>
      <c r="I334" s="1">
        <v>57698.85</v>
      </c>
      <c r="J334" s="3">
        <v>28422.9</v>
      </c>
    </row>
    <row r="335" spans="1:10" x14ac:dyDescent="0.25">
      <c r="A335" s="2" t="s">
        <v>18</v>
      </c>
      <c r="B335" s="11">
        <v>41191</v>
      </c>
      <c r="C335" t="s">
        <v>362</v>
      </c>
      <c r="D335" s="1" t="s">
        <v>60</v>
      </c>
      <c r="E335" s="1" t="s">
        <v>13</v>
      </c>
      <c r="F335" s="1">
        <v>585931193</v>
      </c>
      <c r="G335" s="1">
        <v>154.06</v>
      </c>
      <c r="H335" s="1">
        <v>1373598.96</v>
      </c>
      <c r="I335" s="1">
        <v>810731.88</v>
      </c>
      <c r="J335" s="3">
        <v>562867.07999999996</v>
      </c>
    </row>
    <row r="336" spans="1:10" x14ac:dyDescent="0.25">
      <c r="A336" s="2" t="s">
        <v>26</v>
      </c>
      <c r="B336" s="11">
        <v>40911</v>
      </c>
      <c r="C336" t="s">
        <v>363</v>
      </c>
      <c r="D336" s="1" t="s">
        <v>150</v>
      </c>
      <c r="E336" s="1" t="s">
        <v>13</v>
      </c>
      <c r="F336" s="1">
        <v>165835034</v>
      </c>
      <c r="G336" s="1">
        <v>154.06</v>
      </c>
      <c r="H336" s="1">
        <v>481745.62</v>
      </c>
      <c r="I336" s="1">
        <v>284338.11</v>
      </c>
      <c r="J336" s="3">
        <v>197407.51</v>
      </c>
    </row>
    <row r="337" spans="1:10" x14ac:dyDescent="0.25">
      <c r="A337" s="2" t="s">
        <v>26</v>
      </c>
      <c r="B337" s="11">
        <v>40947</v>
      </c>
      <c r="C337" t="s">
        <v>363</v>
      </c>
      <c r="D337" s="1" t="s">
        <v>168</v>
      </c>
      <c r="E337" s="1" t="s">
        <v>14</v>
      </c>
      <c r="F337" s="1">
        <v>576264083</v>
      </c>
      <c r="G337" s="1">
        <v>255.28</v>
      </c>
      <c r="H337" s="1">
        <v>2094061.84</v>
      </c>
      <c r="I337" s="1">
        <v>1307722.26</v>
      </c>
      <c r="J337" s="3">
        <v>786339.58</v>
      </c>
    </row>
    <row r="338" spans="1:10" x14ac:dyDescent="0.25">
      <c r="A338" s="2" t="s">
        <v>8</v>
      </c>
      <c r="B338" s="11">
        <v>42007</v>
      </c>
      <c r="C338" t="s">
        <v>363</v>
      </c>
      <c r="D338" s="1" t="s">
        <v>84</v>
      </c>
      <c r="E338" s="1" t="s">
        <v>25</v>
      </c>
      <c r="F338" s="1">
        <v>675079667</v>
      </c>
      <c r="G338" s="1">
        <v>109.28</v>
      </c>
      <c r="H338" s="1">
        <v>1085150.3999999999</v>
      </c>
      <c r="I338" s="1">
        <v>355891.20000000001</v>
      </c>
      <c r="J338" s="3">
        <v>729259.2</v>
      </c>
    </row>
    <row r="339" spans="1:10" x14ac:dyDescent="0.25">
      <c r="A339" s="2" t="s">
        <v>8</v>
      </c>
      <c r="B339" s="11">
        <v>41042</v>
      </c>
      <c r="C339" t="s">
        <v>364</v>
      </c>
      <c r="D339" s="1" t="s">
        <v>62</v>
      </c>
      <c r="E339" s="1" t="s">
        <v>45</v>
      </c>
      <c r="F339" s="1">
        <v>290455615</v>
      </c>
      <c r="G339" s="1">
        <v>81.73</v>
      </c>
      <c r="H339" s="1">
        <v>92027.98</v>
      </c>
      <c r="I339" s="1">
        <v>63810.42</v>
      </c>
      <c r="J339" s="3">
        <v>28217.56</v>
      </c>
    </row>
    <row r="340" spans="1:10" x14ac:dyDescent="0.25">
      <c r="A340" s="2" t="s">
        <v>15</v>
      </c>
      <c r="B340" s="11">
        <v>40921</v>
      </c>
      <c r="C340" t="s">
        <v>364</v>
      </c>
      <c r="D340" s="1" t="s">
        <v>169</v>
      </c>
      <c r="E340" s="1" t="s">
        <v>31</v>
      </c>
      <c r="F340" s="1">
        <v>670878255</v>
      </c>
      <c r="G340" s="1">
        <v>152.58000000000001</v>
      </c>
      <c r="H340" s="1">
        <v>1012978.62</v>
      </c>
      <c r="I340" s="1">
        <v>646904.16</v>
      </c>
      <c r="J340" s="3">
        <v>366074.46</v>
      </c>
    </row>
    <row r="341" spans="1:10" x14ac:dyDescent="0.25">
      <c r="A341" s="2" t="s">
        <v>15</v>
      </c>
      <c r="B341" s="11">
        <v>40754</v>
      </c>
      <c r="C341" t="s">
        <v>330</v>
      </c>
      <c r="D341" s="1" t="s">
        <v>184</v>
      </c>
      <c r="E341" s="1" t="s">
        <v>17</v>
      </c>
      <c r="F341" s="1">
        <v>435146415</v>
      </c>
      <c r="G341" s="1">
        <v>205.7</v>
      </c>
      <c r="H341" s="1">
        <v>1717389.3</v>
      </c>
      <c r="I341" s="1">
        <v>977751.39</v>
      </c>
      <c r="J341" s="3">
        <v>739637.91</v>
      </c>
    </row>
    <row r="342" spans="1:10" x14ac:dyDescent="0.25">
      <c r="A342" s="2" t="s">
        <v>15</v>
      </c>
      <c r="B342" s="11">
        <v>42807</v>
      </c>
      <c r="C342" t="s">
        <v>286</v>
      </c>
      <c r="D342" s="1" t="s">
        <v>172</v>
      </c>
      <c r="E342" s="1" t="s">
        <v>31</v>
      </c>
      <c r="F342" s="1">
        <v>522371423</v>
      </c>
      <c r="G342" s="1">
        <v>152.58000000000001</v>
      </c>
      <c r="H342" s="1">
        <v>25480.86</v>
      </c>
      <c r="I342" s="1">
        <v>16272.48</v>
      </c>
      <c r="J342" s="3">
        <v>9208.3799999999992</v>
      </c>
    </row>
    <row r="343" spans="1:10" x14ac:dyDescent="0.25">
      <c r="A343" s="2" t="s">
        <v>21</v>
      </c>
      <c r="B343" s="11">
        <v>42817</v>
      </c>
      <c r="C343" t="s">
        <v>286</v>
      </c>
      <c r="D343" s="1" t="s">
        <v>80</v>
      </c>
      <c r="E343" s="1" t="s">
        <v>37</v>
      </c>
      <c r="F343" s="1">
        <v>141977107</v>
      </c>
      <c r="G343" s="1">
        <v>651.21</v>
      </c>
      <c r="H343" s="1">
        <v>1977073.56</v>
      </c>
      <c r="I343" s="1">
        <v>1593778.56</v>
      </c>
      <c r="J343" s="3">
        <v>383295</v>
      </c>
    </row>
    <row r="344" spans="1:10" x14ac:dyDescent="0.25">
      <c r="A344" s="2" t="s">
        <v>15</v>
      </c>
      <c r="B344" s="11">
        <v>42445</v>
      </c>
      <c r="C344" t="s">
        <v>286</v>
      </c>
      <c r="D344" s="1" t="s">
        <v>16</v>
      </c>
      <c r="E344" s="1" t="s">
        <v>14</v>
      </c>
      <c r="F344" s="1">
        <v>823699796</v>
      </c>
      <c r="G344" s="1">
        <v>255.28</v>
      </c>
      <c r="H344" s="1">
        <v>2534675.12</v>
      </c>
      <c r="I344" s="1">
        <v>1582881.18</v>
      </c>
      <c r="J344" s="3">
        <v>951793.94</v>
      </c>
    </row>
    <row r="345" spans="1:10" x14ac:dyDescent="0.25">
      <c r="A345" s="2" t="s">
        <v>18</v>
      </c>
      <c r="B345" s="11">
        <v>42356</v>
      </c>
      <c r="C345" t="s">
        <v>286</v>
      </c>
      <c r="D345" s="1" t="s">
        <v>123</v>
      </c>
      <c r="E345" s="1" t="s">
        <v>39</v>
      </c>
      <c r="F345" s="1">
        <v>567588317</v>
      </c>
      <c r="G345" s="1">
        <v>47.45</v>
      </c>
      <c r="H345" s="1">
        <v>40379.949999999997</v>
      </c>
      <c r="I345" s="1">
        <v>27053.29</v>
      </c>
      <c r="J345" s="3">
        <v>13326.66</v>
      </c>
    </row>
    <row r="346" spans="1:10" x14ac:dyDescent="0.25">
      <c r="A346" s="2" t="s">
        <v>21</v>
      </c>
      <c r="B346" s="11">
        <v>40841</v>
      </c>
      <c r="C346" t="s">
        <v>302</v>
      </c>
      <c r="D346" s="1" t="s">
        <v>129</v>
      </c>
      <c r="E346" s="1" t="s">
        <v>20</v>
      </c>
      <c r="F346" s="1">
        <v>594003999</v>
      </c>
      <c r="G346" s="1">
        <v>9.33</v>
      </c>
      <c r="H346" s="1">
        <v>73128.539999999994</v>
      </c>
      <c r="I346" s="1">
        <v>54238.96</v>
      </c>
      <c r="J346" s="3">
        <v>18889.580000000002</v>
      </c>
    </row>
    <row r="347" spans="1:10" x14ac:dyDescent="0.25">
      <c r="A347" s="2" t="s">
        <v>21</v>
      </c>
      <c r="B347" s="11">
        <v>40724</v>
      </c>
      <c r="C347" t="s">
        <v>365</v>
      </c>
      <c r="D347" s="1" t="s">
        <v>82</v>
      </c>
      <c r="E347" s="1" t="s">
        <v>14</v>
      </c>
      <c r="F347" s="1">
        <v>393620669</v>
      </c>
      <c r="G347" s="1">
        <v>255.28</v>
      </c>
      <c r="H347" s="1">
        <v>2542078.2400000002</v>
      </c>
      <c r="I347" s="1">
        <v>1587504.36</v>
      </c>
      <c r="J347" s="3">
        <v>954573.88</v>
      </c>
    </row>
    <row r="348" spans="1:10" x14ac:dyDescent="0.25">
      <c r="A348" s="2" t="s">
        <v>18</v>
      </c>
      <c r="B348" s="11">
        <v>42456</v>
      </c>
      <c r="C348" t="s">
        <v>366</v>
      </c>
      <c r="D348" s="1" t="s">
        <v>60</v>
      </c>
      <c r="E348" s="1" t="s">
        <v>10</v>
      </c>
      <c r="F348" s="1">
        <v>877424657</v>
      </c>
      <c r="G348" s="1">
        <v>437.2</v>
      </c>
      <c r="H348" s="1">
        <v>3632694.8</v>
      </c>
      <c r="I348" s="1">
        <v>2188008.9700000002</v>
      </c>
      <c r="J348" s="3">
        <v>1444685.83</v>
      </c>
    </row>
    <row r="349" spans="1:10" x14ac:dyDescent="0.25">
      <c r="A349" s="2" t="s">
        <v>21</v>
      </c>
      <c r="B349" s="11">
        <v>42727</v>
      </c>
      <c r="C349" t="s">
        <v>366</v>
      </c>
      <c r="D349" s="1" t="s">
        <v>124</v>
      </c>
      <c r="E349" s="1" t="s">
        <v>33</v>
      </c>
      <c r="F349" s="1">
        <v>326714789</v>
      </c>
      <c r="G349" s="1">
        <v>668.27</v>
      </c>
      <c r="H349" s="1">
        <v>682303.67</v>
      </c>
      <c r="I349" s="1">
        <v>513093.34</v>
      </c>
      <c r="J349" s="3">
        <v>169210.33</v>
      </c>
    </row>
    <row r="350" spans="1:10" x14ac:dyDescent="0.25">
      <c r="A350" s="2" t="s">
        <v>18</v>
      </c>
      <c r="B350" s="11">
        <v>41382</v>
      </c>
      <c r="C350" t="s">
        <v>366</v>
      </c>
      <c r="D350" s="1" t="s">
        <v>98</v>
      </c>
      <c r="E350" s="1" t="s">
        <v>20</v>
      </c>
      <c r="F350" s="1">
        <v>243102395</v>
      </c>
      <c r="G350" s="1">
        <v>9.33</v>
      </c>
      <c r="H350" s="1">
        <v>77028.479999999996</v>
      </c>
      <c r="I350" s="1">
        <v>57131.519999999997</v>
      </c>
      <c r="J350" s="3">
        <v>19896.96</v>
      </c>
    </row>
    <row r="351" spans="1:10" x14ac:dyDescent="0.25">
      <c r="A351" s="2" t="s">
        <v>28</v>
      </c>
      <c r="B351" s="11">
        <v>42802</v>
      </c>
      <c r="C351" t="s">
        <v>367</v>
      </c>
      <c r="D351" s="1" t="s">
        <v>182</v>
      </c>
      <c r="E351" s="1" t="s">
        <v>33</v>
      </c>
      <c r="F351" s="1">
        <v>398511302</v>
      </c>
      <c r="G351" s="1">
        <v>668.27</v>
      </c>
      <c r="H351" s="1">
        <v>4814885.3499999996</v>
      </c>
      <c r="I351" s="1">
        <v>3620800.7</v>
      </c>
      <c r="J351" s="3">
        <v>1194084.6499999999</v>
      </c>
    </row>
    <row r="352" spans="1:10" x14ac:dyDescent="0.25">
      <c r="A352" s="2" t="s">
        <v>21</v>
      </c>
      <c r="B352" s="11">
        <v>40697</v>
      </c>
      <c r="C352" t="s">
        <v>367</v>
      </c>
      <c r="D352" s="1" t="s">
        <v>66</v>
      </c>
      <c r="E352" s="1" t="s">
        <v>45</v>
      </c>
      <c r="F352" s="1">
        <v>185177838</v>
      </c>
      <c r="G352" s="1">
        <v>81.73</v>
      </c>
      <c r="H352" s="1">
        <v>579629.16</v>
      </c>
      <c r="I352" s="1">
        <v>401903.64</v>
      </c>
      <c r="J352" s="3">
        <v>177725.52</v>
      </c>
    </row>
    <row r="353" spans="1:10" x14ac:dyDescent="0.25">
      <c r="A353" s="2" t="s">
        <v>15</v>
      </c>
      <c r="B353" s="11">
        <v>41608</v>
      </c>
      <c r="C353" t="s">
        <v>367</v>
      </c>
      <c r="D353" s="1" t="s">
        <v>113</v>
      </c>
      <c r="E353" s="1" t="s">
        <v>45</v>
      </c>
      <c r="F353" s="1">
        <v>865650832</v>
      </c>
      <c r="G353" s="1">
        <v>81.73</v>
      </c>
      <c r="H353" s="1">
        <v>341059.29</v>
      </c>
      <c r="I353" s="1">
        <v>236483.91</v>
      </c>
      <c r="J353" s="3">
        <v>104575.38</v>
      </c>
    </row>
    <row r="354" spans="1:10" x14ac:dyDescent="0.25">
      <c r="A354" s="2" t="s">
        <v>21</v>
      </c>
      <c r="B354" s="11">
        <v>41405</v>
      </c>
      <c r="C354" t="s">
        <v>367</v>
      </c>
      <c r="D354" s="1" t="s">
        <v>71</v>
      </c>
      <c r="E354" s="1" t="s">
        <v>17</v>
      </c>
      <c r="F354" s="1">
        <v>622791612</v>
      </c>
      <c r="G354" s="1">
        <v>205.7</v>
      </c>
      <c r="H354" s="1">
        <v>1384978.1</v>
      </c>
      <c r="I354" s="1">
        <v>788501.63</v>
      </c>
      <c r="J354" s="3">
        <v>596476.47</v>
      </c>
    </row>
    <row r="355" spans="1:10" x14ac:dyDescent="0.25">
      <c r="A355" s="2" t="s">
        <v>21</v>
      </c>
      <c r="B355" s="11">
        <v>40495</v>
      </c>
      <c r="C355" t="s">
        <v>367</v>
      </c>
      <c r="D355" s="1" t="s">
        <v>153</v>
      </c>
      <c r="E355" s="1" t="s">
        <v>45</v>
      </c>
      <c r="F355" s="1">
        <v>409774005</v>
      </c>
      <c r="G355" s="1">
        <v>81.73</v>
      </c>
      <c r="H355" s="1">
        <v>7273.97</v>
      </c>
      <c r="I355" s="1">
        <v>5043.63</v>
      </c>
      <c r="J355" s="3">
        <v>2230.34</v>
      </c>
    </row>
    <row r="356" spans="1:10" x14ac:dyDescent="0.25">
      <c r="A356" s="2" t="s">
        <v>18</v>
      </c>
      <c r="B356" s="11">
        <v>42438</v>
      </c>
      <c r="C356" t="s">
        <v>368</v>
      </c>
      <c r="D356" s="1" t="s">
        <v>34</v>
      </c>
      <c r="E356" s="1" t="s">
        <v>37</v>
      </c>
      <c r="F356" s="1">
        <v>800084340</v>
      </c>
      <c r="G356" s="1">
        <v>651.21</v>
      </c>
      <c r="H356" s="1">
        <v>1036075.11</v>
      </c>
      <c r="I356" s="1">
        <v>835211.36</v>
      </c>
      <c r="J356" s="3">
        <v>200863.75</v>
      </c>
    </row>
    <row r="357" spans="1:10" x14ac:dyDescent="0.25">
      <c r="A357" s="2" t="s">
        <v>21</v>
      </c>
      <c r="B357" s="11">
        <v>41505</v>
      </c>
      <c r="C357" t="s">
        <v>368</v>
      </c>
      <c r="D357" s="1" t="s">
        <v>67</v>
      </c>
      <c r="E357" s="1" t="s">
        <v>31</v>
      </c>
      <c r="F357" s="1">
        <v>637521445</v>
      </c>
      <c r="G357" s="1">
        <v>152.58000000000001</v>
      </c>
      <c r="H357" s="1">
        <v>857194.44</v>
      </c>
      <c r="I357" s="1">
        <v>547417.92000000004</v>
      </c>
      <c r="J357" s="3">
        <v>309776.52</v>
      </c>
    </row>
    <row r="358" spans="1:10" x14ac:dyDescent="0.25">
      <c r="A358" s="2" t="s">
        <v>18</v>
      </c>
      <c r="B358" s="11">
        <v>40652</v>
      </c>
      <c r="C358" t="s">
        <v>368</v>
      </c>
      <c r="D358" s="1" t="s">
        <v>181</v>
      </c>
      <c r="E358" s="1" t="s">
        <v>39</v>
      </c>
      <c r="F358" s="1">
        <v>186196649</v>
      </c>
      <c r="G358" s="1">
        <v>47.45</v>
      </c>
      <c r="H358" s="1">
        <v>407168.45</v>
      </c>
      <c r="I358" s="1">
        <v>272789.99</v>
      </c>
      <c r="J358" s="3">
        <v>134378.46</v>
      </c>
    </row>
    <row r="359" spans="1:10" x14ac:dyDescent="0.25">
      <c r="A359" s="2" t="s">
        <v>28</v>
      </c>
      <c r="B359" s="11">
        <v>41840</v>
      </c>
      <c r="C359" t="s">
        <v>368</v>
      </c>
      <c r="D359" s="1" t="s">
        <v>182</v>
      </c>
      <c r="E359" s="1" t="s">
        <v>14</v>
      </c>
      <c r="F359" s="1">
        <v>680533778</v>
      </c>
      <c r="G359" s="1">
        <v>255.28</v>
      </c>
      <c r="H359" s="1">
        <v>1001463.44</v>
      </c>
      <c r="I359" s="1">
        <v>625404.66</v>
      </c>
      <c r="J359" s="3">
        <v>376058.78</v>
      </c>
    </row>
    <row r="360" spans="1:10" x14ac:dyDescent="0.25">
      <c r="A360" s="2" t="s">
        <v>8</v>
      </c>
      <c r="B360" s="11">
        <v>41890</v>
      </c>
      <c r="C360" t="s">
        <v>319</v>
      </c>
      <c r="D360" s="1" t="s">
        <v>185</v>
      </c>
      <c r="E360" s="1" t="s">
        <v>39</v>
      </c>
      <c r="F360" s="1">
        <v>275269162</v>
      </c>
      <c r="G360" s="1">
        <v>47.45</v>
      </c>
      <c r="H360" s="1">
        <v>337701.65</v>
      </c>
      <c r="I360" s="1">
        <v>226249.43</v>
      </c>
      <c r="J360" s="3">
        <v>111452.22</v>
      </c>
    </row>
    <row r="361" spans="1:10" x14ac:dyDescent="0.25">
      <c r="A361" s="2" t="s">
        <v>21</v>
      </c>
      <c r="B361" s="11">
        <v>42159</v>
      </c>
      <c r="C361" t="s">
        <v>369</v>
      </c>
      <c r="D361" s="1" t="s">
        <v>121</v>
      </c>
      <c r="E361" s="1" t="s">
        <v>33</v>
      </c>
      <c r="F361" s="1">
        <v>795451629</v>
      </c>
      <c r="G361" s="1">
        <v>668.27</v>
      </c>
      <c r="H361" s="1">
        <v>446404.36</v>
      </c>
      <c r="I361" s="1">
        <v>335696.72</v>
      </c>
      <c r="J361" s="3">
        <v>110707.64</v>
      </c>
    </row>
    <row r="362" spans="1:10" x14ac:dyDescent="0.25">
      <c r="A362" s="2" t="s">
        <v>21</v>
      </c>
      <c r="B362" s="11">
        <v>41627</v>
      </c>
      <c r="C362" t="s">
        <v>369</v>
      </c>
      <c r="D362" s="1" t="s">
        <v>129</v>
      </c>
      <c r="E362" s="1" t="s">
        <v>17</v>
      </c>
      <c r="F362" s="1">
        <v>986442506</v>
      </c>
      <c r="G362" s="1">
        <v>205.7</v>
      </c>
      <c r="H362" s="1">
        <v>1874544.1</v>
      </c>
      <c r="I362" s="1">
        <v>1067223.43</v>
      </c>
      <c r="J362" s="3">
        <v>807320.67</v>
      </c>
    </row>
    <row r="363" spans="1:10" x14ac:dyDescent="0.25">
      <c r="A363" s="2" t="s">
        <v>8</v>
      </c>
      <c r="B363" s="11">
        <v>41047</v>
      </c>
      <c r="C363" t="s">
        <v>370</v>
      </c>
      <c r="D363" s="1" t="s">
        <v>185</v>
      </c>
      <c r="E363" s="1" t="s">
        <v>17</v>
      </c>
      <c r="F363" s="1">
        <v>563915622</v>
      </c>
      <c r="G363" s="1">
        <v>205.7</v>
      </c>
      <c r="H363" s="1">
        <v>826708.3</v>
      </c>
      <c r="I363" s="1">
        <v>470665.09</v>
      </c>
      <c r="J363" s="3">
        <v>356043.21</v>
      </c>
    </row>
    <row r="364" spans="1:10" x14ac:dyDescent="0.25">
      <c r="A364" s="2" t="s">
        <v>28</v>
      </c>
      <c r="B364" s="11">
        <v>41559</v>
      </c>
      <c r="C364" t="s">
        <v>370</v>
      </c>
      <c r="D364" s="1" t="s">
        <v>102</v>
      </c>
      <c r="E364" s="1" t="s">
        <v>10</v>
      </c>
      <c r="F364" s="1">
        <v>663857305</v>
      </c>
      <c r="G364" s="1">
        <v>437.2</v>
      </c>
      <c r="H364" s="1">
        <v>3927804.8</v>
      </c>
      <c r="I364" s="1">
        <v>2365756.7200000002</v>
      </c>
      <c r="J364" s="3">
        <v>1562048.08</v>
      </c>
    </row>
    <row r="365" spans="1:10" x14ac:dyDescent="0.25">
      <c r="A365" s="2" t="s">
        <v>28</v>
      </c>
      <c r="B365" s="11">
        <v>40545</v>
      </c>
      <c r="C365" t="s">
        <v>370</v>
      </c>
      <c r="D365" s="1" t="s">
        <v>112</v>
      </c>
      <c r="E365" s="1" t="s">
        <v>20</v>
      </c>
      <c r="F365" s="1">
        <v>692566382</v>
      </c>
      <c r="G365" s="1">
        <v>9.33</v>
      </c>
      <c r="H365" s="1">
        <v>43272.54</v>
      </c>
      <c r="I365" s="1">
        <v>32094.959999999999</v>
      </c>
      <c r="J365" s="3">
        <v>11177.58</v>
      </c>
    </row>
    <row r="366" spans="1:10" x14ac:dyDescent="0.25">
      <c r="A366" s="2" t="s">
        <v>26</v>
      </c>
      <c r="B366" s="11">
        <v>41307</v>
      </c>
      <c r="C366" t="s">
        <v>370</v>
      </c>
      <c r="D366" s="1" t="s">
        <v>93</v>
      </c>
      <c r="E366" s="1" t="s">
        <v>33</v>
      </c>
      <c r="F366" s="1">
        <v>576654183</v>
      </c>
      <c r="G366" s="1">
        <v>668.27</v>
      </c>
      <c r="H366" s="1">
        <v>2433839.34</v>
      </c>
      <c r="I366" s="1">
        <v>1830250.68</v>
      </c>
      <c r="J366" s="3">
        <v>603588.66</v>
      </c>
    </row>
    <row r="367" spans="1:10" x14ac:dyDescent="0.25">
      <c r="A367" s="2" t="s">
        <v>11</v>
      </c>
      <c r="B367" s="11">
        <v>40621</v>
      </c>
      <c r="C367" t="s">
        <v>371</v>
      </c>
      <c r="D367" s="1" t="s">
        <v>38</v>
      </c>
      <c r="E367" s="1" t="s">
        <v>14</v>
      </c>
      <c r="F367" s="1">
        <v>313044536</v>
      </c>
      <c r="G367" s="1">
        <v>255.28</v>
      </c>
      <c r="H367" s="1">
        <v>1452287.92</v>
      </c>
      <c r="I367" s="1">
        <v>906940.38</v>
      </c>
      <c r="J367" s="3">
        <v>545347.54</v>
      </c>
    </row>
    <row r="368" spans="1:10" x14ac:dyDescent="0.25">
      <c r="A368" s="2" t="s">
        <v>21</v>
      </c>
      <c r="B368" s="11">
        <v>41185</v>
      </c>
      <c r="C368" t="s">
        <v>372</v>
      </c>
      <c r="D368" s="1" t="s">
        <v>82</v>
      </c>
      <c r="E368" s="1" t="s">
        <v>45</v>
      </c>
      <c r="F368" s="1">
        <v>418973767</v>
      </c>
      <c r="G368" s="1">
        <v>81.73</v>
      </c>
      <c r="H368" s="1">
        <v>204570.19</v>
      </c>
      <c r="I368" s="1">
        <v>141845.01</v>
      </c>
      <c r="J368" s="3">
        <v>62725.18</v>
      </c>
    </row>
    <row r="369" spans="1:10" x14ac:dyDescent="0.25">
      <c r="A369" s="2" t="s">
        <v>8</v>
      </c>
      <c r="B369" s="11">
        <v>41935</v>
      </c>
      <c r="C369" t="s">
        <v>372</v>
      </c>
      <c r="D369" s="1" t="s">
        <v>62</v>
      </c>
      <c r="E369" s="1" t="s">
        <v>39</v>
      </c>
      <c r="F369" s="1">
        <v>581990706</v>
      </c>
      <c r="G369" s="1">
        <v>47.45</v>
      </c>
      <c r="H369" s="1">
        <v>134663.1</v>
      </c>
      <c r="I369" s="1">
        <v>90220.02</v>
      </c>
      <c r="J369" s="3">
        <v>44443.08</v>
      </c>
    </row>
    <row r="370" spans="1:10" x14ac:dyDescent="0.25">
      <c r="A370" s="2" t="s">
        <v>18</v>
      </c>
      <c r="B370" s="11">
        <v>42197</v>
      </c>
      <c r="C370" t="s">
        <v>372</v>
      </c>
      <c r="D370" s="1" t="s">
        <v>176</v>
      </c>
      <c r="E370" s="1" t="s">
        <v>14</v>
      </c>
      <c r="F370" s="1">
        <v>109956681</v>
      </c>
      <c r="G370" s="1">
        <v>255.28</v>
      </c>
      <c r="H370" s="1">
        <v>1909494.4</v>
      </c>
      <c r="I370" s="1">
        <v>1192461.6000000001</v>
      </c>
      <c r="J370" s="3">
        <v>717032.8</v>
      </c>
    </row>
    <row r="371" spans="1:10" x14ac:dyDescent="0.25">
      <c r="A371" s="2" t="s">
        <v>21</v>
      </c>
      <c r="B371" s="11">
        <v>40304</v>
      </c>
      <c r="C371" t="s">
        <v>372</v>
      </c>
      <c r="D371" s="1" t="s">
        <v>43</v>
      </c>
      <c r="E371" s="1" t="s">
        <v>17</v>
      </c>
      <c r="F371" s="1">
        <v>181045520</v>
      </c>
      <c r="G371" s="1">
        <v>205.7</v>
      </c>
      <c r="H371" s="1">
        <v>873607.9</v>
      </c>
      <c r="I371" s="1">
        <v>497366.17</v>
      </c>
      <c r="J371" s="3">
        <v>376241.73</v>
      </c>
    </row>
    <row r="372" spans="1:10" x14ac:dyDescent="0.25">
      <c r="A372" s="2" t="s">
        <v>15</v>
      </c>
      <c r="B372" s="11">
        <v>40509</v>
      </c>
      <c r="C372" t="s">
        <v>373</v>
      </c>
      <c r="D372" s="1" t="s">
        <v>46</v>
      </c>
      <c r="E372" s="1" t="s">
        <v>13</v>
      </c>
      <c r="F372" s="1">
        <v>693743550</v>
      </c>
      <c r="G372" s="1">
        <v>154.06</v>
      </c>
      <c r="H372" s="1">
        <v>460331.28</v>
      </c>
      <c r="I372" s="1">
        <v>271698.84000000003</v>
      </c>
      <c r="J372" s="3">
        <v>188632.44</v>
      </c>
    </row>
    <row r="373" spans="1:10" x14ac:dyDescent="0.25">
      <c r="A373" s="2" t="s">
        <v>26</v>
      </c>
      <c r="B373" s="11">
        <v>40538</v>
      </c>
      <c r="C373" t="s">
        <v>373</v>
      </c>
      <c r="D373" s="1" t="s">
        <v>174</v>
      </c>
      <c r="E373" s="1" t="s">
        <v>25</v>
      </c>
      <c r="F373" s="1">
        <v>716849601</v>
      </c>
      <c r="G373" s="1">
        <v>109.28</v>
      </c>
      <c r="H373" s="1">
        <v>63600.959999999999</v>
      </c>
      <c r="I373" s="1">
        <v>20858.88</v>
      </c>
      <c r="J373" s="3">
        <v>42742.080000000002</v>
      </c>
    </row>
    <row r="374" spans="1:10" x14ac:dyDescent="0.25">
      <c r="A374" s="2" t="s">
        <v>8</v>
      </c>
      <c r="B374" s="11">
        <v>41273</v>
      </c>
      <c r="C374" t="s">
        <v>374</v>
      </c>
      <c r="D374" s="1" t="s">
        <v>173</v>
      </c>
      <c r="E374" s="1" t="s">
        <v>10</v>
      </c>
      <c r="F374" s="1">
        <v>739474999</v>
      </c>
      <c r="G374" s="1">
        <v>437.2</v>
      </c>
      <c r="H374" s="1">
        <v>2596968</v>
      </c>
      <c r="I374" s="1">
        <v>1564180.2</v>
      </c>
      <c r="J374" s="3">
        <v>1032787.8</v>
      </c>
    </row>
    <row r="375" spans="1:10" x14ac:dyDescent="0.25">
      <c r="A375" s="2" t="s">
        <v>28</v>
      </c>
      <c r="B375" s="11">
        <v>42603</v>
      </c>
      <c r="C375" t="s">
        <v>374</v>
      </c>
      <c r="D375" s="1" t="s">
        <v>42</v>
      </c>
      <c r="E375" s="1" t="s">
        <v>45</v>
      </c>
      <c r="F375" s="1">
        <v>421043574</v>
      </c>
      <c r="G375" s="1">
        <v>81.73</v>
      </c>
      <c r="H375" s="1">
        <v>409058.65</v>
      </c>
      <c r="I375" s="1">
        <v>283633.34999999998</v>
      </c>
      <c r="J375" s="3">
        <v>125425.3</v>
      </c>
    </row>
    <row r="376" spans="1:10" x14ac:dyDescent="0.25">
      <c r="A376" s="2" t="s">
        <v>21</v>
      </c>
      <c r="B376" s="11">
        <v>42038</v>
      </c>
      <c r="C376" t="s">
        <v>374</v>
      </c>
      <c r="D376" s="1" t="s">
        <v>153</v>
      </c>
      <c r="E376" s="1" t="s">
        <v>45</v>
      </c>
      <c r="F376" s="1">
        <v>841291654</v>
      </c>
      <c r="G376" s="1">
        <v>81.73</v>
      </c>
      <c r="H376" s="1">
        <v>470029.23</v>
      </c>
      <c r="I376" s="1">
        <v>325909.17</v>
      </c>
      <c r="J376" s="3">
        <v>144120.06</v>
      </c>
    </row>
    <row r="377" spans="1:10" x14ac:dyDescent="0.25">
      <c r="A377" s="2" t="s">
        <v>26</v>
      </c>
      <c r="B377" s="11">
        <v>41627</v>
      </c>
      <c r="C377" t="s">
        <v>374</v>
      </c>
      <c r="D377" s="1" t="s">
        <v>178</v>
      </c>
      <c r="E377" s="1" t="s">
        <v>17</v>
      </c>
      <c r="F377" s="1">
        <v>450268065</v>
      </c>
      <c r="G377" s="1">
        <v>205.7</v>
      </c>
      <c r="H377" s="1">
        <v>654331.69999999995</v>
      </c>
      <c r="I377" s="1">
        <v>372526.91</v>
      </c>
      <c r="J377" s="3">
        <v>281804.78999999998</v>
      </c>
    </row>
    <row r="378" spans="1:10" x14ac:dyDescent="0.25">
      <c r="A378" s="2" t="s">
        <v>26</v>
      </c>
      <c r="B378" s="11">
        <v>41041</v>
      </c>
      <c r="C378" t="s">
        <v>375</v>
      </c>
      <c r="D378" s="1" t="s">
        <v>47</v>
      </c>
      <c r="E378" s="1" t="s">
        <v>48</v>
      </c>
      <c r="F378" s="1">
        <v>918334138</v>
      </c>
      <c r="G378" s="1">
        <v>421.89</v>
      </c>
      <c r="H378" s="1">
        <v>1828471.26</v>
      </c>
      <c r="I378" s="1">
        <v>1580566.46</v>
      </c>
      <c r="J378" s="3">
        <v>247904.8</v>
      </c>
    </row>
    <row r="379" spans="1:10" x14ac:dyDescent="0.25">
      <c r="A379" s="2" t="s">
        <v>18</v>
      </c>
      <c r="B379" s="11">
        <v>41726</v>
      </c>
      <c r="C379" t="s">
        <v>376</v>
      </c>
      <c r="D379" s="1" t="s">
        <v>186</v>
      </c>
      <c r="E379" s="1" t="s">
        <v>48</v>
      </c>
      <c r="F379" s="1">
        <v>386163699</v>
      </c>
      <c r="G379" s="1">
        <v>421.89</v>
      </c>
      <c r="H379" s="1">
        <v>1381689.75</v>
      </c>
      <c r="I379" s="1">
        <v>1194359.75</v>
      </c>
      <c r="J379" s="3">
        <v>187330</v>
      </c>
    </row>
    <row r="380" spans="1:10" x14ac:dyDescent="0.25">
      <c r="A380" s="2" t="s">
        <v>26</v>
      </c>
      <c r="B380" s="11">
        <v>42746</v>
      </c>
      <c r="C380" t="s">
        <v>377</v>
      </c>
      <c r="D380" s="1" t="s">
        <v>96</v>
      </c>
      <c r="E380" s="1" t="s">
        <v>45</v>
      </c>
      <c r="F380" s="1">
        <v>214743077</v>
      </c>
      <c r="G380" s="1">
        <v>81.73</v>
      </c>
      <c r="H380" s="1">
        <v>498798.19</v>
      </c>
      <c r="I380" s="1">
        <v>345857.01</v>
      </c>
      <c r="J380" s="3">
        <v>152941.18</v>
      </c>
    </row>
    <row r="381" spans="1:10" x14ac:dyDescent="0.25">
      <c r="A381" s="2" t="s">
        <v>21</v>
      </c>
      <c r="B381" s="11">
        <v>42176</v>
      </c>
      <c r="C381" t="s">
        <v>377</v>
      </c>
      <c r="D381" s="1" t="s">
        <v>56</v>
      </c>
      <c r="E381" s="1" t="s">
        <v>14</v>
      </c>
      <c r="F381" s="1">
        <v>935371100</v>
      </c>
      <c r="G381" s="1">
        <v>255.28</v>
      </c>
      <c r="H381" s="1">
        <v>1518660.72</v>
      </c>
      <c r="I381" s="1">
        <v>948389.58</v>
      </c>
      <c r="J381" s="3">
        <v>570271.14</v>
      </c>
    </row>
    <row r="382" spans="1:10" x14ac:dyDescent="0.25">
      <c r="A382" s="2" t="s">
        <v>15</v>
      </c>
      <c r="B382" s="11">
        <v>41242</v>
      </c>
      <c r="C382" t="s">
        <v>377</v>
      </c>
      <c r="D382" s="1" t="s">
        <v>187</v>
      </c>
      <c r="E382" s="1" t="s">
        <v>10</v>
      </c>
      <c r="F382" s="1">
        <v>899659097</v>
      </c>
      <c r="G382" s="1">
        <v>437.2</v>
      </c>
      <c r="H382" s="1">
        <v>3486232.8</v>
      </c>
      <c r="I382" s="1">
        <v>2099793.42</v>
      </c>
      <c r="J382" s="3">
        <v>1386439.38</v>
      </c>
    </row>
    <row r="383" spans="1:10" x14ac:dyDescent="0.25">
      <c r="A383" s="2" t="s">
        <v>21</v>
      </c>
      <c r="B383" s="11">
        <v>40179</v>
      </c>
      <c r="C383" t="s">
        <v>378</v>
      </c>
      <c r="D383" s="1" t="s">
        <v>188</v>
      </c>
      <c r="E383" s="1" t="s">
        <v>13</v>
      </c>
      <c r="F383" s="1">
        <v>329530894</v>
      </c>
      <c r="G383" s="1">
        <v>154.06</v>
      </c>
      <c r="H383" s="1">
        <v>673088.14</v>
      </c>
      <c r="I383" s="1">
        <v>397273.17</v>
      </c>
      <c r="J383" s="3">
        <v>275814.96999999997</v>
      </c>
    </row>
    <row r="384" spans="1:10" x14ac:dyDescent="0.25">
      <c r="A384" s="2" t="s">
        <v>8</v>
      </c>
      <c r="B384" s="11">
        <v>42375</v>
      </c>
      <c r="C384" t="s">
        <v>378</v>
      </c>
      <c r="D384" s="1" t="s">
        <v>59</v>
      </c>
      <c r="E384" s="1" t="s">
        <v>48</v>
      </c>
      <c r="F384" s="1">
        <v>867222821</v>
      </c>
      <c r="G384" s="1">
        <v>421.89</v>
      </c>
      <c r="H384" s="1">
        <v>3948468.51</v>
      </c>
      <c r="I384" s="1">
        <v>3413133.71</v>
      </c>
      <c r="J384" s="3">
        <v>535334.80000000005</v>
      </c>
    </row>
    <row r="385" spans="1:10" x14ac:dyDescent="0.25">
      <c r="A385" s="2" t="s">
        <v>18</v>
      </c>
      <c r="B385" s="11">
        <v>41926</v>
      </c>
      <c r="C385" t="s">
        <v>379</v>
      </c>
      <c r="D385" s="1" t="s">
        <v>155</v>
      </c>
      <c r="E385" s="1" t="s">
        <v>39</v>
      </c>
      <c r="F385" s="1">
        <v>625283706</v>
      </c>
      <c r="G385" s="1">
        <v>47.45</v>
      </c>
      <c r="H385" s="1">
        <v>199242.55</v>
      </c>
      <c r="I385" s="1">
        <v>133486.21</v>
      </c>
      <c r="J385" s="3">
        <v>65756.34</v>
      </c>
    </row>
    <row r="386" spans="1:10" x14ac:dyDescent="0.25">
      <c r="A386" s="2" t="s">
        <v>8</v>
      </c>
      <c r="B386" s="11">
        <v>41617</v>
      </c>
      <c r="C386" t="s">
        <v>380</v>
      </c>
      <c r="D386" s="1" t="s">
        <v>173</v>
      </c>
      <c r="E386" s="1" t="s">
        <v>37</v>
      </c>
      <c r="F386" s="1">
        <v>936574876</v>
      </c>
      <c r="G386" s="1">
        <v>651.21</v>
      </c>
      <c r="H386" s="1">
        <v>1415079.33</v>
      </c>
      <c r="I386" s="1">
        <v>1140738.08</v>
      </c>
      <c r="J386" s="3">
        <v>274341.25</v>
      </c>
    </row>
    <row r="387" spans="1:10" x14ac:dyDescent="0.25">
      <c r="A387" s="2" t="s">
        <v>15</v>
      </c>
      <c r="B387" s="11">
        <v>40470</v>
      </c>
      <c r="C387" t="s">
        <v>380</v>
      </c>
      <c r="D387" s="1" t="s">
        <v>95</v>
      </c>
      <c r="E387" s="1" t="s">
        <v>17</v>
      </c>
      <c r="F387" s="1">
        <v>504270160</v>
      </c>
      <c r="G387" s="1">
        <v>205.7</v>
      </c>
      <c r="H387" s="1">
        <v>740725.7</v>
      </c>
      <c r="I387" s="1">
        <v>421713.11</v>
      </c>
      <c r="J387" s="3">
        <v>319012.59000000003</v>
      </c>
    </row>
    <row r="388" spans="1:10" x14ac:dyDescent="0.25">
      <c r="A388" s="2" t="s">
        <v>18</v>
      </c>
      <c r="B388" s="11">
        <v>40665</v>
      </c>
      <c r="C388" t="s">
        <v>381</v>
      </c>
      <c r="D388" s="1" t="s">
        <v>98</v>
      </c>
      <c r="E388" s="1" t="s">
        <v>45</v>
      </c>
      <c r="F388" s="1">
        <v>351855885</v>
      </c>
      <c r="G388" s="1">
        <v>81.73</v>
      </c>
      <c r="H388" s="1">
        <v>67835.899999999994</v>
      </c>
      <c r="I388" s="1">
        <v>47036.1</v>
      </c>
      <c r="J388" s="3">
        <v>20799.8</v>
      </c>
    </row>
    <row r="389" spans="1:10" x14ac:dyDescent="0.25">
      <c r="A389" s="2" t="s">
        <v>28</v>
      </c>
      <c r="B389" s="11">
        <v>40619</v>
      </c>
      <c r="C389" t="s">
        <v>381</v>
      </c>
      <c r="D389" s="1" t="s">
        <v>29</v>
      </c>
      <c r="E389" s="1" t="s">
        <v>31</v>
      </c>
      <c r="F389" s="1">
        <v>673130881</v>
      </c>
      <c r="G389" s="1">
        <v>152.58000000000001</v>
      </c>
      <c r="H389" s="1">
        <v>494511.78</v>
      </c>
      <c r="I389" s="1">
        <v>315803.03999999998</v>
      </c>
      <c r="J389" s="3">
        <v>178708.74</v>
      </c>
    </row>
    <row r="390" spans="1:10" x14ac:dyDescent="0.25">
      <c r="A390" s="2" t="s">
        <v>21</v>
      </c>
      <c r="B390" s="11">
        <v>41906</v>
      </c>
      <c r="C390" t="s">
        <v>382</v>
      </c>
      <c r="D390" s="1" t="s">
        <v>119</v>
      </c>
      <c r="E390" s="1" t="s">
        <v>37</v>
      </c>
      <c r="F390" s="1">
        <v>382206475</v>
      </c>
      <c r="G390" s="1">
        <v>651.21</v>
      </c>
      <c r="H390" s="1">
        <v>1461315.24</v>
      </c>
      <c r="I390" s="1">
        <v>1178010.24</v>
      </c>
      <c r="J390" s="3">
        <v>283305</v>
      </c>
    </row>
    <row r="391" spans="1:10" x14ac:dyDescent="0.25">
      <c r="A391" s="2" t="s">
        <v>8</v>
      </c>
      <c r="B391" s="11">
        <v>42339</v>
      </c>
      <c r="C391" t="s">
        <v>383</v>
      </c>
      <c r="D391" s="1" t="s">
        <v>87</v>
      </c>
      <c r="E391" s="1" t="s">
        <v>17</v>
      </c>
      <c r="F391" s="1">
        <v>263506495</v>
      </c>
      <c r="G391" s="1">
        <v>205.7</v>
      </c>
      <c r="H391" s="1">
        <v>1292413.1000000001</v>
      </c>
      <c r="I391" s="1">
        <v>735802.13</v>
      </c>
      <c r="J391" s="3">
        <v>556610.97</v>
      </c>
    </row>
    <row r="392" spans="1:10" x14ac:dyDescent="0.25">
      <c r="A392" s="2" t="s">
        <v>21</v>
      </c>
      <c r="B392" s="11">
        <v>42888</v>
      </c>
      <c r="C392" t="s">
        <v>383</v>
      </c>
      <c r="D392" s="1" t="s">
        <v>166</v>
      </c>
      <c r="E392" s="1" t="s">
        <v>17</v>
      </c>
      <c r="F392" s="1">
        <v>721767270</v>
      </c>
      <c r="G392" s="1">
        <v>205.7</v>
      </c>
      <c r="H392" s="1">
        <v>1199025.3</v>
      </c>
      <c r="I392" s="1">
        <v>682634.19</v>
      </c>
      <c r="J392" s="3">
        <v>516391.11</v>
      </c>
    </row>
    <row r="393" spans="1:10" x14ac:dyDescent="0.25">
      <c r="A393" s="2" t="s">
        <v>8</v>
      </c>
      <c r="B393" s="11">
        <v>40759</v>
      </c>
      <c r="C393" t="s">
        <v>384</v>
      </c>
      <c r="D393" s="1" t="s">
        <v>84</v>
      </c>
      <c r="E393" s="1" t="s">
        <v>10</v>
      </c>
      <c r="F393" s="1">
        <v>432037627</v>
      </c>
      <c r="G393" s="1">
        <v>437.2</v>
      </c>
      <c r="H393" s="1">
        <v>3668108</v>
      </c>
      <c r="I393" s="1">
        <v>2209338.7000000002</v>
      </c>
      <c r="J393" s="3">
        <v>1458769.3</v>
      </c>
    </row>
    <row r="394" spans="1:10" x14ac:dyDescent="0.25">
      <c r="A394" s="2" t="s">
        <v>28</v>
      </c>
      <c r="B394" s="11">
        <v>41849</v>
      </c>
      <c r="C394" t="s">
        <v>384</v>
      </c>
      <c r="D394" s="1" t="s">
        <v>97</v>
      </c>
      <c r="E394" s="1" t="s">
        <v>48</v>
      </c>
      <c r="F394" s="1">
        <v>389678895</v>
      </c>
      <c r="G394" s="1">
        <v>421.89</v>
      </c>
      <c r="H394" s="1">
        <v>1476193.11</v>
      </c>
      <c r="I394" s="1">
        <v>1276050.31</v>
      </c>
      <c r="J394" s="3">
        <v>200142.8</v>
      </c>
    </row>
    <row r="395" spans="1:10" x14ac:dyDescent="0.25">
      <c r="A395" s="2" t="s">
        <v>21</v>
      </c>
      <c r="B395" s="11">
        <v>42761</v>
      </c>
      <c r="C395" t="s">
        <v>385</v>
      </c>
      <c r="D395" s="1" t="s">
        <v>157</v>
      </c>
      <c r="E395" s="1" t="s">
        <v>48</v>
      </c>
      <c r="F395" s="1">
        <v>760364902</v>
      </c>
      <c r="G395" s="1">
        <v>421.89</v>
      </c>
      <c r="H395" s="1">
        <v>3259522.14</v>
      </c>
      <c r="I395" s="1">
        <v>2817594.94</v>
      </c>
      <c r="J395" s="3">
        <v>441927.2</v>
      </c>
    </row>
    <row r="396" spans="1:10" x14ac:dyDescent="0.25">
      <c r="A396" s="2" t="s">
        <v>18</v>
      </c>
      <c r="B396" s="11">
        <v>40487</v>
      </c>
      <c r="C396" t="s">
        <v>386</v>
      </c>
      <c r="D396" s="1" t="s">
        <v>19</v>
      </c>
      <c r="E396" s="1" t="s">
        <v>20</v>
      </c>
      <c r="F396" s="1">
        <v>430081975</v>
      </c>
      <c r="G396" s="1">
        <v>9.33</v>
      </c>
      <c r="H396" s="1">
        <v>90211.77</v>
      </c>
      <c r="I396" s="1">
        <v>66909.48</v>
      </c>
      <c r="J396" s="3">
        <v>23302.29</v>
      </c>
    </row>
    <row r="397" spans="1:10" x14ac:dyDescent="0.25">
      <c r="A397" s="2" t="s">
        <v>15</v>
      </c>
      <c r="B397" s="11">
        <v>42089</v>
      </c>
      <c r="C397" t="s">
        <v>387</v>
      </c>
      <c r="D397" s="1" t="s">
        <v>169</v>
      </c>
      <c r="E397" s="1" t="s">
        <v>14</v>
      </c>
      <c r="F397" s="1">
        <v>155128943</v>
      </c>
      <c r="G397" s="1">
        <v>255.28</v>
      </c>
      <c r="H397" s="1">
        <v>1265422.96</v>
      </c>
      <c r="I397" s="1">
        <v>790244.94</v>
      </c>
      <c r="J397" s="3">
        <v>475178.02</v>
      </c>
    </row>
    <row r="398" spans="1:10" x14ac:dyDescent="0.25">
      <c r="A398" s="2" t="s">
        <v>21</v>
      </c>
      <c r="B398" s="11">
        <v>41189</v>
      </c>
      <c r="C398" t="s">
        <v>387</v>
      </c>
      <c r="D398" s="1" t="s">
        <v>83</v>
      </c>
      <c r="E398" s="1" t="s">
        <v>25</v>
      </c>
      <c r="F398" s="1">
        <v>312117135</v>
      </c>
      <c r="G398" s="1">
        <v>109.28</v>
      </c>
      <c r="H398" s="1">
        <v>136709.28</v>
      </c>
      <c r="I398" s="1">
        <v>44835.839999999997</v>
      </c>
      <c r="J398" s="3">
        <v>91873.44</v>
      </c>
    </row>
    <row r="399" spans="1:10" x14ac:dyDescent="0.25">
      <c r="A399" s="2" t="s">
        <v>26</v>
      </c>
      <c r="B399" s="11">
        <v>41477</v>
      </c>
      <c r="C399" t="s">
        <v>229</v>
      </c>
      <c r="D399" s="1" t="s">
        <v>118</v>
      </c>
      <c r="E399" s="1" t="s">
        <v>48</v>
      </c>
      <c r="F399" s="1">
        <v>447970378</v>
      </c>
      <c r="G399" s="1">
        <v>421.89</v>
      </c>
      <c r="H399" s="1">
        <v>1369033.05</v>
      </c>
      <c r="I399" s="1">
        <v>1183419.05</v>
      </c>
      <c r="J399" s="3">
        <v>185614</v>
      </c>
    </row>
    <row r="400" spans="1:10" x14ac:dyDescent="0.25">
      <c r="A400" s="2" t="s">
        <v>15</v>
      </c>
      <c r="B400" s="11">
        <v>41502</v>
      </c>
      <c r="C400" t="s">
        <v>388</v>
      </c>
      <c r="D400" s="1" t="s">
        <v>16</v>
      </c>
      <c r="E400" s="1" t="s">
        <v>10</v>
      </c>
      <c r="F400" s="1">
        <v>629925000</v>
      </c>
      <c r="G400" s="1">
        <v>437.2</v>
      </c>
      <c r="H400" s="1">
        <v>3349389.2</v>
      </c>
      <c r="I400" s="1">
        <v>2017371.13</v>
      </c>
      <c r="J400" s="3">
        <v>1332018.07</v>
      </c>
    </row>
    <row r="401" spans="1:10" x14ac:dyDescent="0.25">
      <c r="A401" s="2" t="s">
        <v>15</v>
      </c>
      <c r="B401" s="11">
        <v>41583</v>
      </c>
      <c r="C401" t="s">
        <v>388</v>
      </c>
      <c r="D401" s="1" t="s">
        <v>81</v>
      </c>
      <c r="E401" s="1" t="s">
        <v>45</v>
      </c>
      <c r="F401" s="1">
        <v>995529830</v>
      </c>
      <c r="G401" s="1">
        <v>81.73</v>
      </c>
      <c r="H401" s="1">
        <v>674599.42</v>
      </c>
      <c r="I401" s="1">
        <v>467754.18</v>
      </c>
      <c r="J401" s="3">
        <v>206845.24</v>
      </c>
    </row>
    <row r="402" spans="1:10" x14ac:dyDescent="0.25">
      <c r="A402" s="2" t="s">
        <v>28</v>
      </c>
      <c r="B402" s="11">
        <v>42430</v>
      </c>
      <c r="C402" t="s">
        <v>388</v>
      </c>
      <c r="D402" s="1" t="s">
        <v>64</v>
      </c>
      <c r="E402" s="1" t="s">
        <v>37</v>
      </c>
      <c r="F402" s="1">
        <v>402646195</v>
      </c>
      <c r="G402" s="1">
        <v>651.21</v>
      </c>
      <c r="H402" s="1">
        <v>528782.52</v>
      </c>
      <c r="I402" s="1">
        <v>426267.52</v>
      </c>
      <c r="J402" s="3">
        <v>102515</v>
      </c>
    </row>
    <row r="403" spans="1:10" x14ac:dyDescent="0.25">
      <c r="A403" s="2" t="s">
        <v>18</v>
      </c>
      <c r="B403" s="11">
        <v>40993</v>
      </c>
      <c r="C403" t="s">
        <v>388</v>
      </c>
      <c r="D403" s="1" t="s">
        <v>19</v>
      </c>
      <c r="E403" s="1" t="s">
        <v>48</v>
      </c>
      <c r="F403" s="1">
        <v>479447925</v>
      </c>
      <c r="G403" s="1">
        <v>421.89</v>
      </c>
      <c r="H403" s="1">
        <v>3438403.5</v>
      </c>
      <c r="I403" s="1">
        <v>2972223.5</v>
      </c>
      <c r="J403" s="3">
        <v>466180</v>
      </c>
    </row>
    <row r="404" spans="1:10" x14ac:dyDescent="0.25">
      <c r="A404" s="2" t="s">
        <v>18</v>
      </c>
      <c r="B404" s="11">
        <v>42906</v>
      </c>
      <c r="C404" t="s">
        <v>389</v>
      </c>
      <c r="D404" s="1" t="s">
        <v>105</v>
      </c>
      <c r="E404" s="1" t="s">
        <v>10</v>
      </c>
      <c r="F404" s="1">
        <v>674421346</v>
      </c>
      <c r="G404" s="1">
        <v>437.2</v>
      </c>
      <c r="H404" s="1">
        <v>2237589.6</v>
      </c>
      <c r="I404" s="1">
        <v>1347722.94</v>
      </c>
      <c r="J404" s="3">
        <v>889866.66</v>
      </c>
    </row>
    <row r="405" spans="1:10" x14ac:dyDescent="0.25">
      <c r="A405" s="2" t="s">
        <v>21</v>
      </c>
      <c r="B405" s="11">
        <v>41747</v>
      </c>
      <c r="C405" t="s">
        <v>293</v>
      </c>
      <c r="D405" s="1" t="s">
        <v>153</v>
      </c>
      <c r="E405" s="1" t="s">
        <v>10</v>
      </c>
      <c r="F405" s="1">
        <v>506365287</v>
      </c>
      <c r="G405" s="1">
        <v>437.2</v>
      </c>
      <c r="H405" s="1">
        <v>1572171.2</v>
      </c>
      <c r="I405" s="1">
        <v>946934.68</v>
      </c>
      <c r="J405" s="3">
        <v>625236.52</v>
      </c>
    </row>
    <row r="406" spans="1:10" x14ac:dyDescent="0.25">
      <c r="A406" s="2" t="s">
        <v>8</v>
      </c>
      <c r="B406" s="11">
        <v>42549</v>
      </c>
      <c r="C406" t="s">
        <v>390</v>
      </c>
      <c r="D406" s="1" t="s">
        <v>59</v>
      </c>
      <c r="E406" s="1" t="s">
        <v>25</v>
      </c>
      <c r="F406" s="1">
        <v>914391076</v>
      </c>
      <c r="G406" s="1">
        <v>109.28</v>
      </c>
      <c r="H406" s="1">
        <v>818944.32</v>
      </c>
      <c r="I406" s="1">
        <v>268584.96000000002</v>
      </c>
      <c r="J406" s="3">
        <v>550359.36</v>
      </c>
    </row>
    <row r="407" spans="1:10" x14ac:dyDescent="0.25">
      <c r="A407" s="2" t="s">
        <v>18</v>
      </c>
      <c r="B407" s="11">
        <v>41049</v>
      </c>
      <c r="C407" t="s">
        <v>391</v>
      </c>
      <c r="D407" s="1" t="s">
        <v>115</v>
      </c>
      <c r="E407" s="1" t="s">
        <v>48</v>
      </c>
      <c r="F407" s="1">
        <v>207922542</v>
      </c>
      <c r="G407" s="1">
        <v>421.89</v>
      </c>
      <c r="H407" s="1">
        <v>3271756.95</v>
      </c>
      <c r="I407" s="1">
        <v>2828170.95</v>
      </c>
      <c r="J407" s="3">
        <v>443586</v>
      </c>
    </row>
    <row r="408" spans="1:10" x14ac:dyDescent="0.25">
      <c r="A408" s="2" t="s">
        <v>21</v>
      </c>
      <c r="B408" s="11">
        <v>41674</v>
      </c>
      <c r="C408" t="s">
        <v>391</v>
      </c>
      <c r="D408" s="1" t="s">
        <v>129</v>
      </c>
      <c r="E408" s="1" t="s">
        <v>37</v>
      </c>
      <c r="F408" s="1">
        <v>816696012</v>
      </c>
      <c r="G408" s="1">
        <v>651.21</v>
      </c>
      <c r="H408" s="1">
        <v>4788347.13</v>
      </c>
      <c r="I408" s="1">
        <v>3860030.88</v>
      </c>
      <c r="J408" s="3">
        <v>928316.25</v>
      </c>
    </row>
    <row r="409" spans="1:10" x14ac:dyDescent="0.25">
      <c r="A409" s="2" t="s">
        <v>21</v>
      </c>
      <c r="B409" s="11">
        <v>42323</v>
      </c>
      <c r="C409" t="s">
        <v>391</v>
      </c>
      <c r="D409" s="1" t="s">
        <v>163</v>
      </c>
      <c r="E409" s="1" t="s">
        <v>39</v>
      </c>
      <c r="F409" s="1">
        <v>740760314</v>
      </c>
      <c r="G409" s="1">
        <v>47.45</v>
      </c>
      <c r="H409" s="1">
        <v>298602.84999999998</v>
      </c>
      <c r="I409" s="1">
        <v>200054.47</v>
      </c>
      <c r="J409" s="3">
        <v>98548.38</v>
      </c>
    </row>
    <row r="410" spans="1:10" x14ac:dyDescent="0.25">
      <c r="A410" s="2" t="s">
        <v>26</v>
      </c>
      <c r="B410" s="11">
        <v>41285</v>
      </c>
      <c r="C410" t="s">
        <v>391</v>
      </c>
      <c r="D410" s="1" t="s">
        <v>178</v>
      </c>
      <c r="E410" s="1" t="s">
        <v>14</v>
      </c>
      <c r="F410" s="1">
        <v>300476777</v>
      </c>
      <c r="G410" s="1">
        <v>255.28</v>
      </c>
      <c r="H410" s="1">
        <v>1687400.8</v>
      </c>
      <c r="I410" s="1">
        <v>1053766.2</v>
      </c>
      <c r="J410" s="3">
        <v>633634.6</v>
      </c>
    </row>
    <row r="411" spans="1:10" x14ac:dyDescent="0.25">
      <c r="A411" s="2" t="s">
        <v>26</v>
      </c>
      <c r="B411" s="11">
        <v>41388</v>
      </c>
      <c r="C411" t="s">
        <v>391</v>
      </c>
      <c r="D411" s="1" t="s">
        <v>178</v>
      </c>
      <c r="E411" s="1" t="s">
        <v>31</v>
      </c>
      <c r="F411" s="1">
        <v>786519229</v>
      </c>
      <c r="G411" s="1">
        <v>152.58000000000001</v>
      </c>
      <c r="H411" s="1">
        <v>1124972.3400000001</v>
      </c>
      <c r="I411" s="1">
        <v>718425.12</v>
      </c>
      <c r="J411" s="3">
        <v>406547.22</v>
      </c>
    </row>
    <row r="412" spans="1:10" x14ac:dyDescent="0.25">
      <c r="A412" s="2" t="s">
        <v>8</v>
      </c>
      <c r="B412" s="11">
        <v>40313</v>
      </c>
      <c r="C412" t="s">
        <v>391</v>
      </c>
      <c r="D412" s="1" t="s">
        <v>59</v>
      </c>
      <c r="E412" s="1" t="s">
        <v>10</v>
      </c>
      <c r="F412" s="1">
        <v>409873998</v>
      </c>
      <c r="G412" s="1">
        <v>437.2</v>
      </c>
      <c r="H412" s="1">
        <v>4231658.8</v>
      </c>
      <c r="I412" s="1">
        <v>2548771.0699999998</v>
      </c>
      <c r="J412" s="3">
        <v>1682887.73</v>
      </c>
    </row>
    <row r="413" spans="1:10" x14ac:dyDescent="0.25">
      <c r="A413" s="2" t="s">
        <v>18</v>
      </c>
      <c r="B413" s="11">
        <v>40285</v>
      </c>
      <c r="C413" t="s">
        <v>391</v>
      </c>
      <c r="D413" s="1" t="s">
        <v>49</v>
      </c>
      <c r="E413" s="1" t="s">
        <v>10</v>
      </c>
      <c r="F413" s="1">
        <v>151839911</v>
      </c>
      <c r="G413" s="1">
        <v>437.2</v>
      </c>
      <c r="H413" s="1">
        <v>725314.8</v>
      </c>
      <c r="I413" s="1">
        <v>436864.47</v>
      </c>
      <c r="J413" s="3">
        <v>288450.33</v>
      </c>
    </row>
    <row r="414" spans="1:10" x14ac:dyDescent="0.25">
      <c r="A414" s="2" t="s">
        <v>21</v>
      </c>
      <c r="B414" s="11">
        <v>41146</v>
      </c>
      <c r="C414" t="s">
        <v>391</v>
      </c>
      <c r="D414" s="1" t="s">
        <v>43</v>
      </c>
      <c r="E414" s="1" t="s">
        <v>13</v>
      </c>
      <c r="F414" s="1">
        <v>614028298</v>
      </c>
      <c r="G414" s="1">
        <v>154.06</v>
      </c>
      <c r="H414" s="1">
        <v>535050.38</v>
      </c>
      <c r="I414" s="1">
        <v>315799.89</v>
      </c>
      <c r="J414" s="3">
        <v>219250.49</v>
      </c>
    </row>
    <row r="415" spans="1:10" x14ac:dyDescent="0.25">
      <c r="A415" s="2" t="s">
        <v>8</v>
      </c>
      <c r="B415" s="11">
        <v>41748</v>
      </c>
      <c r="C415" t="s">
        <v>391</v>
      </c>
      <c r="D415" s="1" t="s">
        <v>146</v>
      </c>
      <c r="E415" s="1" t="s">
        <v>33</v>
      </c>
      <c r="F415" s="1">
        <v>668362987</v>
      </c>
      <c r="G415" s="1">
        <v>668.27</v>
      </c>
      <c r="H415" s="1">
        <v>1547045.05</v>
      </c>
      <c r="I415" s="1">
        <v>1163380.1000000001</v>
      </c>
      <c r="J415" s="3">
        <v>383664.95</v>
      </c>
    </row>
    <row r="416" spans="1:10" x14ac:dyDescent="0.25">
      <c r="A416" s="2" t="s">
        <v>18</v>
      </c>
      <c r="B416" s="11">
        <v>41331</v>
      </c>
      <c r="C416" t="s">
        <v>392</v>
      </c>
      <c r="D416" s="1" t="s">
        <v>117</v>
      </c>
      <c r="E416" s="1" t="s">
        <v>33</v>
      </c>
      <c r="F416" s="1">
        <v>607080304</v>
      </c>
      <c r="G416" s="1">
        <v>668.27</v>
      </c>
      <c r="H416" s="1">
        <v>4950544.16</v>
      </c>
      <c r="I416" s="1">
        <v>3722816.32</v>
      </c>
      <c r="J416" s="3">
        <v>1227727.8400000001</v>
      </c>
    </row>
    <row r="417" spans="1:10" x14ac:dyDescent="0.25">
      <c r="A417" s="2" t="s">
        <v>18</v>
      </c>
      <c r="B417" s="11">
        <v>40905</v>
      </c>
      <c r="C417" t="s">
        <v>392</v>
      </c>
      <c r="D417" s="1" t="s">
        <v>105</v>
      </c>
      <c r="E417" s="1" t="s">
        <v>14</v>
      </c>
      <c r="F417" s="1">
        <v>792729079</v>
      </c>
      <c r="G417" s="1">
        <v>255.28</v>
      </c>
      <c r="H417" s="1">
        <v>1277931.68</v>
      </c>
      <c r="I417" s="1">
        <v>798056.52</v>
      </c>
      <c r="J417" s="3">
        <v>479875.16</v>
      </c>
    </row>
    <row r="418" spans="1:10" x14ac:dyDescent="0.25">
      <c r="A418" s="2" t="s">
        <v>18</v>
      </c>
      <c r="B418" s="11">
        <v>41872</v>
      </c>
      <c r="C418" t="s">
        <v>393</v>
      </c>
      <c r="D418" s="1" t="s">
        <v>123</v>
      </c>
      <c r="E418" s="1" t="s">
        <v>14</v>
      </c>
      <c r="F418" s="1">
        <v>308170640</v>
      </c>
      <c r="G418" s="1">
        <v>255.28</v>
      </c>
      <c r="H418" s="1">
        <v>866675.6</v>
      </c>
      <c r="I418" s="1">
        <v>541230.9</v>
      </c>
      <c r="J418" s="3">
        <v>325444.7</v>
      </c>
    </row>
    <row r="419" spans="1:10" x14ac:dyDescent="0.25">
      <c r="A419" s="2" t="s">
        <v>15</v>
      </c>
      <c r="B419" s="11">
        <v>41872</v>
      </c>
      <c r="C419" t="s">
        <v>394</v>
      </c>
      <c r="D419" s="1" t="s">
        <v>179</v>
      </c>
      <c r="E419" s="1" t="s">
        <v>13</v>
      </c>
      <c r="F419" s="1">
        <v>106578814</v>
      </c>
      <c r="G419" s="1">
        <v>154.06</v>
      </c>
      <c r="H419" s="1">
        <v>1216149.6399999999</v>
      </c>
      <c r="I419" s="1">
        <v>717801.42</v>
      </c>
      <c r="J419" s="3">
        <v>498348.22</v>
      </c>
    </row>
    <row r="420" spans="1:10" x14ac:dyDescent="0.25">
      <c r="A420" s="2" t="s">
        <v>21</v>
      </c>
      <c r="B420" s="11">
        <v>41700</v>
      </c>
      <c r="C420" t="s">
        <v>369</v>
      </c>
      <c r="D420" s="1" t="s">
        <v>94</v>
      </c>
      <c r="E420" s="1" t="s">
        <v>17</v>
      </c>
      <c r="F420" s="1">
        <v>761439931</v>
      </c>
      <c r="G420" s="1">
        <v>205.7</v>
      </c>
      <c r="H420" s="1">
        <v>1203550.7</v>
      </c>
      <c r="I420" s="1">
        <v>685210.61</v>
      </c>
      <c r="J420" s="3">
        <v>518340.09</v>
      </c>
    </row>
    <row r="421" spans="1:10" x14ac:dyDescent="0.25">
      <c r="A421" s="2" t="s">
        <v>18</v>
      </c>
      <c r="B421" s="11">
        <v>41158</v>
      </c>
      <c r="C421" t="s">
        <v>356</v>
      </c>
      <c r="D421" s="1" t="s">
        <v>49</v>
      </c>
      <c r="E421" s="1" t="s">
        <v>33</v>
      </c>
      <c r="F421" s="1">
        <v>216552817</v>
      </c>
      <c r="G421" s="1">
        <v>668.27</v>
      </c>
      <c r="H421" s="1">
        <v>1099972.42</v>
      </c>
      <c r="I421" s="1">
        <v>827180.84</v>
      </c>
      <c r="J421" s="3">
        <v>272791.58</v>
      </c>
    </row>
    <row r="422" spans="1:10" x14ac:dyDescent="0.25">
      <c r="A422" s="2" t="s">
        <v>18</v>
      </c>
      <c r="B422" s="11">
        <v>40437</v>
      </c>
      <c r="C422" t="s">
        <v>356</v>
      </c>
      <c r="D422" s="1" t="s">
        <v>136</v>
      </c>
      <c r="E422" s="1" t="s">
        <v>20</v>
      </c>
      <c r="F422" s="1">
        <v>536028802</v>
      </c>
      <c r="G422" s="1">
        <v>9.33</v>
      </c>
      <c r="H422" s="1">
        <v>15758.37</v>
      </c>
      <c r="I422" s="1">
        <v>11687.88</v>
      </c>
      <c r="J422" s="3">
        <v>4070.49</v>
      </c>
    </row>
    <row r="423" spans="1:10" x14ac:dyDescent="0.25">
      <c r="A423" s="2" t="s">
        <v>18</v>
      </c>
      <c r="B423" s="11">
        <v>41499</v>
      </c>
      <c r="C423" t="s">
        <v>255</v>
      </c>
      <c r="D423" s="1" t="s">
        <v>78</v>
      </c>
      <c r="E423" s="1" t="s">
        <v>39</v>
      </c>
      <c r="F423" s="1">
        <v>254291713</v>
      </c>
      <c r="G423" s="1">
        <v>47.45</v>
      </c>
      <c r="H423" s="1">
        <v>447168.8</v>
      </c>
      <c r="I423" s="1">
        <v>299588.96000000002</v>
      </c>
      <c r="J423" s="3">
        <v>147579.84</v>
      </c>
    </row>
    <row r="424" spans="1:10" x14ac:dyDescent="0.25">
      <c r="A424" s="2" t="s">
        <v>21</v>
      </c>
      <c r="B424" s="11">
        <v>41163</v>
      </c>
      <c r="C424" t="s">
        <v>395</v>
      </c>
      <c r="D424" s="1" t="s">
        <v>138</v>
      </c>
      <c r="E424" s="1" t="s">
        <v>45</v>
      </c>
      <c r="F424" s="1">
        <v>226077878</v>
      </c>
      <c r="G424" s="1">
        <v>81.73</v>
      </c>
      <c r="H424" s="1">
        <v>26398.79</v>
      </c>
      <c r="I424" s="1">
        <v>18304.41</v>
      </c>
      <c r="J424" s="3">
        <v>8094.38</v>
      </c>
    </row>
    <row r="425" spans="1:10" x14ac:dyDescent="0.25">
      <c r="A425" s="2" t="s">
        <v>21</v>
      </c>
      <c r="B425" s="11">
        <v>40786</v>
      </c>
      <c r="C425" t="s">
        <v>395</v>
      </c>
      <c r="D425" s="1" t="s">
        <v>116</v>
      </c>
      <c r="E425" s="1" t="s">
        <v>37</v>
      </c>
      <c r="F425" s="1">
        <v>476436126</v>
      </c>
      <c r="G425" s="1">
        <v>651.21</v>
      </c>
      <c r="H425" s="1">
        <v>4488139.32</v>
      </c>
      <c r="I425" s="1">
        <v>3618024.32</v>
      </c>
      <c r="J425" s="3">
        <v>870115</v>
      </c>
    </row>
    <row r="426" spans="1:10" x14ac:dyDescent="0.25">
      <c r="A426" s="2" t="s">
        <v>21</v>
      </c>
      <c r="B426" s="11">
        <v>42115</v>
      </c>
      <c r="C426" t="s">
        <v>396</v>
      </c>
      <c r="D426" s="1" t="s">
        <v>104</v>
      </c>
      <c r="E426" s="1" t="s">
        <v>10</v>
      </c>
      <c r="F426" s="1">
        <v>650727784</v>
      </c>
      <c r="G426" s="1">
        <v>437.2</v>
      </c>
      <c r="H426" s="1">
        <v>1603212.4</v>
      </c>
      <c r="I426" s="1">
        <v>965631.11</v>
      </c>
      <c r="J426" s="3">
        <v>637581.29</v>
      </c>
    </row>
    <row r="427" spans="1:10" x14ac:dyDescent="0.25">
      <c r="A427" s="2" t="s">
        <v>26</v>
      </c>
      <c r="B427" s="11">
        <v>40370</v>
      </c>
      <c r="C427" t="s">
        <v>248</v>
      </c>
      <c r="D427" s="1" t="s">
        <v>189</v>
      </c>
      <c r="E427" s="1" t="s">
        <v>33</v>
      </c>
      <c r="F427" s="1">
        <v>464626681</v>
      </c>
      <c r="G427" s="1">
        <v>668.27</v>
      </c>
      <c r="H427" s="1">
        <v>1480218.05</v>
      </c>
      <c r="I427" s="1">
        <v>1113126.1000000001</v>
      </c>
      <c r="J427" s="3">
        <v>367091.95</v>
      </c>
    </row>
    <row r="428" spans="1:10" x14ac:dyDescent="0.25">
      <c r="A428" s="2" t="s">
        <v>8</v>
      </c>
      <c r="B428" s="11">
        <v>42225</v>
      </c>
      <c r="C428" t="s">
        <v>248</v>
      </c>
      <c r="D428" s="1" t="s">
        <v>87</v>
      </c>
      <c r="E428" s="1" t="s">
        <v>48</v>
      </c>
      <c r="F428" s="1">
        <v>154119145</v>
      </c>
      <c r="G428" s="1">
        <v>421.89</v>
      </c>
      <c r="H428" s="1">
        <v>2588295.15</v>
      </c>
      <c r="I428" s="1">
        <v>2237373.15</v>
      </c>
      <c r="J428" s="3">
        <v>350922</v>
      </c>
    </row>
    <row r="429" spans="1:10" x14ac:dyDescent="0.25">
      <c r="A429" s="2" t="s">
        <v>26</v>
      </c>
      <c r="B429" s="11">
        <v>42294</v>
      </c>
      <c r="C429" t="s">
        <v>397</v>
      </c>
      <c r="D429" s="1" t="s">
        <v>93</v>
      </c>
      <c r="E429" s="1" t="s">
        <v>48</v>
      </c>
      <c r="F429" s="1">
        <v>925504004</v>
      </c>
      <c r="G429" s="1">
        <v>421.89</v>
      </c>
      <c r="H429" s="1">
        <v>2555387.73</v>
      </c>
      <c r="I429" s="1">
        <v>2208927.33</v>
      </c>
      <c r="J429" s="3">
        <v>346460.4</v>
      </c>
    </row>
    <row r="430" spans="1:10" x14ac:dyDescent="0.25">
      <c r="A430" s="2" t="s">
        <v>28</v>
      </c>
      <c r="B430" s="11">
        <v>41114</v>
      </c>
      <c r="C430" t="s">
        <v>398</v>
      </c>
      <c r="D430" s="1" t="s">
        <v>144</v>
      </c>
      <c r="E430" s="1" t="s">
        <v>17</v>
      </c>
      <c r="F430" s="1">
        <v>905392587</v>
      </c>
      <c r="G430" s="1">
        <v>205.7</v>
      </c>
      <c r="H430" s="1">
        <v>954653.7</v>
      </c>
      <c r="I430" s="1">
        <v>543507.51</v>
      </c>
      <c r="J430" s="3">
        <v>411146.19</v>
      </c>
    </row>
    <row r="431" spans="1:10" x14ac:dyDescent="0.25">
      <c r="A431" s="2" t="s">
        <v>15</v>
      </c>
      <c r="B431" s="11">
        <v>40993</v>
      </c>
      <c r="C431" t="s">
        <v>399</v>
      </c>
      <c r="D431" s="1" t="s">
        <v>190</v>
      </c>
      <c r="E431" s="1" t="s">
        <v>31</v>
      </c>
      <c r="F431" s="1">
        <v>990708720</v>
      </c>
      <c r="G431" s="1">
        <v>152.58000000000001</v>
      </c>
      <c r="H431" s="1">
        <v>241228.98</v>
      </c>
      <c r="I431" s="1">
        <v>154052.64000000001</v>
      </c>
      <c r="J431" s="3">
        <v>87176.34</v>
      </c>
    </row>
    <row r="432" spans="1:10" x14ac:dyDescent="0.25">
      <c r="A432" s="2" t="s">
        <v>21</v>
      </c>
      <c r="B432" s="11">
        <v>41862</v>
      </c>
      <c r="C432" t="s">
        <v>399</v>
      </c>
      <c r="D432" s="1" t="s">
        <v>132</v>
      </c>
      <c r="E432" s="1" t="s">
        <v>14</v>
      </c>
      <c r="F432" s="1">
        <v>798688733</v>
      </c>
      <c r="G432" s="1">
        <v>255.28</v>
      </c>
      <c r="H432" s="1">
        <v>2195408</v>
      </c>
      <c r="I432" s="1">
        <v>1371012</v>
      </c>
      <c r="J432" s="3">
        <v>824396</v>
      </c>
    </row>
    <row r="433" spans="1:10" x14ac:dyDescent="0.25">
      <c r="A433" s="2" t="s">
        <v>15</v>
      </c>
      <c r="B433" s="11">
        <v>42658</v>
      </c>
      <c r="C433" t="s">
        <v>399</v>
      </c>
      <c r="D433" s="1" t="s">
        <v>70</v>
      </c>
      <c r="E433" s="1" t="s">
        <v>17</v>
      </c>
      <c r="F433" s="1">
        <v>916881453</v>
      </c>
      <c r="G433" s="1">
        <v>205.7</v>
      </c>
      <c r="H433" s="1">
        <v>915776.4</v>
      </c>
      <c r="I433" s="1">
        <v>521373.72</v>
      </c>
      <c r="J433" s="3">
        <v>394402.68</v>
      </c>
    </row>
    <row r="434" spans="1:10" x14ac:dyDescent="0.25">
      <c r="A434" s="2" t="s">
        <v>15</v>
      </c>
      <c r="B434" s="11">
        <v>42707</v>
      </c>
      <c r="C434" t="s">
        <v>399</v>
      </c>
      <c r="D434" s="1" t="s">
        <v>81</v>
      </c>
      <c r="E434" s="1" t="s">
        <v>10</v>
      </c>
      <c r="F434" s="1">
        <v>653148210</v>
      </c>
      <c r="G434" s="1">
        <v>437.2</v>
      </c>
      <c r="H434" s="1">
        <v>4338772.8</v>
      </c>
      <c r="I434" s="1">
        <v>2613286.92</v>
      </c>
      <c r="J434" s="3">
        <v>1725485.88</v>
      </c>
    </row>
    <row r="435" spans="1:10" x14ac:dyDescent="0.25">
      <c r="A435" s="2" t="s">
        <v>21</v>
      </c>
      <c r="B435" s="11">
        <v>40341</v>
      </c>
      <c r="C435" t="s">
        <v>295</v>
      </c>
      <c r="D435" s="1" t="s">
        <v>120</v>
      </c>
      <c r="E435" s="1" t="s">
        <v>45</v>
      </c>
      <c r="F435" s="1">
        <v>285662829</v>
      </c>
      <c r="G435" s="1">
        <v>81.73</v>
      </c>
      <c r="H435" s="1">
        <v>231622.82</v>
      </c>
      <c r="I435" s="1">
        <v>160602.78</v>
      </c>
      <c r="J435" s="3">
        <v>71020.039999999994</v>
      </c>
    </row>
    <row r="436" spans="1:10" x14ac:dyDescent="0.25">
      <c r="A436" s="2" t="s">
        <v>21</v>
      </c>
      <c r="B436" s="11">
        <v>42580</v>
      </c>
      <c r="C436" t="s">
        <v>400</v>
      </c>
      <c r="D436" s="1" t="s">
        <v>80</v>
      </c>
      <c r="E436" s="1" t="s">
        <v>13</v>
      </c>
      <c r="F436" s="1">
        <v>612911641</v>
      </c>
      <c r="G436" s="1">
        <v>154.06</v>
      </c>
      <c r="H436" s="1">
        <v>466801.8</v>
      </c>
      <c r="I436" s="1">
        <v>275517.90000000002</v>
      </c>
      <c r="J436" s="3">
        <v>191283.9</v>
      </c>
    </row>
    <row r="437" spans="1:10" x14ac:dyDescent="0.25">
      <c r="A437" s="2" t="s">
        <v>21</v>
      </c>
      <c r="B437" s="11">
        <v>41617</v>
      </c>
      <c r="C437" t="s">
        <v>400</v>
      </c>
      <c r="D437" s="1" t="s">
        <v>120</v>
      </c>
      <c r="E437" s="1" t="s">
        <v>37</v>
      </c>
      <c r="F437" s="1">
        <v>703693473</v>
      </c>
      <c r="G437" s="1">
        <v>651.21</v>
      </c>
      <c r="H437" s="1">
        <v>4813093.1100000003</v>
      </c>
      <c r="I437" s="1">
        <v>3879979.36</v>
      </c>
      <c r="J437" s="3">
        <v>933113.75</v>
      </c>
    </row>
    <row r="438" spans="1:10" x14ac:dyDescent="0.25">
      <c r="A438" s="2" t="s">
        <v>15</v>
      </c>
      <c r="B438" s="11">
        <v>41102</v>
      </c>
      <c r="C438" t="s">
        <v>401</v>
      </c>
      <c r="D438" s="1" t="s">
        <v>63</v>
      </c>
      <c r="E438" s="1" t="s">
        <v>25</v>
      </c>
      <c r="F438" s="1">
        <v>147119653</v>
      </c>
      <c r="G438" s="1">
        <v>109.28</v>
      </c>
      <c r="H438" s="1">
        <v>527713.12</v>
      </c>
      <c r="I438" s="1">
        <v>173071.35999999999</v>
      </c>
      <c r="J438" s="3">
        <v>354641.76</v>
      </c>
    </row>
    <row r="439" spans="1:10" x14ac:dyDescent="0.25">
      <c r="A439" s="2" t="s">
        <v>15</v>
      </c>
      <c r="B439" s="11">
        <v>40922</v>
      </c>
      <c r="C439" t="s">
        <v>401</v>
      </c>
      <c r="D439" s="1" t="s">
        <v>191</v>
      </c>
      <c r="E439" s="1" t="s">
        <v>20</v>
      </c>
      <c r="F439" s="1">
        <v>402614009</v>
      </c>
      <c r="G439" s="1">
        <v>9.33</v>
      </c>
      <c r="H439" s="1">
        <v>12007.71</v>
      </c>
      <c r="I439" s="1">
        <v>8906.0400000000009</v>
      </c>
      <c r="J439" s="3">
        <v>3101.67</v>
      </c>
    </row>
    <row r="440" spans="1:10" x14ac:dyDescent="0.25">
      <c r="A440" s="2" t="s">
        <v>8</v>
      </c>
      <c r="B440" s="11">
        <v>41353</v>
      </c>
      <c r="C440" t="s">
        <v>402</v>
      </c>
      <c r="D440" s="1" t="s">
        <v>108</v>
      </c>
      <c r="E440" s="1" t="s">
        <v>45</v>
      </c>
      <c r="F440" s="1">
        <v>749912869</v>
      </c>
      <c r="G440" s="1">
        <v>81.73</v>
      </c>
      <c r="H440" s="1">
        <v>387236.74</v>
      </c>
      <c r="I440" s="1">
        <v>268502.46000000002</v>
      </c>
      <c r="J440" s="3">
        <v>118734.28</v>
      </c>
    </row>
    <row r="441" spans="1:10" x14ac:dyDescent="0.25">
      <c r="A441" s="2" t="s">
        <v>26</v>
      </c>
      <c r="B441" s="11">
        <v>41680</v>
      </c>
      <c r="C441" t="s">
        <v>274</v>
      </c>
      <c r="D441" s="1" t="s">
        <v>118</v>
      </c>
      <c r="E441" s="1" t="s">
        <v>33</v>
      </c>
      <c r="F441" s="1">
        <v>539065062</v>
      </c>
      <c r="G441" s="1">
        <v>668.27</v>
      </c>
      <c r="H441" s="1">
        <v>124298.22</v>
      </c>
      <c r="I441" s="1">
        <v>93472.44</v>
      </c>
      <c r="J441" s="3">
        <v>30825.78</v>
      </c>
    </row>
    <row r="442" spans="1:10" x14ac:dyDescent="0.25">
      <c r="A442" s="2" t="s">
        <v>21</v>
      </c>
      <c r="B442" s="11">
        <v>41573</v>
      </c>
      <c r="C442" t="s">
        <v>230</v>
      </c>
      <c r="D442" s="1" t="s">
        <v>22</v>
      </c>
      <c r="E442" s="1" t="s">
        <v>31</v>
      </c>
      <c r="F442" s="1">
        <v>540431916</v>
      </c>
      <c r="G442" s="1">
        <v>152.58000000000001</v>
      </c>
      <c r="H442" s="1">
        <v>712243.44</v>
      </c>
      <c r="I442" s="1">
        <v>454849.92</v>
      </c>
      <c r="J442" s="3">
        <v>257393.52</v>
      </c>
    </row>
    <row r="443" spans="1:10" x14ac:dyDescent="0.25">
      <c r="A443" s="2" t="s">
        <v>11</v>
      </c>
      <c r="B443" s="11">
        <v>42476</v>
      </c>
      <c r="C443" t="s">
        <v>230</v>
      </c>
      <c r="D443" s="1" t="s">
        <v>12</v>
      </c>
      <c r="E443" s="1" t="s">
        <v>39</v>
      </c>
      <c r="F443" s="1">
        <v>694687259</v>
      </c>
      <c r="G443" s="1">
        <v>47.45</v>
      </c>
      <c r="H443" s="1">
        <v>106857.4</v>
      </c>
      <c r="I443" s="1">
        <v>71591.08</v>
      </c>
      <c r="J443" s="3">
        <v>35266.32</v>
      </c>
    </row>
    <row r="444" spans="1:10" x14ac:dyDescent="0.25">
      <c r="A444" s="2" t="s">
        <v>18</v>
      </c>
      <c r="B444" s="11">
        <v>40690</v>
      </c>
      <c r="C444" t="s">
        <v>230</v>
      </c>
      <c r="D444" s="1" t="s">
        <v>65</v>
      </c>
      <c r="E444" s="1" t="s">
        <v>10</v>
      </c>
      <c r="F444" s="1">
        <v>562817418</v>
      </c>
      <c r="G444" s="1">
        <v>437.2</v>
      </c>
      <c r="H444" s="1">
        <v>3950539.2</v>
      </c>
      <c r="I444" s="1">
        <v>2379449.88</v>
      </c>
      <c r="J444" s="3">
        <v>1571089.32</v>
      </c>
    </row>
    <row r="445" spans="1:10" x14ac:dyDescent="0.25">
      <c r="A445" s="2" t="s">
        <v>21</v>
      </c>
      <c r="B445" s="11">
        <v>42586</v>
      </c>
      <c r="C445" t="s">
        <v>230</v>
      </c>
      <c r="D445" s="1" t="s">
        <v>166</v>
      </c>
      <c r="E445" s="1" t="s">
        <v>17</v>
      </c>
      <c r="F445" s="1">
        <v>676121222</v>
      </c>
      <c r="G445" s="1">
        <v>205.7</v>
      </c>
      <c r="H445" s="1">
        <v>1676249.3</v>
      </c>
      <c r="I445" s="1">
        <v>954329.39</v>
      </c>
      <c r="J445" s="3">
        <v>721919.91</v>
      </c>
    </row>
    <row r="446" spans="1:10" x14ac:dyDescent="0.25">
      <c r="A446" s="2" t="s">
        <v>8</v>
      </c>
      <c r="B446" s="11">
        <v>41093</v>
      </c>
      <c r="C446" t="s">
        <v>230</v>
      </c>
      <c r="D446" s="1" t="s">
        <v>87</v>
      </c>
      <c r="E446" s="1" t="s">
        <v>31</v>
      </c>
      <c r="F446" s="1">
        <v>286210000</v>
      </c>
      <c r="G446" s="1">
        <v>152.58000000000001</v>
      </c>
      <c r="H446" s="1">
        <v>725365.32</v>
      </c>
      <c r="I446" s="1">
        <v>463229.76</v>
      </c>
      <c r="J446" s="3">
        <v>262135.56</v>
      </c>
    </row>
    <row r="447" spans="1:10" x14ac:dyDescent="0.25">
      <c r="A447" s="2" t="s">
        <v>8</v>
      </c>
      <c r="B447" s="11">
        <v>41977</v>
      </c>
      <c r="C447" t="s">
        <v>230</v>
      </c>
      <c r="D447" s="1" t="s">
        <v>135</v>
      </c>
      <c r="E447" s="1" t="s">
        <v>39</v>
      </c>
      <c r="F447" s="1">
        <v>515007579</v>
      </c>
      <c r="G447" s="1">
        <v>47.45</v>
      </c>
      <c r="H447" s="1">
        <v>49442.9</v>
      </c>
      <c r="I447" s="1">
        <v>33125.18</v>
      </c>
      <c r="J447" s="3">
        <v>16317.72</v>
      </c>
    </row>
    <row r="448" spans="1:10" x14ac:dyDescent="0.25">
      <c r="A448" s="2" t="s">
        <v>15</v>
      </c>
      <c r="B448" s="11">
        <v>40329</v>
      </c>
      <c r="C448" t="s">
        <v>403</v>
      </c>
      <c r="D448" s="1" t="s">
        <v>192</v>
      </c>
      <c r="E448" s="1" t="s">
        <v>10</v>
      </c>
      <c r="F448" s="1">
        <v>304750287</v>
      </c>
      <c r="G448" s="1">
        <v>437.2</v>
      </c>
      <c r="H448" s="1">
        <v>540816.4</v>
      </c>
      <c r="I448" s="1">
        <v>325739.21000000002</v>
      </c>
      <c r="J448" s="3">
        <v>215077.19</v>
      </c>
    </row>
    <row r="449" spans="1:10" x14ac:dyDescent="0.25">
      <c r="A449" s="2" t="s">
        <v>15</v>
      </c>
      <c r="B449" s="11">
        <v>41310</v>
      </c>
      <c r="C449" t="s">
        <v>404</v>
      </c>
      <c r="D449" s="1" t="s">
        <v>193</v>
      </c>
      <c r="E449" s="1" t="s">
        <v>39</v>
      </c>
      <c r="F449" s="1">
        <v>467986953</v>
      </c>
      <c r="G449" s="1">
        <v>47.45</v>
      </c>
      <c r="H449" s="1">
        <v>312885.3</v>
      </c>
      <c r="I449" s="1">
        <v>209623.26</v>
      </c>
      <c r="J449" s="3">
        <v>103262.04</v>
      </c>
    </row>
    <row r="450" spans="1:10" x14ac:dyDescent="0.25">
      <c r="A450" s="2" t="s">
        <v>21</v>
      </c>
      <c r="B450" s="11">
        <v>42170</v>
      </c>
      <c r="C450" t="s">
        <v>404</v>
      </c>
      <c r="D450" s="1" t="s">
        <v>170</v>
      </c>
      <c r="E450" s="1" t="s">
        <v>39</v>
      </c>
      <c r="F450" s="1">
        <v>537578904</v>
      </c>
      <c r="G450" s="1">
        <v>47.45</v>
      </c>
      <c r="H450" s="1">
        <v>18932.55</v>
      </c>
      <c r="I450" s="1">
        <v>12684.21</v>
      </c>
      <c r="J450" s="3">
        <v>6248.34</v>
      </c>
    </row>
    <row r="451" spans="1:10" x14ac:dyDescent="0.25">
      <c r="A451" s="2" t="s">
        <v>21</v>
      </c>
      <c r="B451" s="11">
        <v>41933</v>
      </c>
      <c r="C451" t="s">
        <v>404</v>
      </c>
      <c r="D451" s="1" t="s">
        <v>82</v>
      </c>
      <c r="E451" s="1" t="s">
        <v>13</v>
      </c>
      <c r="F451" s="1">
        <v>116699969</v>
      </c>
      <c r="G451" s="1">
        <v>154.06</v>
      </c>
      <c r="H451" s="1">
        <v>457404.14</v>
      </c>
      <c r="I451" s="1">
        <v>269971.17</v>
      </c>
      <c r="J451" s="3">
        <v>187432.97</v>
      </c>
    </row>
    <row r="452" spans="1:10" x14ac:dyDescent="0.25">
      <c r="A452" s="2" t="s">
        <v>18</v>
      </c>
      <c r="B452" s="11">
        <v>42779</v>
      </c>
      <c r="C452" t="s">
        <v>404</v>
      </c>
      <c r="D452" s="1" t="s">
        <v>40</v>
      </c>
      <c r="E452" s="1" t="s">
        <v>31</v>
      </c>
      <c r="F452" s="1">
        <v>228836476</v>
      </c>
      <c r="G452" s="1">
        <v>152.58000000000001</v>
      </c>
      <c r="H452" s="1">
        <v>1015114.74</v>
      </c>
      <c r="I452" s="1">
        <v>648268.31999999995</v>
      </c>
      <c r="J452" s="3">
        <v>366846.42</v>
      </c>
    </row>
    <row r="453" spans="1:10" x14ac:dyDescent="0.25">
      <c r="A453" s="2" t="s">
        <v>28</v>
      </c>
      <c r="B453" s="11">
        <v>40358</v>
      </c>
      <c r="C453" t="s">
        <v>404</v>
      </c>
      <c r="D453" s="1" t="s">
        <v>160</v>
      </c>
      <c r="E453" s="1" t="s">
        <v>13</v>
      </c>
      <c r="F453" s="1">
        <v>167787253</v>
      </c>
      <c r="G453" s="1">
        <v>154.06</v>
      </c>
      <c r="H453" s="1">
        <v>128177.92</v>
      </c>
      <c r="I453" s="1">
        <v>75653.759999999995</v>
      </c>
      <c r="J453" s="3">
        <v>52524.160000000003</v>
      </c>
    </row>
    <row r="454" spans="1:10" x14ac:dyDescent="0.25">
      <c r="A454" s="2" t="s">
        <v>28</v>
      </c>
      <c r="B454" s="11">
        <v>41778</v>
      </c>
      <c r="C454" t="s">
        <v>404</v>
      </c>
      <c r="D454" s="1" t="s">
        <v>194</v>
      </c>
      <c r="E454" s="1" t="s">
        <v>13</v>
      </c>
      <c r="F454" s="1">
        <v>647663629</v>
      </c>
      <c r="G454" s="1">
        <v>154.06</v>
      </c>
      <c r="H454" s="1">
        <v>1065324.8999999999</v>
      </c>
      <c r="I454" s="1">
        <v>628780.94999999995</v>
      </c>
      <c r="J454" s="3">
        <v>436543.95</v>
      </c>
    </row>
    <row r="455" spans="1:10" x14ac:dyDescent="0.25">
      <c r="A455" s="2" t="s">
        <v>26</v>
      </c>
      <c r="B455" s="11">
        <v>42084</v>
      </c>
      <c r="C455" t="s">
        <v>405</v>
      </c>
      <c r="D455" s="1" t="s">
        <v>128</v>
      </c>
      <c r="E455" s="1" t="s">
        <v>48</v>
      </c>
      <c r="F455" s="1">
        <v>652889430</v>
      </c>
      <c r="G455" s="1">
        <v>421.89</v>
      </c>
      <c r="H455" s="1">
        <v>1411643.94</v>
      </c>
      <c r="I455" s="1">
        <v>1220252.74</v>
      </c>
      <c r="J455" s="3">
        <v>191391.2</v>
      </c>
    </row>
    <row r="456" spans="1:10" x14ac:dyDescent="0.25">
      <c r="A456" s="2" t="s">
        <v>15</v>
      </c>
      <c r="B456" s="11">
        <v>42247</v>
      </c>
      <c r="C456" t="s">
        <v>405</v>
      </c>
      <c r="D456" s="1" t="s">
        <v>61</v>
      </c>
      <c r="E456" s="1" t="s">
        <v>37</v>
      </c>
      <c r="F456" s="1">
        <v>588200986</v>
      </c>
      <c r="G456" s="1">
        <v>651.21</v>
      </c>
      <c r="H456" s="1">
        <v>389423.58</v>
      </c>
      <c r="I456" s="1">
        <v>313926.08</v>
      </c>
      <c r="J456" s="3">
        <v>75497.5</v>
      </c>
    </row>
    <row r="457" spans="1:10" x14ac:dyDescent="0.25">
      <c r="A457" s="2" t="s">
        <v>26</v>
      </c>
      <c r="B457" s="11">
        <v>42239</v>
      </c>
      <c r="C457" t="s">
        <v>398</v>
      </c>
      <c r="D457" s="1" t="s">
        <v>93</v>
      </c>
      <c r="E457" s="1" t="s">
        <v>45</v>
      </c>
      <c r="F457" s="1">
        <v>928647124</v>
      </c>
      <c r="G457" s="1">
        <v>81.73</v>
      </c>
      <c r="H457" s="1">
        <v>504764.48</v>
      </c>
      <c r="I457" s="1">
        <v>349993.92</v>
      </c>
      <c r="J457" s="3">
        <v>154770.56</v>
      </c>
    </row>
    <row r="458" spans="1:10" x14ac:dyDescent="0.25">
      <c r="A458" s="2" t="s">
        <v>21</v>
      </c>
      <c r="B458" s="11">
        <v>42424</v>
      </c>
      <c r="C458" t="s">
        <v>406</v>
      </c>
      <c r="D458" s="1" t="s">
        <v>132</v>
      </c>
      <c r="E458" s="1" t="s">
        <v>10</v>
      </c>
      <c r="F458" s="1">
        <v>869589173</v>
      </c>
      <c r="G458" s="1">
        <v>437.2</v>
      </c>
      <c r="H458" s="1">
        <v>4203678</v>
      </c>
      <c r="I458" s="1">
        <v>2531917.9500000002</v>
      </c>
      <c r="J458" s="3">
        <v>1671760.05</v>
      </c>
    </row>
    <row r="459" spans="1:10" x14ac:dyDescent="0.25">
      <c r="A459" s="2" t="s">
        <v>8</v>
      </c>
      <c r="B459" s="11">
        <v>42172</v>
      </c>
      <c r="C459" t="s">
        <v>396</v>
      </c>
      <c r="D459" s="1" t="s">
        <v>195</v>
      </c>
      <c r="E459" s="1" t="s">
        <v>33</v>
      </c>
      <c r="F459" s="1">
        <v>576700961</v>
      </c>
      <c r="G459" s="1">
        <v>668.27</v>
      </c>
      <c r="H459" s="1">
        <v>5002000.95</v>
      </c>
      <c r="I459" s="1">
        <v>3761511.9</v>
      </c>
      <c r="J459" s="3">
        <v>1240489.05</v>
      </c>
    </row>
    <row r="460" spans="1:10" x14ac:dyDescent="0.25">
      <c r="A460" s="2" t="s">
        <v>26</v>
      </c>
      <c r="B460" s="11">
        <v>41240</v>
      </c>
      <c r="C460" t="s">
        <v>396</v>
      </c>
      <c r="D460" s="1" t="s">
        <v>178</v>
      </c>
      <c r="E460" s="1" t="s">
        <v>17</v>
      </c>
      <c r="F460" s="1">
        <v>735968816</v>
      </c>
      <c r="G460" s="1">
        <v>205.7</v>
      </c>
      <c r="H460" s="1">
        <v>1724177.4</v>
      </c>
      <c r="I460" s="1">
        <v>981616.02</v>
      </c>
      <c r="J460" s="3">
        <v>742561.38</v>
      </c>
    </row>
    <row r="461" spans="1:10" x14ac:dyDescent="0.25">
      <c r="A461" s="2" t="s">
        <v>21</v>
      </c>
      <c r="B461" s="11">
        <v>41159</v>
      </c>
      <c r="C461" t="s">
        <v>321</v>
      </c>
      <c r="D461" s="1" t="s">
        <v>57</v>
      </c>
      <c r="E461" s="1" t="s">
        <v>31</v>
      </c>
      <c r="F461" s="1">
        <v>303691565</v>
      </c>
      <c r="G461" s="1">
        <v>152.58000000000001</v>
      </c>
      <c r="H461" s="1">
        <v>1211180.04</v>
      </c>
      <c r="I461" s="1">
        <v>773478.72</v>
      </c>
      <c r="J461" s="3">
        <v>437701.32</v>
      </c>
    </row>
    <row r="462" spans="1:10" x14ac:dyDescent="0.25">
      <c r="A462" s="2" t="s">
        <v>8</v>
      </c>
      <c r="B462" s="11">
        <v>41083</v>
      </c>
      <c r="C462" t="s">
        <v>321</v>
      </c>
      <c r="D462" s="1" t="s">
        <v>106</v>
      </c>
      <c r="E462" s="1" t="s">
        <v>25</v>
      </c>
      <c r="F462" s="1">
        <v>556480538</v>
      </c>
      <c r="G462" s="1">
        <v>109.28</v>
      </c>
      <c r="H462" s="1">
        <v>416575.36</v>
      </c>
      <c r="I462" s="1">
        <v>136622.07999999999</v>
      </c>
      <c r="J462" s="3">
        <v>279953.28000000003</v>
      </c>
    </row>
    <row r="463" spans="1:10" x14ac:dyDescent="0.25">
      <c r="A463" s="2" t="s">
        <v>18</v>
      </c>
      <c r="B463" s="11">
        <v>41935</v>
      </c>
      <c r="C463" t="s">
        <v>321</v>
      </c>
      <c r="D463" s="1" t="s">
        <v>171</v>
      </c>
      <c r="E463" s="1" t="s">
        <v>39</v>
      </c>
      <c r="F463" s="1">
        <v>141259562</v>
      </c>
      <c r="G463" s="1">
        <v>47.45</v>
      </c>
      <c r="H463" s="1">
        <v>33120.1</v>
      </c>
      <c r="I463" s="1">
        <v>22189.42</v>
      </c>
      <c r="J463" s="3">
        <v>10930.68</v>
      </c>
    </row>
    <row r="464" spans="1:10" x14ac:dyDescent="0.25">
      <c r="A464" s="2" t="s">
        <v>26</v>
      </c>
      <c r="B464" s="11">
        <v>42265</v>
      </c>
      <c r="C464" t="s">
        <v>407</v>
      </c>
      <c r="D464" s="1" t="s">
        <v>93</v>
      </c>
      <c r="E464" s="1" t="s">
        <v>10</v>
      </c>
      <c r="F464" s="1">
        <v>925264966</v>
      </c>
      <c r="G464" s="1">
        <v>437.2</v>
      </c>
      <c r="H464" s="1">
        <v>2325904</v>
      </c>
      <c r="I464" s="1">
        <v>1400915.6</v>
      </c>
      <c r="J464" s="3">
        <v>924988.4</v>
      </c>
    </row>
    <row r="465" spans="1:10" x14ac:dyDescent="0.25">
      <c r="A465" s="2" t="s">
        <v>21</v>
      </c>
      <c r="B465" s="11">
        <v>42393</v>
      </c>
      <c r="C465" t="s">
        <v>407</v>
      </c>
      <c r="D465" s="1" t="s">
        <v>66</v>
      </c>
      <c r="E465" s="1" t="s">
        <v>37</v>
      </c>
      <c r="F465" s="1">
        <v>346045577</v>
      </c>
      <c r="G465" s="1">
        <v>651.21</v>
      </c>
      <c r="H465" s="1">
        <v>931881.51</v>
      </c>
      <c r="I465" s="1">
        <v>751217.76</v>
      </c>
      <c r="J465" s="3">
        <v>180663.75</v>
      </c>
    </row>
    <row r="466" spans="1:10" x14ac:dyDescent="0.25">
      <c r="A466" s="2" t="s">
        <v>18</v>
      </c>
      <c r="B466" s="11">
        <v>40260</v>
      </c>
      <c r="C466" t="s">
        <v>407</v>
      </c>
      <c r="D466" s="1" t="s">
        <v>155</v>
      </c>
      <c r="E466" s="1" t="s">
        <v>20</v>
      </c>
      <c r="F466" s="1">
        <v>861462724</v>
      </c>
      <c r="G466" s="1">
        <v>9.33</v>
      </c>
      <c r="H466" s="1">
        <v>44951.94</v>
      </c>
      <c r="I466" s="1">
        <v>33340.559999999998</v>
      </c>
      <c r="J466" s="3">
        <v>11611.38</v>
      </c>
    </row>
    <row r="467" spans="1:10" x14ac:dyDescent="0.25">
      <c r="A467" s="2" t="s">
        <v>21</v>
      </c>
      <c r="B467" s="11">
        <v>41116</v>
      </c>
      <c r="C467" t="s">
        <v>407</v>
      </c>
      <c r="D467" s="1" t="s">
        <v>22</v>
      </c>
      <c r="E467" s="1" t="s">
        <v>45</v>
      </c>
      <c r="F467" s="1">
        <v>499690234</v>
      </c>
      <c r="G467" s="1">
        <v>81.73</v>
      </c>
      <c r="H467" s="1">
        <v>678277.27</v>
      </c>
      <c r="I467" s="1">
        <v>470304.33</v>
      </c>
      <c r="J467" s="3">
        <v>207972.94</v>
      </c>
    </row>
    <row r="468" spans="1:10" x14ac:dyDescent="0.25">
      <c r="A468" s="2" t="s">
        <v>11</v>
      </c>
      <c r="B468" s="11">
        <v>42297</v>
      </c>
      <c r="C468" t="s">
        <v>407</v>
      </c>
      <c r="D468" s="1" t="s">
        <v>38</v>
      </c>
      <c r="E468" s="1" t="s">
        <v>25</v>
      </c>
      <c r="F468" s="1">
        <v>509214437</v>
      </c>
      <c r="G468" s="1">
        <v>109.28</v>
      </c>
      <c r="H468" s="1">
        <v>734580.16</v>
      </c>
      <c r="I468" s="1">
        <v>240916.48000000001</v>
      </c>
      <c r="J468" s="3">
        <v>493663.68</v>
      </c>
    </row>
    <row r="469" spans="1:10" x14ac:dyDescent="0.25">
      <c r="A469" s="2" t="s">
        <v>26</v>
      </c>
      <c r="B469" s="11">
        <v>42913</v>
      </c>
      <c r="C469" t="s">
        <v>408</v>
      </c>
      <c r="D469" s="1" t="s">
        <v>189</v>
      </c>
      <c r="E469" s="1" t="s">
        <v>37</v>
      </c>
      <c r="F469" s="1">
        <v>408834159</v>
      </c>
      <c r="G469" s="1">
        <v>651.21</v>
      </c>
      <c r="H469" s="1">
        <v>1281581.28</v>
      </c>
      <c r="I469" s="1">
        <v>1033121.28</v>
      </c>
      <c r="J469" s="3">
        <v>248460</v>
      </c>
    </row>
    <row r="470" spans="1:10" x14ac:dyDescent="0.25">
      <c r="A470" s="2" t="s">
        <v>21</v>
      </c>
      <c r="B470" s="11">
        <v>42464</v>
      </c>
      <c r="C470" t="s">
        <v>326</v>
      </c>
      <c r="D470" s="1" t="s">
        <v>175</v>
      </c>
      <c r="E470" s="1" t="s">
        <v>39</v>
      </c>
      <c r="F470" s="1">
        <v>237660729</v>
      </c>
      <c r="G470" s="1">
        <v>47.45</v>
      </c>
      <c r="H470" s="1">
        <v>377037.7</v>
      </c>
      <c r="I470" s="1">
        <v>252603.34</v>
      </c>
      <c r="J470" s="3">
        <v>124434.36</v>
      </c>
    </row>
    <row r="471" spans="1:10" x14ac:dyDescent="0.25">
      <c r="A471" s="2" t="s">
        <v>21</v>
      </c>
      <c r="B471" s="11">
        <v>42221</v>
      </c>
      <c r="C471" t="s">
        <v>336</v>
      </c>
      <c r="D471" s="1" t="s">
        <v>66</v>
      </c>
      <c r="E471" s="1" t="s">
        <v>25</v>
      </c>
      <c r="F471" s="1">
        <v>105117976</v>
      </c>
      <c r="G471" s="1">
        <v>109.28</v>
      </c>
      <c r="H471" s="1">
        <v>611968</v>
      </c>
      <c r="I471" s="1">
        <v>200704</v>
      </c>
      <c r="J471" s="3">
        <v>411264</v>
      </c>
    </row>
    <row r="472" spans="1:10" x14ac:dyDescent="0.25">
      <c r="A472" s="2" t="s">
        <v>18</v>
      </c>
      <c r="B472" s="11">
        <v>41076</v>
      </c>
      <c r="C472" t="s">
        <v>409</v>
      </c>
      <c r="D472" s="1" t="s">
        <v>79</v>
      </c>
      <c r="E472" s="1" t="s">
        <v>17</v>
      </c>
      <c r="F472" s="1">
        <v>640942227</v>
      </c>
      <c r="G472" s="1">
        <v>205.7</v>
      </c>
      <c r="H472" s="1">
        <v>1625647.1</v>
      </c>
      <c r="I472" s="1">
        <v>925520.33</v>
      </c>
      <c r="J472" s="3">
        <v>700126.77</v>
      </c>
    </row>
    <row r="473" spans="1:10" x14ac:dyDescent="0.25">
      <c r="A473" s="2" t="s">
        <v>15</v>
      </c>
      <c r="B473" s="11">
        <v>42463</v>
      </c>
      <c r="C473" t="s">
        <v>410</v>
      </c>
      <c r="D473" s="1" t="s">
        <v>151</v>
      </c>
      <c r="E473" s="1" t="s">
        <v>10</v>
      </c>
      <c r="F473" s="1">
        <v>745182311</v>
      </c>
      <c r="G473" s="1">
        <v>437.2</v>
      </c>
      <c r="H473" s="1">
        <v>2124792</v>
      </c>
      <c r="I473" s="1">
        <v>1279783.8</v>
      </c>
      <c r="J473" s="3">
        <v>845008.2</v>
      </c>
    </row>
    <row r="474" spans="1:10" x14ac:dyDescent="0.25">
      <c r="A474" s="2" t="s">
        <v>18</v>
      </c>
      <c r="B474" s="11">
        <v>41903</v>
      </c>
      <c r="C474" t="s">
        <v>410</v>
      </c>
      <c r="D474" s="1" t="s">
        <v>162</v>
      </c>
      <c r="E474" s="1" t="s">
        <v>14</v>
      </c>
      <c r="F474" s="1">
        <v>738199555</v>
      </c>
      <c r="G474" s="1">
        <v>255.28</v>
      </c>
      <c r="H474" s="1">
        <v>2171922.2400000002</v>
      </c>
      <c r="I474" s="1">
        <v>1356345.36</v>
      </c>
      <c r="J474" s="3">
        <v>815576.88</v>
      </c>
    </row>
    <row r="475" spans="1:10" x14ac:dyDescent="0.25">
      <c r="A475" s="2" t="s">
        <v>18</v>
      </c>
      <c r="B475" s="11">
        <v>42224</v>
      </c>
      <c r="C475" t="s">
        <v>410</v>
      </c>
      <c r="D475" s="1" t="s">
        <v>58</v>
      </c>
      <c r="E475" s="1" t="s">
        <v>31</v>
      </c>
      <c r="F475" s="1">
        <v>110667788</v>
      </c>
      <c r="G475" s="1">
        <v>152.58000000000001</v>
      </c>
      <c r="H475" s="1">
        <v>1207365.54</v>
      </c>
      <c r="I475" s="1">
        <v>771042.72</v>
      </c>
      <c r="J475" s="3">
        <v>436322.82</v>
      </c>
    </row>
    <row r="476" spans="1:10" x14ac:dyDescent="0.25">
      <c r="A476" s="2" t="s">
        <v>18</v>
      </c>
      <c r="B476" s="11">
        <v>41109</v>
      </c>
      <c r="C476" t="s">
        <v>410</v>
      </c>
      <c r="D476" s="1" t="s">
        <v>85</v>
      </c>
      <c r="E476" s="1" t="s">
        <v>37</v>
      </c>
      <c r="F476" s="1">
        <v>673573338</v>
      </c>
      <c r="G476" s="1">
        <v>651.21</v>
      </c>
      <c r="H476" s="1">
        <v>2718150.54</v>
      </c>
      <c r="I476" s="1">
        <v>2191183.04</v>
      </c>
      <c r="J476" s="3">
        <v>526967.5</v>
      </c>
    </row>
    <row r="477" spans="1:10" x14ac:dyDescent="0.25">
      <c r="A477" s="2" t="s">
        <v>8</v>
      </c>
      <c r="B477" s="11">
        <v>40781</v>
      </c>
      <c r="C477" t="s">
        <v>410</v>
      </c>
      <c r="D477" s="1" t="s">
        <v>59</v>
      </c>
      <c r="E477" s="1" t="s">
        <v>31</v>
      </c>
      <c r="F477" s="1">
        <v>708215034</v>
      </c>
      <c r="G477" s="1">
        <v>152.58000000000001</v>
      </c>
      <c r="H477" s="1">
        <v>827136.18</v>
      </c>
      <c r="I477" s="1">
        <v>528222.24</v>
      </c>
      <c r="J477" s="3">
        <v>298913.94</v>
      </c>
    </row>
    <row r="478" spans="1:10" x14ac:dyDescent="0.25">
      <c r="A478" s="2" t="s">
        <v>28</v>
      </c>
      <c r="B478" s="11">
        <v>41083</v>
      </c>
      <c r="C478" t="s">
        <v>410</v>
      </c>
      <c r="D478" s="1" t="s">
        <v>160</v>
      </c>
      <c r="E478" s="1" t="s">
        <v>33</v>
      </c>
      <c r="F478" s="1">
        <v>816204202</v>
      </c>
      <c r="G478" s="1">
        <v>668.27</v>
      </c>
      <c r="H478" s="1">
        <v>1213578.32</v>
      </c>
      <c r="I478" s="1">
        <v>912612.64</v>
      </c>
      <c r="J478" s="3">
        <v>300965.68</v>
      </c>
    </row>
    <row r="479" spans="1:10" x14ac:dyDescent="0.25">
      <c r="A479" s="2" t="s">
        <v>21</v>
      </c>
      <c r="B479" s="11">
        <v>40867</v>
      </c>
      <c r="C479" t="s">
        <v>343</v>
      </c>
      <c r="D479" s="1" t="s">
        <v>121</v>
      </c>
      <c r="E479" s="1" t="s">
        <v>39</v>
      </c>
      <c r="F479" s="1">
        <v>769464671</v>
      </c>
      <c r="G479" s="1">
        <v>47.45</v>
      </c>
      <c r="H479" s="1">
        <v>26097.5</v>
      </c>
      <c r="I479" s="1">
        <v>17484.5</v>
      </c>
      <c r="J479" s="3">
        <v>8613</v>
      </c>
    </row>
    <row r="480" spans="1:10" x14ac:dyDescent="0.25">
      <c r="A480" s="2" t="s">
        <v>15</v>
      </c>
      <c r="B480" s="11">
        <v>42137</v>
      </c>
      <c r="C480" t="s">
        <v>411</v>
      </c>
      <c r="D480" s="1" t="s">
        <v>69</v>
      </c>
      <c r="E480" s="1" t="s">
        <v>39</v>
      </c>
      <c r="F480" s="1">
        <v>860232770</v>
      </c>
      <c r="G480" s="1">
        <v>47.45</v>
      </c>
      <c r="H480" s="1">
        <v>40237.599999999999</v>
      </c>
      <c r="I480" s="1">
        <v>26957.919999999998</v>
      </c>
      <c r="J480" s="3">
        <v>13279.68</v>
      </c>
    </row>
    <row r="481" spans="1:10" x14ac:dyDescent="0.25">
      <c r="A481" s="2" t="s">
        <v>11</v>
      </c>
      <c r="B481" s="11">
        <v>40375</v>
      </c>
      <c r="C481" t="s">
        <v>412</v>
      </c>
      <c r="D481" s="1" t="s">
        <v>88</v>
      </c>
      <c r="E481" s="1" t="s">
        <v>45</v>
      </c>
      <c r="F481" s="1">
        <v>551057326</v>
      </c>
      <c r="G481" s="1">
        <v>81.73</v>
      </c>
      <c r="H481" s="1">
        <v>732545.99</v>
      </c>
      <c r="I481" s="1">
        <v>507933.21</v>
      </c>
      <c r="J481" s="3">
        <v>224612.78</v>
      </c>
    </row>
    <row r="482" spans="1:10" x14ac:dyDescent="0.25">
      <c r="A482" s="2" t="s">
        <v>21</v>
      </c>
      <c r="B482" s="11">
        <v>42511</v>
      </c>
      <c r="C482" t="s">
        <v>412</v>
      </c>
      <c r="D482" s="1" t="s">
        <v>159</v>
      </c>
      <c r="E482" s="1" t="s">
        <v>10</v>
      </c>
      <c r="F482" s="1">
        <v>724799668</v>
      </c>
      <c r="G482" s="1">
        <v>437.2</v>
      </c>
      <c r="H482" s="1">
        <v>1391607.6</v>
      </c>
      <c r="I482" s="1">
        <v>838179.39</v>
      </c>
      <c r="J482" s="3">
        <v>553428.21</v>
      </c>
    </row>
    <row r="483" spans="1:10" x14ac:dyDescent="0.25">
      <c r="A483" s="2" t="s">
        <v>28</v>
      </c>
      <c r="B483" s="11">
        <v>40655</v>
      </c>
      <c r="C483" t="s">
        <v>413</v>
      </c>
      <c r="D483" s="1" t="s">
        <v>154</v>
      </c>
      <c r="E483" s="1" t="s">
        <v>10</v>
      </c>
      <c r="F483" s="1">
        <v>534633624</v>
      </c>
      <c r="G483" s="1">
        <v>437.2</v>
      </c>
      <c r="H483" s="1">
        <v>3858290</v>
      </c>
      <c r="I483" s="1">
        <v>2323887.25</v>
      </c>
      <c r="J483" s="3">
        <v>1534402.75</v>
      </c>
    </row>
    <row r="484" spans="1:10" x14ac:dyDescent="0.25">
      <c r="A484" s="2" t="s">
        <v>18</v>
      </c>
      <c r="B484" s="11">
        <v>41135</v>
      </c>
      <c r="C484" t="s">
        <v>414</v>
      </c>
      <c r="D484" s="1" t="s">
        <v>122</v>
      </c>
      <c r="E484" s="1" t="s">
        <v>39</v>
      </c>
      <c r="F484" s="1">
        <v>554045522</v>
      </c>
      <c r="G484" s="1">
        <v>47.45</v>
      </c>
      <c r="H484" s="1">
        <v>153595.65</v>
      </c>
      <c r="I484" s="1">
        <v>102904.23</v>
      </c>
      <c r="J484" s="3">
        <v>50691.42</v>
      </c>
    </row>
    <row r="485" spans="1:10" x14ac:dyDescent="0.25">
      <c r="A485" s="2" t="s">
        <v>21</v>
      </c>
      <c r="B485" s="11">
        <v>40985</v>
      </c>
      <c r="C485" t="s">
        <v>414</v>
      </c>
      <c r="D485" s="1" t="s">
        <v>114</v>
      </c>
      <c r="E485" s="1" t="s">
        <v>25</v>
      </c>
      <c r="F485" s="1">
        <v>526834189</v>
      </c>
      <c r="G485" s="1">
        <v>109.28</v>
      </c>
      <c r="H485" s="1">
        <v>87314.72</v>
      </c>
      <c r="I485" s="1">
        <v>28636.16</v>
      </c>
      <c r="J485" s="3">
        <v>58678.559999999998</v>
      </c>
    </row>
    <row r="486" spans="1:10" x14ac:dyDescent="0.25">
      <c r="A486" s="2" t="s">
        <v>18</v>
      </c>
      <c r="B486" s="11">
        <v>40396</v>
      </c>
      <c r="C486" t="s">
        <v>415</v>
      </c>
      <c r="D486" s="1" t="s">
        <v>155</v>
      </c>
      <c r="E486" s="1" t="s">
        <v>33</v>
      </c>
      <c r="F486" s="1">
        <v>717110955</v>
      </c>
      <c r="G486" s="1">
        <v>668.27</v>
      </c>
      <c r="H486" s="1">
        <v>5294034.9400000004</v>
      </c>
      <c r="I486" s="1">
        <v>3981121.88</v>
      </c>
      <c r="J486" s="3">
        <v>1312913.06</v>
      </c>
    </row>
    <row r="487" spans="1:10" x14ac:dyDescent="0.25">
      <c r="A487" s="2" t="s">
        <v>18</v>
      </c>
      <c r="B487" s="11">
        <v>41330</v>
      </c>
      <c r="C487" t="s">
        <v>415</v>
      </c>
      <c r="D487" s="1" t="s">
        <v>98</v>
      </c>
      <c r="E487" s="1" t="s">
        <v>14</v>
      </c>
      <c r="F487" s="1">
        <v>559299647</v>
      </c>
      <c r="G487" s="1">
        <v>255.28</v>
      </c>
      <c r="H487" s="1">
        <v>2054748.72</v>
      </c>
      <c r="I487" s="1">
        <v>1283171.58</v>
      </c>
      <c r="J487" s="3">
        <v>771577.14</v>
      </c>
    </row>
    <row r="488" spans="1:10" x14ac:dyDescent="0.25">
      <c r="A488" s="2" t="s">
        <v>11</v>
      </c>
      <c r="B488" s="11">
        <v>40608</v>
      </c>
      <c r="C488" t="s">
        <v>415</v>
      </c>
      <c r="D488" s="1" t="s">
        <v>88</v>
      </c>
      <c r="E488" s="1" t="s">
        <v>48</v>
      </c>
      <c r="F488" s="1">
        <v>908136594</v>
      </c>
      <c r="G488" s="1">
        <v>421.89</v>
      </c>
      <c r="H488" s="1">
        <v>2807256.06</v>
      </c>
      <c r="I488" s="1">
        <v>2426647.2599999998</v>
      </c>
      <c r="J488" s="3">
        <v>380608.8</v>
      </c>
    </row>
    <row r="489" spans="1:10" x14ac:dyDescent="0.25">
      <c r="A489" s="2" t="s">
        <v>8</v>
      </c>
      <c r="B489" s="11">
        <v>42352</v>
      </c>
      <c r="C489" t="s">
        <v>416</v>
      </c>
      <c r="D489" s="1" t="s">
        <v>196</v>
      </c>
      <c r="E489" s="1" t="s">
        <v>37</v>
      </c>
      <c r="F489" s="1">
        <v>888670623</v>
      </c>
      <c r="G489" s="1">
        <v>651.21</v>
      </c>
      <c r="H489" s="1">
        <v>4063550.4</v>
      </c>
      <c r="I489" s="1">
        <v>3275750.4</v>
      </c>
      <c r="J489" s="3">
        <v>787800</v>
      </c>
    </row>
    <row r="490" spans="1:10" x14ac:dyDescent="0.25">
      <c r="A490" s="2" t="s">
        <v>21</v>
      </c>
      <c r="B490" s="11">
        <v>42776</v>
      </c>
      <c r="C490" t="s">
        <v>417</v>
      </c>
      <c r="D490" s="1" t="s">
        <v>157</v>
      </c>
      <c r="E490" s="1" t="s">
        <v>37</v>
      </c>
      <c r="F490" s="1">
        <v>146263062</v>
      </c>
      <c r="G490" s="1">
        <v>651.21</v>
      </c>
      <c r="H490" s="1">
        <v>875877.45</v>
      </c>
      <c r="I490" s="1">
        <v>706071.2</v>
      </c>
      <c r="J490" s="3">
        <v>169806.25</v>
      </c>
    </row>
    <row r="491" spans="1:10" x14ac:dyDescent="0.25">
      <c r="A491" s="2" t="s">
        <v>15</v>
      </c>
      <c r="B491" s="11">
        <v>42633</v>
      </c>
      <c r="C491" t="s">
        <v>417</v>
      </c>
      <c r="D491" s="1" t="s">
        <v>113</v>
      </c>
      <c r="E491" s="1" t="s">
        <v>37</v>
      </c>
      <c r="F491" s="1">
        <v>196587741</v>
      </c>
      <c r="G491" s="1">
        <v>651.21</v>
      </c>
      <c r="H491" s="1">
        <v>2302678.56</v>
      </c>
      <c r="I491" s="1">
        <v>1856258.56</v>
      </c>
      <c r="J491" s="3">
        <v>446420</v>
      </c>
    </row>
    <row r="492" spans="1:10" x14ac:dyDescent="0.25">
      <c r="A492" s="2" t="s">
        <v>26</v>
      </c>
      <c r="B492" s="11">
        <v>40298</v>
      </c>
      <c r="C492" t="s">
        <v>417</v>
      </c>
      <c r="D492" s="1" t="s">
        <v>74</v>
      </c>
      <c r="E492" s="1" t="s">
        <v>14</v>
      </c>
      <c r="F492" s="1">
        <v>375630986</v>
      </c>
      <c r="G492" s="1">
        <v>255.28</v>
      </c>
      <c r="H492" s="1">
        <v>1636600.08</v>
      </c>
      <c r="I492" s="1">
        <v>1022041.62</v>
      </c>
      <c r="J492" s="3">
        <v>614558.46</v>
      </c>
    </row>
    <row r="493" spans="1:10" x14ac:dyDescent="0.25">
      <c r="A493" s="2" t="s">
        <v>21</v>
      </c>
      <c r="B493" s="11">
        <v>41450</v>
      </c>
      <c r="C493" t="s">
        <v>418</v>
      </c>
      <c r="D493" s="1" t="s">
        <v>148</v>
      </c>
      <c r="E493" s="1" t="s">
        <v>39</v>
      </c>
      <c r="F493" s="1">
        <v>989691627</v>
      </c>
      <c r="G493" s="1">
        <v>47.45</v>
      </c>
      <c r="H493" s="1">
        <v>28470</v>
      </c>
      <c r="I493" s="1">
        <v>19074</v>
      </c>
      <c r="J493" s="3">
        <v>9396</v>
      </c>
    </row>
    <row r="494" spans="1:10" x14ac:dyDescent="0.25">
      <c r="A494" s="2" t="s">
        <v>21</v>
      </c>
      <c r="B494" s="11">
        <v>41094</v>
      </c>
      <c r="C494" t="s">
        <v>418</v>
      </c>
      <c r="D494" s="1" t="s">
        <v>138</v>
      </c>
      <c r="E494" s="1" t="s">
        <v>33</v>
      </c>
      <c r="F494" s="1">
        <v>165380990</v>
      </c>
      <c r="G494" s="1">
        <v>668.27</v>
      </c>
      <c r="H494" s="1">
        <v>5857386.5499999998</v>
      </c>
      <c r="I494" s="1">
        <v>4404763.0999999996</v>
      </c>
      <c r="J494" s="3">
        <v>1452623.45</v>
      </c>
    </row>
    <row r="495" spans="1:10" x14ac:dyDescent="0.25">
      <c r="A495" s="2" t="s">
        <v>26</v>
      </c>
      <c r="B495" s="11">
        <v>41538</v>
      </c>
      <c r="C495" t="s">
        <v>419</v>
      </c>
      <c r="D495" s="1" t="s">
        <v>197</v>
      </c>
      <c r="E495" s="1" t="s">
        <v>31</v>
      </c>
      <c r="F495" s="1">
        <v>599622905</v>
      </c>
      <c r="G495" s="1">
        <v>152.58000000000001</v>
      </c>
      <c r="H495" s="1">
        <v>91090.26</v>
      </c>
      <c r="I495" s="1">
        <v>58171.68</v>
      </c>
      <c r="J495" s="3">
        <v>32918.58</v>
      </c>
    </row>
    <row r="496" spans="1:10" x14ac:dyDescent="0.25">
      <c r="A496" s="2" t="s">
        <v>21</v>
      </c>
      <c r="B496" s="11">
        <v>42712</v>
      </c>
      <c r="C496" t="s">
        <v>420</v>
      </c>
      <c r="D496" s="1" t="s">
        <v>56</v>
      </c>
      <c r="E496" s="1" t="s">
        <v>45</v>
      </c>
      <c r="F496" s="1">
        <v>109653699</v>
      </c>
      <c r="G496" s="1">
        <v>81.73</v>
      </c>
      <c r="H496" s="1">
        <v>639210.32999999996</v>
      </c>
      <c r="I496" s="1">
        <v>443216.07</v>
      </c>
      <c r="J496" s="3">
        <v>195994.26</v>
      </c>
    </row>
    <row r="497" spans="1:10" x14ac:dyDescent="0.25">
      <c r="A497" s="2" t="s">
        <v>8</v>
      </c>
      <c r="B497" s="11">
        <v>40788</v>
      </c>
      <c r="C497" t="s">
        <v>421</v>
      </c>
      <c r="D497" s="1" t="s">
        <v>44</v>
      </c>
      <c r="E497" s="1" t="s">
        <v>48</v>
      </c>
      <c r="F497" s="1">
        <v>183022201</v>
      </c>
      <c r="G497" s="1">
        <v>421.89</v>
      </c>
      <c r="H497" s="1">
        <v>3877590.99</v>
      </c>
      <c r="I497" s="1">
        <v>3351865.79</v>
      </c>
      <c r="J497" s="3">
        <v>525725.19999999995</v>
      </c>
    </row>
    <row r="498" spans="1:10" x14ac:dyDescent="0.25">
      <c r="A498" s="2" t="s">
        <v>21</v>
      </c>
      <c r="B498" s="11">
        <v>40623</v>
      </c>
      <c r="C498" t="s">
        <v>406</v>
      </c>
      <c r="D498" s="1" t="s">
        <v>71</v>
      </c>
      <c r="E498" s="1" t="s">
        <v>45</v>
      </c>
      <c r="F498" s="1">
        <v>127589738</v>
      </c>
      <c r="G498" s="1">
        <v>81.73</v>
      </c>
      <c r="H498" s="1">
        <v>449024.62</v>
      </c>
      <c r="I498" s="1">
        <v>311344.98</v>
      </c>
      <c r="J498" s="3">
        <v>137679.64000000001</v>
      </c>
    </row>
    <row r="499" spans="1:10" x14ac:dyDescent="0.25">
      <c r="A499" s="2" t="s">
        <v>21</v>
      </c>
      <c r="B499" s="11">
        <v>40551</v>
      </c>
      <c r="C499" t="s">
        <v>406</v>
      </c>
      <c r="D499" s="1" t="s">
        <v>163</v>
      </c>
      <c r="E499" s="1" t="s">
        <v>20</v>
      </c>
      <c r="F499" s="1">
        <v>221530139</v>
      </c>
      <c r="G499" s="1">
        <v>9.33</v>
      </c>
      <c r="H499" s="1">
        <v>42414.18</v>
      </c>
      <c r="I499" s="1">
        <v>31458.32</v>
      </c>
      <c r="J499" s="3">
        <v>10955.86</v>
      </c>
    </row>
    <row r="500" spans="1:10" x14ac:dyDescent="0.25">
      <c r="A500" s="2" t="s">
        <v>26</v>
      </c>
      <c r="B500" s="11">
        <v>42057</v>
      </c>
      <c r="C500" t="s">
        <v>406</v>
      </c>
      <c r="D500" s="1" t="s">
        <v>150</v>
      </c>
      <c r="E500" s="1" t="s">
        <v>37</v>
      </c>
      <c r="F500" s="1">
        <v>363329732</v>
      </c>
      <c r="G500" s="1">
        <v>651.21</v>
      </c>
      <c r="H500" s="1">
        <v>4035548.37</v>
      </c>
      <c r="I500" s="1">
        <v>3253177.12</v>
      </c>
      <c r="J500" s="3">
        <v>782371.25</v>
      </c>
    </row>
    <row r="501" spans="1:10" x14ac:dyDescent="0.25">
      <c r="A501" s="2" t="s">
        <v>8</v>
      </c>
      <c r="B501" s="11">
        <v>42870</v>
      </c>
      <c r="C501" t="s">
        <v>406</v>
      </c>
      <c r="D501" s="1" t="s">
        <v>103</v>
      </c>
      <c r="E501" s="1" t="s">
        <v>20</v>
      </c>
      <c r="F501" s="1">
        <v>521787345</v>
      </c>
      <c r="G501" s="1">
        <v>9.33</v>
      </c>
      <c r="H501" s="1">
        <v>68342.25</v>
      </c>
      <c r="I501" s="1">
        <v>50689</v>
      </c>
      <c r="J501" s="3">
        <v>17653.25</v>
      </c>
    </row>
    <row r="502" spans="1:10" x14ac:dyDescent="0.25">
      <c r="A502" s="2" t="s">
        <v>18</v>
      </c>
      <c r="B502" s="11">
        <v>41104</v>
      </c>
      <c r="C502" t="s">
        <v>422</v>
      </c>
      <c r="D502" s="1" t="s">
        <v>78</v>
      </c>
      <c r="E502" s="1" t="s">
        <v>48</v>
      </c>
      <c r="F502" s="1">
        <v>286014306</v>
      </c>
      <c r="G502" s="1">
        <v>421.89</v>
      </c>
      <c r="H502" s="1">
        <v>2887415.16</v>
      </c>
      <c r="I502" s="1">
        <v>2495938.36</v>
      </c>
      <c r="J502" s="3">
        <v>391476.8</v>
      </c>
    </row>
    <row r="503" spans="1:10" x14ac:dyDescent="0.25">
      <c r="A503" s="2" t="s">
        <v>8</v>
      </c>
      <c r="B503" s="11">
        <v>42180</v>
      </c>
      <c r="C503" t="s">
        <v>422</v>
      </c>
      <c r="D503" s="1" t="s">
        <v>108</v>
      </c>
      <c r="E503" s="1" t="s">
        <v>17</v>
      </c>
      <c r="F503" s="1">
        <v>215434443</v>
      </c>
      <c r="G503" s="1">
        <v>205.7</v>
      </c>
      <c r="H503" s="1">
        <v>142755.79999999999</v>
      </c>
      <c r="I503" s="1">
        <v>81274.34</v>
      </c>
      <c r="J503" s="3">
        <v>61481.46</v>
      </c>
    </row>
    <row r="504" spans="1:10" x14ac:dyDescent="0.25">
      <c r="A504" s="2" t="s">
        <v>8</v>
      </c>
      <c r="B504" s="11">
        <v>40842</v>
      </c>
      <c r="C504" t="s">
        <v>422</v>
      </c>
      <c r="D504" s="1" t="s">
        <v>198</v>
      </c>
      <c r="E504" s="1" t="s">
        <v>31</v>
      </c>
      <c r="F504" s="1">
        <v>489784085</v>
      </c>
      <c r="G504" s="1">
        <v>152.58000000000001</v>
      </c>
      <c r="H504" s="1">
        <v>1045173</v>
      </c>
      <c r="I504" s="1">
        <v>667464</v>
      </c>
      <c r="J504" s="3">
        <v>377709</v>
      </c>
    </row>
    <row r="505" spans="1:10" x14ac:dyDescent="0.25">
      <c r="A505" s="2" t="s">
        <v>18</v>
      </c>
      <c r="B505" s="11">
        <v>41906</v>
      </c>
      <c r="C505" t="s">
        <v>422</v>
      </c>
      <c r="D505" s="1" t="s">
        <v>89</v>
      </c>
      <c r="E505" s="1" t="s">
        <v>37</v>
      </c>
      <c r="F505" s="1">
        <v>459112060</v>
      </c>
      <c r="G505" s="1">
        <v>651.21</v>
      </c>
      <c r="H505" s="1">
        <v>205782.36</v>
      </c>
      <c r="I505" s="1">
        <v>165887.35999999999</v>
      </c>
      <c r="J505" s="3">
        <v>39895</v>
      </c>
    </row>
    <row r="506" spans="1:10" x14ac:dyDescent="0.25">
      <c r="A506" s="2" t="s">
        <v>15</v>
      </c>
      <c r="B506" s="11">
        <v>42277</v>
      </c>
      <c r="C506" t="s">
        <v>422</v>
      </c>
      <c r="D506" s="1" t="s">
        <v>107</v>
      </c>
      <c r="E506" s="1" t="s">
        <v>37</v>
      </c>
      <c r="F506" s="1">
        <v>893779695</v>
      </c>
      <c r="G506" s="1">
        <v>651.21</v>
      </c>
      <c r="H506" s="1">
        <v>5293034.88</v>
      </c>
      <c r="I506" s="1">
        <v>4266874.8799999999</v>
      </c>
      <c r="J506" s="3">
        <v>1026160</v>
      </c>
    </row>
    <row r="507" spans="1:10" x14ac:dyDescent="0.25">
      <c r="A507" s="2" t="s">
        <v>21</v>
      </c>
      <c r="B507" s="11">
        <v>40633</v>
      </c>
      <c r="C507" t="s">
        <v>405</v>
      </c>
      <c r="D507" s="1" t="s">
        <v>148</v>
      </c>
      <c r="E507" s="1" t="s">
        <v>48</v>
      </c>
      <c r="F507" s="1">
        <v>834460818</v>
      </c>
      <c r="G507" s="1">
        <v>421.89</v>
      </c>
      <c r="H507" s="1">
        <v>1837330.95</v>
      </c>
      <c r="I507" s="1">
        <v>1588224.95</v>
      </c>
      <c r="J507" s="3">
        <v>249106</v>
      </c>
    </row>
    <row r="508" spans="1:10" x14ac:dyDescent="0.25">
      <c r="A508" s="2" t="s">
        <v>18</v>
      </c>
      <c r="B508" s="11">
        <v>41572</v>
      </c>
      <c r="C508" t="s">
        <v>423</v>
      </c>
      <c r="D508" s="1" t="s">
        <v>79</v>
      </c>
      <c r="E508" s="1" t="s">
        <v>39</v>
      </c>
      <c r="F508" s="1">
        <v>742141759</v>
      </c>
      <c r="G508" s="1">
        <v>47.45</v>
      </c>
      <c r="H508" s="1">
        <v>241662.85</v>
      </c>
      <c r="I508" s="1">
        <v>161906.47</v>
      </c>
      <c r="J508" s="3">
        <v>79756.38</v>
      </c>
    </row>
    <row r="509" spans="1:10" x14ac:dyDescent="0.25">
      <c r="A509" s="2" t="s">
        <v>21</v>
      </c>
      <c r="B509" s="11">
        <v>40402</v>
      </c>
      <c r="C509" t="s">
        <v>423</v>
      </c>
      <c r="D509" s="1" t="s">
        <v>134</v>
      </c>
      <c r="E509" s="1" t="s">
        <v>13</v>
      </c>
      <c r="F509" s="1">
        <v>248121345</v>
      </c>
      <c r="G509" s="1">
        <v>154.06</v>
      </c>
      <c r="H509" s="1">
        <v>535358.5</v>
      </c>
      <c r="I509" s="1">
        <v>315981.75</v>
      </c>
      <c r="J509" s="3">
        <v>219376.75</v>
      </c>
    </row>
    <row r="510" spans="1:10" x14ac:dyDescent="0.25">
      <c r="A510" s="2" t="s">
        <v>21</v>
      </c>
      <c r="B510" s="11">
        <v>41116</v>
      </c>
      <c r="C510" t="s">
        <v>423</v>
      </c>
      <c r="D510" s="1" t="s">
        <v>188</v>
      </c>
      <c r="E510" s="1" t="s">
        <v>25</v>
      </c>
      <c r="F510" s="1">
        <v>404010903</v>
      </c>
      <c r="G510" s="1">
        <v>109.28</v>
      </c>
      <c r="H510" s="1">
        <v>509135.52</v>
      </c>
      <c r="I510" s="1">
        <v>166978.56</v>
      </c>
      <c r="J510" s="3">
        <v>342156.96</v>
      </c>
    </row>
    <row r="511" spans="1:10" x14ac:dyDescent="0.25">
      <c r="A511" s="2" t="s">
        <v>28</v>
      </c>
      <c r="B511" s="11">
        <v>41182</v>
      </c>
      <c r="C511" t="s">
        <v>423</v>
      </c>
      <c r="D511" s="1" t="s">
        <v>100</v>
      </c>
      <c r="E511" s="1" t="s">
        <v>33</v>
      </c>
      <c r="F511" s="1">
        <v>531734263</v>
      </c>
      <c r="G511" s="1">
        <v>668.27</v>
      </c>
      <c r="H511" s="1">
        <v>561346.80000000005</v>
      </c>
      <c r="I511" s="1">
        <v>422133.6</v>
      </c>
      <c r="J511" s="3">
        <v>139213.20000000001</v>
      </c>
    </row>
    <row r="512" spans="1:10" x14ac:dyDescent="0.25">
      <c r="A512" s="2" t="s">
        <v>18</v>
      </c>
      <c r="B512" s="11">
        <v>41222</v>
      </c>
      <c r="C512" t="s">
        <v>424</v>
      </c>
      <c r="D512" s="1" t="s">
        <v>85</v>
      </c>
      <c r="E512" s="1" t="s">
        <v>14</v>
      </c>
      <c r="F512" s="1">
        <v>473527753</v>
      </c>
      <c r="G512" s="1">
        <v>255.28</v>
      </c>
      <c r="H512" s="1">
        <v>1592947.2</v>
      </c>
      <c r="I512" s="1">
        <v>994780.8</v>
      </c>
      <c r="J512" s="3">
        <v>598166.4</v>
      </c>
    </row>
    <row r="513" spans="1:10" x14ac:dyDescent="0.25">
      <c r="A513" s="2" t="s">
        <v>21</v>
      </c>
      <c r="B513" s="11">
        <v>40866</v>
      </c>
      <c r="C513" t="s">
        <v>424</v>
      </c>
      <c r="D513" s="1" t="s">
        <v>104</v>
      </c>
      <c r="E513" s="1" t="s">
        <v>17</v>
      </c>
      <c r="F513" s="1">
        <v>141940200</v>
      </c>
      <c r="G513" s="1">
        <v>205.7</v>
      </c>
      <c r="H513" s="1">
        <v>434849.8</v>
      </c>
      <c r="I513" s="1">
        <v>247570.54</v>
      </c>
      <c r="J513" s="3">
        <v>187279.26</v>
      </c>
    </row>
    <row r="514" spans="1:10" x14ac:dyDescent="0.25">
      <c r="A514" s="2" t="s">
        <v>21</v>
      </c>
      <c r="B514" s="11">
        <v>42895</v>
      </c>
      <c r="C514" t="s">
        <v>389</v>
      </c>
      <c r="D514" s="1" t="s">
        <v>121</v>
      </c>
      <c r="E514" s="1" t="s">
        <v>33</v>
      </c>
      <c r="F514" s="1">
        <v>869832932</v>
      </c>
      <c r="G514" s="1">
        <v>668.27</v>
      </c>
      <c r="H514" s="1">
        <v>1168804.23</v>
      </c>
      <c r="I514" s="1">
        <v>878942.46</v>
      </c>
      <c r="J514" s="3">
        <v>289861.77</v>
      </c>
    </row>
    <row r="515" spans="1:10" x14ac:dyDescent="0.25">
      <c r="A515" s="2" t="s">
        <v>18</v>
      </c>
      <c r="B515" s="11">
        <v>40803</v>
      </c>
      <c r="C515" t="s">
        <v>425</v>
      </c>
      <c r="D515" s="1" t="s">
        <v>89</v>
      </c>
      <c r="E515" s="1" t="s">
        <v>31</v>
      </c>
      <c r="F515" s="1">
        <v>460379779</v>
      </c>
      <c r="G515" s="1">
        <v>152.58000000000001</v>
      </c>
      <c r="H515" s="1">
        <v>833391.96</v>
      </c>
      <c r="I515" s="1">
        <v>532217.28</v>
      </c>
      <c r="J515" s="3">
        <v>301174.68</v>
      </c>
    </row>
    <row r="516" spans="1:10" x14ac:dyDescent="0.25">
      <c r="A516" s="2" t="s">
        <v>18</v>
      </c>
      <c r="B516" s="11">
        <v>42300</v>
      </c>
      <c r="C516" t="s">
        <v>425</v>
      </c>
      <c r="D516" s="1" t="s">
        <v>158</v>
      </c>
      <c r="E516" s="1" t="s">
        <v>13</v>
      </c>
      <c r="F516" s="1">
        <v>837067067</v>
      </c>
      <c r="G516" s="1">
        <v>154.06</v>
      </c>
      <c r="H516" s="1">
        <v>863044.12</v>
      </c>
      <c r="I516" s="1">
        <v>509389.86</v>
      </c>
      <c r="J516" s="3">
        <v>353654.26</v>
      </c>
    </row>
    <row r="517" spans="1:10" x14ac:dyDescent="0.25">
      <c r="A517" s="2" t="s">
        <v>15</v>
      </c>
      <c r="B517" s="11">
        <v>40271</v>
      </c>
      <c r="C517" t="s">
        <v>280</v>
      </c>
      <c r="D517" s="1" t="s">
        <v>191</v>
      </c>
      <c r="E517" s="1" t="s">
        <v>39</v>
      </c>
      <c r="F517" s="1">
        <v>393693625</v>
      </c>
      <c r="G517" s="1">
        <v>47.45</v>
      </c>
      <c r="H517" s="1">
        <v>73405.149999999994</v>
      </c>
      <c r="I517" s="1">
        <v>49179.13</v>
      </c>
      <c r="J517" s="3">
        <v>24226.02</v>
      </c>
    </row>
    <row r="518" spans="1:10" x14ac:dyDescent="0.25">
      <c r="A518" s="2" t="s">
        <v>21</v>
      </c>
      <c r="B518" s="11">
        <v>41823</v>
      </c>
      <c r="C518" t="s">
        <v>280</v>
      </c>
      <c r="D518" s="1" t="s">
        <v>149</v>
      </c>
      <c r="E518" s="1" t="s">
        <v>13</v>
      </c>
      <c r="F518" s="1">
        <v>744370782</v>
      </c>
      <c r="G518" s="1">
        <v>154.06</v>
      </c>
      <c r="H518" s="1">
        <v>725776.66</v>
      </c>
      <c r="I518" s="1">
        <v>428371.23</v>
      </c>
      <c r="J518" s="3">
        <v>297405.43</v>
      </c>
    </row>
    <row r="519" spans="1:10" x14ac:dyDescent="0.25">
      <c r="A519" s="2" t="s">
        <v>15</v>
      </c>
      <c r="B519" s="11">
        <v>42003</v>
      </c>
      <c r="C519" t="s">
        <v>280</v>
      </c>
      <c r="D519" s="1" t="s">
        <v>69</v>
      </c>
      <c r="E519" s="1" t="s">
        <v>10</v>
      </c>
      <c r="F519" s="1">
        <v>873522365</v>
      </c>
      <c r="G519" s="1">
        <v>437.2</v>
      </c>
      <c r="H519" s="1">
        <v>1545064.8</v>
      </c>
      <c r="I519" s="1">
        <v>930608.22</v>
      </c>
      <c r="J519" s="3">
        <v>614456.57999999996</v>
      </c>
    </row>
    <row r="520" spans="1:10" x14ac:dyDescent="0.25">
      <c r="A520" s="2" t="s">
        <v>18</v>
      </c>
      <c r="B520" s="11">
        <v>41778</v>
      </c>
      <c r="C520" t="s">
        <v>280</v>
      </c>
      <c r="D520" s="1" t="s">
        <v>89</v>
      </c>
      <c r="E520" s="1" t="s">
        <v>39</v>
      </c>
      <c r="F520" s="1">
        <v>285884702</v>
      </c>
      <c r="G520" s="1">
        <v>47.45</v>
      </c>
      <c r="H520" s="1">
        <v>402897.95</v>
      </c>
      <c r="I520" s="1">
        <v>269928.89</v>
      </c>
      <c r="J520" s="3">
        <v>132969.06</v>
      </c>
    </row>
    <row r="521" spans="1:10" x14ac:dyDescent="0.25">
      <c r="A521" s="2" t="s">
        <v>28</v>
      </c>
      <c r="B521" s="11">
        <v>41125</v>
      </c>
      <c r="C521" t="s">
        <v>426</v>
      </c>
      <c r="D521" s="1" t="s">
        <v>64</v>
      </c>
      <c r="E521" s="1" t="s">
        <v>10</v>
      </c>
      <c r="F521" s="1">
        <v>356506621</v>
      </c>
      <c r="G521" s="1">
        <v>437.2</v>
      </c>
      <c r="H521" s="1">
        <v>3097999.2</v>
      </c>
      <c r="I521" s="1">
        <v>1865956.38</v>
      </c>
      <c r="J521" s="3">
        <v>1232042.82</v>
      </c>
    </row>
    <row r="522" spans="1:10" x14ac:dyDescent="0.25">
      <c r="A522" s="2" t="s">
        <v>28</v>
      </c>
      <c r="B522" s="11">
        <v>40405</v>
      </c>
      <c r="C522" t="s">
        <v>426</v>
      </c>
      <c r="D522" s="1" t="s">
        <v>144</v>
      </c>
      <c r="E522" s="1" t="s">
        <v>14</v>
      </c>
      <c r="F522" s="1">
        <v>280749452</v>
      </c>
      <c r="G522" s="1">
        <v>255.28</v>
      </c>
      <c r="H522" s="1">
        <v>2260759.6800000002</v>
      </c>
      <c r="I522" s="1">
        <v>1411823.52</v>
      </c>
      <c r="J522" s="3">
        <v>848936.16</v>
      </c>
    </row>
    <row r="523" spans="1:10" x14ac:dyDescent="0.25">
      <c r="A523" s="2" t="s">
        <v>8</v>
      </c>
      <c r="B523" s="11">
        <v>41755</v>
      </c>
      <c r="C523" t="s">
        <v>426</v>
      </c>
      <c r="D523" s="1" t="s">
        <v>59</v>
      </c>
      <c r="E523" s="1" t="s">
        <v>14</v>
      </c>
      <c r="F523" s="1">
        <v>224287021</v>
      </c>
      <c r="G523" s="1">
        <v>255.28</v>
      </c>
      <c r="H523" s="1">
        <v>93943.039999999994</v>
      </c>
      <c r="I523" s="1">
        <v>58666.559999999998</v>
      </c>
      <c r="J523" s="3">
        <v>35276.480000000003</v>
      </c>
    </row>
    <row r="524" spans="1:10" x14ac:dyDescent="0.25">
      <c r="A524" s="2" t="s">
        <v>21</v>
      </c>
      <c r="B524" s="11">
        <v>42165</v>
      </c>
      <c r="C524" t="s">
        <v>427</v>
      </c>
      <c r="D524" s="1" t="s">
        <v>199</v>
      </c>
      <c r="E524" s="1" t="s">
        <v>20</v>
      </c>
      <c r="F524" s="1">
        <v>873105657</v>
      </c>
      <c r="G524" s="1">
        <v>9.33</v>
      </c>
      <c r="H524" s="1">
        <v>2061.9299999999998</v>
      </c>
      <c r="I524" s="1">
        <v>1529.32</v>
      </c>
      <c r="J524" s="3">
        <v>532.61</v>
      </c>
    </row>
    <row r="525" spans="1:10" x14ac:dyDescent="0.25">
      <c r="A525" s="2" t="s">
        <v>21</v>
      </c>
      <c r="B525" s="11">
        <v>40402</v>
      </c>
      <c r="C525" t="s">
        <v>332</v>
      </c>
      <c r="D525" s="1" t="s">
        <v>175</v>
      </c>
      <c r="E525" s="1" t="s">
        <v>31</v>
      </c>
      <c r="F525" s="1">
        <v>283504188</v>
      </c>
      <c r="G525" s="1">
        <v>152.58000000000001</v>
      </c>
      <c r="H525" s="1">
        <v>617033.52</v>
      </c>
      <c r="I525" s="1">
        <v>394047.36</v>
      </c>
      <c r="J525" s="3">
        <v>222986.16</v>
      </c>
    </row>
    <row r="526" spans="1:10" x14ac:dyDescent="0.25">
      <c r="A526" s="2" t="s">
        <v>8</v>
      </c>
      <c r="B526" s="11">
        <v>41149</v>
      </c>
      <c r="C526" t="s">
        <v>332</v>
      </c>
      <c r="D526" s="1" t="s">
        <v>50</v>
      </c>
      <c r="E526" s="1" t="s">
        <v>39</v>
      </c>
      <c r="F526" s="1">
        <v>632093942</v>
      </c>
      <c r="G526" s="1">
        <v>47.45</v>
      </c>
      <c r="H526" s="1">
        <v>450727.55</v>
      </c>
      <c r="I526" s="1">
        <v>301973.21000000002</v>
      </c>
      <c r="J526" s="3">
        <v>148754.34</v>
      </c>
    </row>
    <row r="527" spans="1:10" x14ac:dyDescent="0.25">
      <c r="A527" s="2" t="s">
        <v>18</v>
      </c>
      <c r="B527" s="11">
        <v>42566</v>
      </c>
      <c r="C527" t="s">
        <v>428</v>
      </c>
      <c r="D527" s="1" t="s">
        <v>53</v>
      </c>
      <c r="E527" s="1" t="s">
        <v>48</v>
      </c>
      <c r="F527" s="1">
        <v>565798747</v>
      </c>
      <c r="G527" s="1">
        <v>421.89</v>
      </c>
      <c r="H527" s="1">
        <v>538753.53</v>
      </c>
      <c r="I527" s="1">
        <v>465709.13</v>
      </c>
      <c r="J527" s="3">
        <v>73044.399999999994</v>
      </c>
    </row>
    <row r="528" spans="1:10" x14ac:dyDescent="0.25">
      <c r="A528" s="2" t="s">
        <v>8</v>
      </c>
      <c r="B528" s="11">
        <v>40435</v>
      </c>
      <c r="C528" t="s">
        <v>429</v>
      </c>
      <c r="D528" s="1" t="s">
        <v>103</v>
      </c>
      <c r="E528" s="1" t="s">
        <v>13</v>
      </c>
      <c r="F528" s="1">
        <v>151854932</v>
      </c>
      <c r="G528" s="1">
        <v>154.06</v>
      </c>
      <c r="H528" s="1">
        <v>940382.24</v>
      </c>
      <c r="I528" s="1">
        <v>555036.72</v>
      </c>
      <c r="J528" s="3">
        <v>385345.52</v>
      </c>
    </row>
    <row r="529" spans="1:10" x14ac:dyDescent="0.25">
      <c r="A529" s="2" t="s">
        <v>15</v>
      </c>
      <c r="B529" s="11">
        <v>40609</v>
      </c>
      <c r="C529" t="s">
        <v>429</v>
      </c>
      <c r="D529" s="1" t="s">
        <v>191</v>
      </c>
      <c r="E529" s="1" t="s">
        <v>13</v>
      </c>
      <c r="F529" s="1">
        <v>427811324</v>
      </c>
      <c r="G529" s="1">
        <v>154.06</v>
      </c>
      <c r="H529" s="1">
        <v>1191345.98</v>
      </c>
      <c r="I529" s="1">
        <v>703161.69</v>
      </c>
      <c r="J529" s="3">
        <v>488184.29</v>
      </c>
    </row>
    <row r="530" spans="1:10" x14ac:dyDescent="0.25">
      <c r="A530" s="2" t="s">
        <v>18</v>
      </c>
      <c r="B530" s="11">
        <v>41029</v>
      </c>
      <c r="C530" t="s">
        <v>430</v>
      </c>
      <c r="D530" s="1" t="s">
        <v>130</v>
      </c>
      <c r="E530" s="1" t="s">
        <v>20</v>
      </c>
      <c r="F530" s="1">
        <v>251529252</v>
      </c>
      <c r="G530" s="1">
        <v>9.33</v>
      </c>
      <c r="H530" s="1">
        <v>18193.5</v>
      </c>
      <c r="I530" s="1">
        <v>13494</v>
      </c>
      <c r="J530" s="3">
        <v>4699.5</v>
      </c>
    </row>
    <row r="531" spans="1:10" x14ac:dyDescent="0.25">
      <c r="A531" s="2" t="s">
        <v>28</v>
      </c>
      <c r="B531" s="11">
        <v>41412</v>
      </c>
      <c r="C531" t="s">
        <v>430</v>
      </c>
      <c r="D531" s="1" t="s">
        <v>102</v>
      </c>
      <c r="E531" s="1" t="s">
        <v>31</v>
      </c>
      <c r="F531" s="1">
        <v>351182544</v>
      </c>
      <c r="G531" s="1">
        <v>152.58000000000001</v>
      </c>
      <c r="H531" s="1">
        <v>240160.92</v>
      </c>
      <c r="I531" s="1">
        <v>153370.56</v>
      </c>
      <c r="J531" s="3">
        <v>86790.36</v>
      </c>
    </row>
    <row r="532" spans="1:10" x14ac:dyDescent="0.25">
      <c r="A532" s="2" t="s">
        <v>21</v>
      </c>
      <c r="B532" s="11">
        <v>41861</v>
      </c>
      <c r="C532" t="s">
        <v>430</v>
      </c>
      <c r="D532" s="1" t="s">
        <v>36</v>
      </c>
      <c r="E532" s="1" t="s">
        <v>48</v>
      </c>
      <c r="F532" s="1">
        <v>175257527</v>
      </c>
      <c r="G532" s="1">
        <v>421.89</v>
      </c>
      <c r="H532" s="1">
        <v>612584.28</v>
      </c>
      <c r="I532" s="1">
        <v>529529.88</v>
      </c>
      <c r="J532" s="3">
        <v>83054.399999999994</v>
      </c>
    </row>
    <row r="533" spans="1:10" x14ac:dyDescent="0.25">
      <c r="A533" s="2" t="s">
        <v>15</v>
      </c>
      <c r="B533" s="11">
        <v>41486</v>
      </c>
      <c r="C533" t="s">
        <v>431</v>
      </c>
      <c r="D533" s="1" t="s">
        <v>109</v>
      </c>
      <c r="E533" s="1" t="s">
        <v>31</v>
      </c>
      <c r="F533" s="1">
        <v>142553031</v>
      </c>
      <c r="G533" s="1">
        <v>152.58000000000001</v>
      </c>
      <c r="H533" s="1">
        <v>528689.69999999995</v>
      </c>
      <c r="I533" s="1">
        <v>337629.6</v>
      </c>
      <c r="J533" s="3">
        <v>191060.1</v>
      </c>
    </row>
    <row r="534" spans="1:10" x14ac:dyDescent="0.25">
      <c r="A534" s="2" t="s">
        <v>18</v>
      </c>
      <c r="B534" s="11">
        <v>42553</v>
      </c>
      <c r="C534" t="s">
        <v>432</v>
      </c>
      <c r="D534" s="1" t="s">
        <v>41</v>
      </c>
      <c r="E534" s="1" t="s">
        <v>20</v>
      </c>
      <c r="F534" s="1">
        <v>292180383</v>
      </c>
      <c r="G534" s="1">
        <v>9.33</v>
      </c>
      <c r="H534" s="1">
        <v>14209.59</v>
      </c>
      <c r="I534" s="1">
        <v>10539.16</v>
      </c>
      <c r="J534" s="3">
        <v>3670.43</v>
      </c>
    </row>
    <row r="535" spans="1:10" x14ac:dyDescent="0.25">
      <c r="A535" s="2" t="s">
        <v>8</v>
      </c>
      <c r="B535" s="11">
        <v>40799</v>
      </c>
      <c r="C535" t="s">
        <v>433</v>
      </c>
      <c r="D535" s="1" t="s">
        <v>185</v>
      </c>
      <c r="E535" s="1" t="s">
        <v>20</v>
      </c>
      <c r="F535" s="1">
        <v>733563411</v>
      </c>
      <c r="G535" s="1">
        <v>9.33</v>
      </c>
      <c r="H535" s="1">
        <v>61288.77</v>
      </c>
      <c r="I535" s="1">
        <v>45457.48</v>
      </c>
      <c r="J535" s="3">
        <v>15831.29</v>
      </c>
    </row>
    <row r="536" spans="1:10" x14ac:dyDescent="0.25">
      <c r="A536" s="2" t="s">
        <v>21</v>
      </c>
      <c r="B536" s="11">
        <v>40651</v>
      </c>
      <c r="C536" t="s">
        <v>433</v>
      </c>
      <c r="D536" s="1" t="s">
        <v>94</v>
      </c>
      <c r="E536" s="1" t="s">
        <v>39</v>
      </c>
      <c r="F536" s="1">
        <v>296438443</v>
      </c>
      <c r="G536" s="1">
        <v>47.45</v>
      </c>
      <c r="H536" s="1">
        <v>74876.100000000006</v>
      </c>
      <c r="I536" s="1">
        <v>50164.62</v>
      </c>
      <c r="J536" s="3">
        <v>24711.48</v>
      </c>
    </row>
    <row r="537" spans="1:10" x14ac:dyDescent="0.25">
      <c r="A537" s="2" t="s">
        <v>18</v>
      </c>
      <c r="B537" s="11">
        <v>42775</v>
      </c>
      <c r="C537" t="s">
        <v>434</v>
      </c>
      <c r="D537" s="1" t="s">
        <v>117</v>
      </c>
      <c r="E537" s="1" t="s">
        <v>48</v>
      </c>
      <c r="F537" s="1">
        <v>580854308</v>
      </c>
      <c r="G537" s="1">
        <v>421.89</v>
      </c>
      <c r="H537" s="1">
        <v>2764223.28</v>
      </c>
      <c r="I537" s="1">
        <v>2389448.88</v>
      </c>
      <c r="J537" s="3">
        <v>374774.4</v>
      </c>
    </row>
    <row r="538" spans="1:10" x14ac:dyDescent="0.25">
      <c r="A538" s="2" t="s">
        <v>15</v>
      </c>
      <c r="B538" s="11">
        <v>42694</v>
      </c>
      <c r="C538" t="s">
        <v>435</v>
      </c>
      <c r="D538" s="1" t="s">
        <v>16</v>
      </c>
      <c r="E538" s="1" t="s">
        <v>10</v>
      </c>
      <c r="F538" s="1">
        <v>107172334</v>
      </c>
      <c r="G538" s="1">
        <v>437.2</v>
      </c>
      <c r="H538" s="1">
        <v>1543316</v>
      </c>
      <c r="I538" s="1">
        <v>929554.9</v>
      </c>
      <c r="J538" s="3">
        <v>613761.1</v>
      </c>
    </row>
    <row r="539" spans="1:10" x14ac:dyDescent="0.25">
      <c r="A539" s="2" t="s">
        <v>15</v>
      </c>
      <c r="B539" s="11">
        <v>40467</v>
      </c>
      <c r="C539" t="s">
        <v>311</v>
      </c>
      <c r="D539" s="1" t="s">
        <v>193</v>
      </c>
      <c r="E539" s="1" t="s">
        <v>14</v>
      </c>
      <c r="F539" s="1">
        <v>166066348</v>
      </c>
      <c r="G539" s="1">
        <v>255.28</v>
      </c>
      <c r="H539" s="1">
        <v>402831.84</v>
      </c>
      <c r="I539" s="1">
        <v>251564.76</v>
      </c>
      <c r="J539" s="3">
        <v>151267.07999999999</v>
      </c>
    </row>
    <row r="540" spans="1:10" x14ac:dyDescent="0.25">
      <c r="A540" s="2" t="s">
        <v>26</v>
      </c>
      <c r="B540" s="11">
        <v>42078</v>
      </c>
      <c r="C540" t="s">
        <v>436</v>
      </c>
      <c r="D540" s="1" t="s">
        <v>178</v>
      </c>
      <c r="E540" s="1" t="s">
        <v>31</v>
      </c>
      <c r="F540" s="1">
        <v>768522679</v>
      </c>
      <c r="G540" s="1">
        <v>152.58000000000001</v>
      </c>
      <c r="H540" s="1">
        <v>273728.52</v>
      </c>
      <c r="I540" s="1">
        <v>174807.36</v>
      </c>
      <c r="J540" s="3">
        <v>98921.16</v>
      </c>
    </row>
    <row r="541" spans="1:10" x14ac:dyDescent="0.25">
      <c r="A541" s="2" t="s">
        <v>18</v>
      </c>
      <c r="B541" s="11">
        <v>41450</v>
      </c>
      <c r="C541" t="s">
        <v>436</v>
      </c>
      <c r="D541" s="1" t="s">
        <v>139</v>
      </c>
      <c r="E541" s="1" t="s">
        <v>33</v>
      </c>
      <c r="F541" s="1">
        <v>195840156</v>
      </c>
      <c r="G541" s="1">
        <v>668.27</v>
      </c>
      <c r="H541" s="1">
        <v>1543035.43</v>
      </c>
      <c r="I541" s="1">
        <v>1160364.8600000001</v>
      </c>
      <c r="J541" s="3">
        <v>382670.57</v>
      </c>
    </row>
    <row r="542" spans="1:10" x14ac:dyDescent="0.25">
      <c r="A542" s="2" t="s">
        <v>18</v>
      </c>
      <c r="B542" s="11">
        <v>41193</v>
      </c>
      <c r="C542" t="s">
        <v>437</v>
      </c>
      <c r="D542" s="1" t="s">
        <v>143</v>
      </c>
      <c r="E542" s="1" t="s">
        <v>10</v>
      </c>
      <c r="F542" s="1">
        <v>849630105</v>
      </c>
      <c r="G542" s="1">
        <v>437.2</v>
      </c>
      <c r="H542" s="1">
        <v>1435764.8</v>
      </c>
      <c r="I542" s="1">
        <v>864775.72</v>
      </c>
      <c r="J542" s="3">
        <v>570989.07999999996</v>
      </c>
    </row>
    <row r="543" spans="1:10" x14ac:dyDescent="0.25">
      <c r="A543" s="2" t="s">
        <v>18</v>
      </c>
      <c r="B543" s="11">
        <v>42924</v>
      </c>
      <c r="C543" t="s">
        <v>243</v>
      </c>
      <c r="D543" s="1" t="s">
        <v>68</v>
      </c>
      <c r="E543" s="1" t="s">
        <v>20</v>
      </c>
      <c r="F543" s="1">
        <v>701816356</v>
      </c>
      <c r="G543" s="1">
        <v>9.33</v>
      </c>
      <c r="H543" s="1">
        <v>17820.3</v>
      </c>
      <c r="I543" s="1">
        <v>13217.2</v>
      </c>
      <c r="J543" s="3">
        <v>4603.1000000000004</v>
      </c>
    </row>
    <row r="544" spans="1:10" x14ac:dyDescent="0.25">
      <c r="A544" s="2" t="s">
        <v>21</v>
      </c>
      <c r="B544" s="11">
        <v>40351</v>
      </c>
      <c r="C544" t="s">
        <v>438</v>
      </c>
      <c r="D544" s="1" t="s">
        <v>200</v>
      </c>
      <c r="E544" s="1" t="s">
        <v>37</v>
      </c>
      <c r="F544" s="1">
        <v>944635236</v>
      </c>
      <c r="G544" s="1">
        <v>651.21</v>
      </c>
      <c r="H544" s="1">
        <v>4827419.7300000004</v>
      </c>
      <c r="I544" s="1">
        <v>3891528.48</v>
      </c>
      <c r="J544" s="3">
        <v>935891.25</v>
      </c>
    </row>
    <row r="545" spans="1:10" x14ac:dyDescent="0.25">
      <c r="A545" s="2" t="s">
        <v>21</v>
      </c>
      <c r="B545" s="11">
        <v>42783</v>
      </c>
      <c r="C545" t="s">
        <v>261</v>
      </c>
      <c r="D545" s="1" t="s">
        <v>32</v>
      </c>
      <c r="E545" s="1" t="s">
        <v>13</v>
      </c>
      <c r="F545" s="1">
        <v>140635573</v>
      </c>
      <c r="G545" s="1">
        <v>154.06</v>
      </c>
      <c r="H545" s="1">
        <v>931446.76</v>
      </c>
      <c r="I545" s="1">
        <v>549762.78</v>
      </c>
      <c r="J545" s="3">
        <v>381683.98</v>
      </c>
    </row>
    <row r="546" spans="1:10" x14ac:dyDescent="0.25">
      <c r="A546" s="2" t="s">
        <v>8</v>
      </c>
      <c r="B546" s="11">
        <v>40557</v>
      </c>
      <c r="C546" t="s">
        <v>261</v>
      </c>
      <c r="D546" s="1" t="s">
        <v>110</v>
      </c>
      <c r="E546" s="1" t="s">
        <v>48</v>
      </c>
      <c r="F546" s="1">
        <v>972678697</v>
      </c>
      <c r="G546" s="1">
        <v>421.89</v>
      </c>
      <c r="H546" s="1">
        <v>2571841.44</v>
      </c>
      <c r="I546" s="1">
        <v>2223150.2400000002</v>
      </c>
      <c r="J546" s="3">
        <v>348691.20000000001</v>
      </c>
    </row>
    <row r="547" spans="1:10" x14ac:dyDescent="0.25">
      <c r="A547" s="2" t="s">
        <v>18</v>
      </c>
      <c r="B547" s="11">
        <v>42378</v>
      </c>
      <c r="C547" t="s">
        <v>261</v>
      </c>
      <c r="D547" s="1" t="s">
        <v>85</v>
      </c>
      <c r="E547" s="1" t="s">
        <v>20</v>
      </c>
      <c r="F547" s="1">
        <v>793938434</v>
      </c>
      <c r="G547" s="1">
        <v>9.33</v>
      </c>
      <c r="H547" s="1">
        <v>26870.400000000001</v>
      </c>
      <c r="I547" s="1">
        <v>19929.599999999999</v>
      </c>
      <c r="J547" s="3">
        <v>6940.8</v>
      </c>
    </row>
    <row r="548" spans="1:10" x14ac:dyDescent="0.25">
      <c r="A548" s="2" t="s">
        <v>21</v>
      </c>
      <c r="B548" s="11">
        <v>40742</v>
      </c>
      <c r="C548" t="s">
        <v>439</v>
      </c>
      <c r="D548" s="1" t="s">
        <v>201</v>
      </c>
      <c r="E548" s="1" t="s">
        <v>14</v>
      </c>
      <c r="F548" s="1">
        <v>177901113</v>
      </c>
      <c r="G548" s="1">
        <v>255.28</v>
      </c>
      <c r="H548" s="1">
        <v>956534.16</v>
      </c>
      <c r="I548" s="1">
        <v>597346.74</v>
      </c>
      <c r="J548" s="3">
        <v>359187.42</v>
      </c>
    </row>
    <row r="549" spans="1:10" x14ac:dyDescent="0.25">
      <c r="A549" s="2" t="s">
        <v>15</v>
      </c>
      <c r="B549" s="11">
        <v>40984</v>
      </c>
      <c r="C549" t="s">
        <v>439</v>
      </c>
      <c r="D549" s="1" t="s">
        <v>127</v>
      </c>
      <c r="E549" s="1" t="s">
        <v>39</v>
      </c>
      <c r="F549" s="1">
        <v>668365561</v>
      </c>
      <c r="G549" s="1">
        <v>47.45</v>
      </c>
      <c r="H549" s="1">
        <v>146003.65</v>
      </c>
      <c r="I549" s="1">
        <v>97817.83</v>
      </c>
      <c r="J549" s="3">
        <v>48185.82</v>
      </c>
    </row>
    <row r="550" spans="1:10" x14ac:dyDescent="0.25">
      <c r="A550" s="2" t="s">
        <v>28</v>
      </c>
      <c r="B550" s="11">
        <v>40527</v>
      </c>
      <c r="C550" t="s">
        <v>381</v>
      </c>
      <c r="D550" s="1" t="s">
        <v>194</v>
      </c>
      <c r="E550" s="1" t="s">
        <v>13</v>
      </c>
      <c r="F550" s="1">
        <v>729443109</v>
      </c>
      <c r="G550" s="1">
        <v>154.06</v>
      </c>
      <c r="H550" s="1">
        <v>1121710.8600000001</v>
      </c>
      <c r="I550" s="1">
        <v>662061.32999999996</v>
      </c>
      <c r="J550" s="3">
        <v>459649.53</v>
      </c>
    </row>
    <row r="551" spans="1:10" x14ac:dyDescent="0.25">
      <c r="A551" s="2" t="s">
        <v>18</v>
      </c>
      <c r="B551" s="11">
        <v>41335</v>
      </c>
      <c r="C551" t="s">
        <v>381</v>
      </c>
      <c r="D551" s="1" t="s">
        <v>40</v>
      </c>
      <c r="E551" s="1" t="s">
        <v>20</v>
      </c>
      <c r="F551" s="1">
        <v>695557582</v>
      </c>
      <c r="G551" s="1">
        <v>9.33</v>
      </c>
      <c r="H551" s="1">
        <v>91434</v>
      </c>
      <c r="I551" s="1">
        <v>67816</v>
      </c>
      <c r="J551" s="3">
        <v>23618</v>
      </c>
    </row>
    <row r="552" spans="1:10" x14ac:dyDescent="0.25">
      <c r="A552" s="2" t="s">
        <v>18</v>
      </c>
      <c r="B552" s="11">
        <v>40226</v>
      </c>
      <c r="C552" t="s">
        <v>381</v>
      </c>
      <c r="D552" s="1" t="s">
        <v>105</v>
      </c>
      <c r="E552" s="1" t="s">
        <v>33</v>
      </c>
      <c r="F552" s="1">
        <v>521445310</v>
      </c>
      <c r="G552" s="1">
        <v>668.27</v>
      </c>
      <c r="H552" s="1">
        <v>4083129.7</v>
      </c>
      <c r="I552" s="1">
        <v>3070519.4</v>
      </c>
      <c r="J552" s="3">
        <v>1012610.3</v>
      </c>
    </row>
    <row r="553" spans="1:10" x14ac:dyDescent="0.25">
      <c r="A553" s="2" t="s">
        <v>15</v>
      </c>
      <c r="B553" s="11">
        <v>41324</v>
      </c>
      <c r="C553" t="s">
        <v>440</v>
      </c>
      <c r="D553" s="1" t="s">
        <v>95</v>
      </c>
      <c r="E553" s="1" t="s">
        <v>45</v>
      </c>
      <c r="F553" s="1">
        <v>232155120</v>
      </c>
      <c r="G553" s="1">
        <v>81.73</v>
      </c>
      <c r="H553" s="1">
        <v>712195.22</v>
      </c>
      <c r="I553" s="1">
        <v>493822.38</v>
      </c>
      <c r="J553" s="3">
        <v>218372.84</v>
      </c>
    </row>
    <row r="554" spans="1:10" x14ac:dyDescent="0.25">
      <c r="A554" s="2" t="s">
        <v>21</v>
      </c>
      <c r="B554" s="11">
        <v>40844</v>
      </c>
      <c r="C554" t="s">
        <v>276</v>
      </c>
      <c r="D554" s="1" t="s">
        <v>36</v>
      </c>
      <c r="E554" s="1" t="s">
        <v>39</v>
      </c>
      <c r="F554" s="1">
        <v>373048341</v>
      </c>
      <c r="G554" s="1">
        <v>47.45</v>
      </c>
      <c r="H554" s="1">
        <v>101970.05</v>
      </c>
      <c r="I554" s="1">
        <v>68316.710000000006</v>
      </c>
      <c r="J554" s="3">
        <v>33653.339999999997</v>
      </c>
    </row>
    <row r="555" spans="1:10" x14ac:dyDescent="0.25">
      <c r="A555" s="2" t="s">
        <v>26</v>
      </c>
      <c r="B555" s="11">
        <v>42303</v>
      </c>
      <c r="C555" t="s">
        <v>441</v>
      </c>
      <c r="D555" s="1" t="s">
        <v>55</v>
      </c>
      <c r="E555" s="1" t="s">
        <v>37</v>
      </c>
      <c r="F555" s="1">
        <v>659798800</v>
      </c>
      <c r="G555" s="1">
        <v>651.21</v>
      </c>
      <c r="H555" s="1">
        <v>5197958.22</v>
      </c>
      <c r="I555" s="1">
        <v>4190230.72</v>
      </c>
      <c r="J555" s="3">
        <v>1007727.5</v>
      </c>
    </row>
    <row r="556" spans="1:10" x14ac:dyDescent="0.25">
      <c r="A556" s="2" t="s">
        <v>15</v>
      </c>
      <c r="B556" s="11">
        <v>41310</v>
      </c>
      <c r="C556" t="s">
        <v>381</v>
      </c>
      <c r="D556" s="1" t="s">
        <v>46</v>
      </c>
      <c r="E556" s="1" t="s">
        <v>33</v>
      </c>
      <c r="F556" s="1">
        <v>428392827</v>
      </c>
      <c r="G556" s="1">
        <v>668.27</v>
      </c>
      <c r="H556" s="1">
        <v>6557065.2400000002</v>
      </c>
      <c r="I556" s="1">
        <v>4930922.4800000004</v>
      </c>
      <c r="J556" s="3">
        <v>1626142.76</v>
      </c>
    </row>
    <row r="557" spans="1:10" x14ac:dyDescent="0.25">
      <c r="A557" s="2" t="s">
        <v>15</v>
      </c>
      <c r="B557" s="11">
        <v>40780</v>
      </c>
      <c r="C557" t="s">
        <v>442</v>
      </c>
      <c r="D557" s="1" t="s">
        <v>16</v>
      </c>
      <c r="E557" s="1" t="s">
        <v>45</v>
      </c>
      <c r="F557" s="1">
        <v>885129249</v>
      </c>
      <c r="G557" s="1">
        <v>81.73</v>
      </c>
      <c r="H557" s="1">
        <v>675825.37</v>
      </c>
      <c r="I557" s="1">
        <v>468604.23</v>
      </c>
      <c r="J557" s="3">
        <v>207221.14</v>
      </c>
    </row>
    <row r="558" spans="1:10" x14ac:dyDescent="0.25">
      <c r="A558" s="2" t="s">
        <v>18</v>
      </c>
      <c r="B558" s="11">
        <v>41247</v>
      </c>
      <c r="C558" t="s">
        <v>443</v>
      </c>
      <c r="D558" s="1" t="s">
        <v>79</v>
      </c>
      <c r="E558" s="1" t="s">
        <v>48</v>
      </c>
      <c r="F558" s="1">
        <v>156619393</v>
      </c>
      <c r="G558" s="1">
        <v>421.89</v>
      </c>
      <c r="H558" s="1">
        <v>2537246.46</v>
      </c>
      <c r="I558" s="1">
        <v>2193245.66</v>
      </c>
      <c r="J558" s="3">
        <v>344000.8</v>
      </c>
    </row>
    <row r="559" spans="1:10" x14ac:dyDescent="0.25">
      <c r="A559" s="2" t="s">
        <v>8</v>
      </c>
      <c r="B559" s="11">
        <v>42255</v>
      </c>
      <c r="C559" t="s">
        <v>443</v>
      </c>
      <c r="D559" s="1" t="s">
        <v>110</v>
      </c>
      <c r="E559" s="1" t="s">
        <v>14</v>
      </c>
      <c r="F559" s="1">
        <v>939787089</v>
      </c>
      <c r="G559" s="1">
        <v>255.28</v>
      </c>
      <c r="H559" s="1">
        <v>699211.92</v>
      </c>
      <c r="I559" s="1">
        <v>436651.38</v>
      </c>
      <c r="J559" s="3">
        <v>262560.53999999998</v>
      </c>
    </row>
    <row r="560" spans="1:10" x14ac:dyDescent="0.25">
      <c r="A560" s="2" t="s">
        <v>26</v>
      </c>
      <c r="B560" s="11">
        <v>40969</v>
      </c>
      <c r="C560" t="s">
        <v>443</v>
      </c>
      <c r="D560" s="1" t="s">
        <v>118</v>
      </c>
      <c r="E560" s="1" t="s">
        <v>13</v>
      </c>
      <c r="F560" s="1">
        <v>151868665</v>
      </c>
      <c r="G560" s="1">
        <v>154.06</v>
      </c>
      <c r="H560" s="1">
        <v>25882.080000000002</v>
      </c>
      <c r="I560" s="1">
        <v>15276.24</v>
      </c>
      <c r="J560" s="3">
        <v>10605.84</v>
      </c>
    </row>
    <row r="561" spans="1:10" x14ac:dyDescent="0.25">
      <c r="A561" s="2" t="s">
        <v>8</v>
      </c>
      <c r="B561" s="11">
        <v>41856</v>
      </c>
      <c r="C561" t="s">
        <v>444</v>
      </c>
      <c r="D561" s="1" t="s">
        <v>84</v>
      </c>
      <c r="E561" s="1" t="s">
        <v>17</v>
      </c>
      <c r="F561" s="1">
        <v>180412948</v>
      </c>
      <c r="G561" s="1">
        <v>205.7</v>
      </c>
      <c r="H561" s="1">
        <v>1451213.5</v>
      </c>
      <c r="I561" s="1">
        <v>826211.05</v>
      </c>
      <c r="J561" s="3">
        <v>625002.44999999995</v>
      </c>
    </row>
    <row r="562" spans="1:10" x14ac:dyDescent="0.25">
      <c r="A562" s="2" t="s">
        <v>18</v>
      </c>
      <c r="B562" s="11">
        <v>41479</v>
      </c>
      <c r="C562" t="s">
        <v>444</v>
      </c>
      <c r="D562" s="1" t="s">
        <v>78</v>
      </c>
      <c r="E562" s="1" t="s">
        <v>20</v>
      </c>
      <c r="F562" s="1">
        <v>333281266</v>
      </c>
      <c r="G562" s="1">
        <v>9.33</v>
      </c>
      <c r="H562" s="1">
        <v>39074.04</v>
      </c>
      <c r="I562" s="1">
        <v>28980.959999999999</v>
      </c>
      <c r="J562" s="3">
        <v>10093.08</v>
      </c>
    </row>
    <row r="563" spans="1:10" x14ac:dyDescent="0.25">
      <c r="A563" s="2" t="s">
        <v>26</v>
      </c>
      <c r="B563" s="11">
        <v>40934</v>
      </c>
      <c r="C563" t="s">
        <v>445</v>
      </c>
      <c r="D563" s="1" t="s">
        <v>118</v>
      </c>
      <c r="E563" s="1" t="s">
        <v>10</v>
      </c>
      <c r="F563" s="1">
        <v>888647449</v>
      </c>
      <c r="G563" s="1">
        <v>437.2</v>
      </c>
      <c r="H563" s="1">
        <v>4102247.6</v>
      </c>
      <c r="I563" s="1">
        <v>2470825.39</v>
      </c>
      <c r="J563" s="3">
        <v>1631422.21</v>
      </c>
    </row>
    <row r="564" spans="1:10" x14ac:dyDescent="0.25">
      <c r="A564" s="2" t="s">
        <v>18</v>
      </c>
      <c r="B564" s="11">
        <v>41708</v>
      </c>
      <c r="C564" t="s">
        <v>445</v>
      </c>
      <c r="D564" s="1" t="s">
        <v>54</v>
      </c>
      <c r="E564" s="1" t="s">
        <v>25</v>
      </c>
      <c r="F564" s="1">
        <v>844997823</v>
      </c>
      <c r="G564" s="1">
        <v>109.28</v>
      </c>
      <c r="H564" s="1">
        <v>271888.64000000001</v>
      </c>
      <c r="I564" s="1">
        <v>89169.919999999998</v>
      </c>
      <c r="J564" s="3">
        <v>182718.72</v>
      </c>
    </row>
    <row r="565" spans="1:10" x14ac:dyDescent="0.25">
      <c r="A565" s="2" t="s">
        <v>15</v>
      </c>
      <c r="B565" s="11">
        <v>41529</v>
      </c>
      <c r="C565" t="s">
        <v>446</v>
      </c>
      <c r="D565" s="1" t="s">
        <v>46</v>
      </c>
      <c r="E565" s="1" t="s">
        <v>20</v>
      </c>
      <c r="F565" s="1">
        <v>171131217</v>
      </c>
      <c r="G565" s="1">
        <v>9.33</v>
      </c>
      <c r="H565" s="1">
        <v>3592.05</v>
      </c>
      <c r="I565" s="1">
        <v>2664.2</v>
      </c>
      <c r="J565" s="3">
        <v>927.85</v>
      </c>
    </row>
    <row r="566" spans="1:10" x14ac:dyDescent="0.25">
      <c r="A566" s="2" t="s">
        <v>18</v>
      </c>
      <c r="B566" s="11">
        <v>41279</v>
      </c>
      <c r="C566" t="s">
        <v>446</v>
      </c>
      <c r="D566" s="1" t="s">
        <v>75</v>
      </c>
      <c r="E566" s="1" t="s">
        <v>37</v>
      </c>
      <c r="F566" s="1">
        <v>256158959</v>
      </c>
      <c r="G566" s="1">
        <v>651.21</v>
      </c>
      <c r="H566" s="1">
        <v>1291349.43</v>
      </c>
      <c r="I566" s="1">
        <v>1040995.68</v>
      </c>
      <c r="J566" s="3">
        <v>250353.75</v>
      </c>
    </row>
    <row r="567" spans="1:10" x14ac:dyDescent="0.25">
      <c r="A567" s="2" t="s">
        <v>21</v>
      </c>
      <c r="B567" s="11">
        <v>40844</v>
      </c>
      <c r="C567" t="s">
        <v>447</v>
      </c>
      <c r="D567" s="1" t="s">
        <v>199</v>
      </c>
      <c r="E567" s="1" t="s">
        <v>10</v>
      </c>
      <c r="F567" s="1">
        <v>759504878</v>
      </c>
      <c r="G567" s="1">
        <v>437.2</v>
      </c>
      <c r="H567" s="1">
        <v>1410407.2</v>
      </c>
      <c r="I567" s="1">
        <v>849502.58</v>
      </c>
      <c r="J567" s="3">
        <v>560904.62</v>
      </c>
    </row>
    <row r="568" spans="1:10" x14ac:dyDescent="0.25">
      <c r="A568" s="2" t="s">
        <v>8</v>
      </c>
      <c r="B568" s="11">
        <v>40503</v>
      </c>
      <c r="C568" t="s">
        <v>448</v>
      </c>
      <c r="D568" s="1" t="s">
        <v>125</v>
      </c>
      <c r="E568" s="1" t="s">
        <v>20</v>
      </c>
      <c r="F568" s="1">
        <v>960905301</v>
      </c>
      <c r="G568" s="1">
        <v>9.33</v>
      </c>
      <c r="H568" s="1">
        <v>19471.71</v>
      </c>
      <c r="I568" s="1">
        <v>14442.04</v>
      </c>
      <c r="J568" s="3">
        <v>5029.67</v>
      </c>
    </row>
    <row r="569" spans="1:10" x14ac:dyDescent="0.25">
      <c r="A569" s="2" t="s">
        <v>15</v>
      </c>
      <c r="B569" s="11">
        <v>42305</v>
      </c>
      <c r="C569" t="s">
        <v>448</v>
      </c>
      <c r="D569" s="1" t="s">
        <v>109</v>
      </c>
      <c r="E569" s="1" t="s">
        <v>37</v>
      </c>
      <c r="F569" s="1">
        <v>210409057</v>
      </c>
      <c r="G569" s="1">
        <v>651.21</v>
      </c>
      <c r="H569" s="1">
        <v>2324819.7000000002</v>
      </c>
      <c r="I569" s="1">
        <v>1874107.2</v>
      </c>
      <c r="J569" s="3">
        <v>450712.5</v>
      </c>
    </row>
    <row r="570" spans="1:10" x14ac:dyDescent="0.25">
      <c r="A570" s="2" t="s">
        <v>18</v>
      </c>
      <c r="B570" s="11">
        <v>40388</v>
      </c>
      <c r="C570" t="s">
        <v>448</v>
      </c>
      <c r="D570" s="1" t="s">
        <v>122</v>
      </c>
      <c r="E570" s="1" t="s">
        <v>10</v>
      </c>
      <c r="F570" s="1">
        <v>178377473</v>
      </c>
      <c r="G570" s="1">
        <v>437.2</v>
      </c>
      <c r="H570" s="1">
        <v>2060523.6</v>
      </c>
      <c r="I570" s="1">
        <v>1241074.29</v>
      </c>
      <c r="J570" s="3">
        <v>819449.31</v>
      </c>
    </row>
    <row r="571" spans="1:10" x14ac:dyDescent="0.25">
      <c r="A571" s="2" t="s">
        <v>15</v>
      </c>
      <c r="B571" s="11">
        <v>41728</v>
      </c>
      <c r="C571" t="s">
        <v>448</v>
      </c>
      <c r="D571" s="1" t="s">
        <v>46</v>
      </c>
      <c r="E571" s="1" t="s">
        <v>20</v>
      </c>
      <c r="F571" s="1">
        <v>805484378</v>
      </c>
      <c r="G571" s="1">
        <v>9.33</v>
      </c>
      <c r="H571" s="1">
        <v>89400.06</v>
      </c>
      <c r="I571" s="1">
        <v>66307.44</v>
      </c>
      <c r="J571" s="3">
        <v>23092.62</v>
      </c>
    </row>
    <row r="572" spans="1:10" x14ac:dyDescent="0.25">
      <c r="A572" s="2" t="s">
        <v>15</v>
      </c>
      <c r="B572" s="11">
        <v>42627</v>
      </c>
      <c r="C572" t="s">
        <v>449</v>
      </c>
      <c r="D572" s="1" t="s">
        <v>172</v>
      </c>
      <c r="E572" s="1" t="s">
        <v>39</v>
      </c>
      <c r="F572" s="1">
        <v>752716100</v>
      </c>
      <c r="G572" s="1">
        <v>47.45</v>
      </c>
      <c r="H572" s="1">
        <v>202896.2</v>
      </c>
      <c r="I572" s="1">
        <v>135934.04</v>
      </c>
      <c r="J572" s="3">
        <v>66962.16</v>
      </c>
    </row>
    <row r="573" spans="1:10" x14ac:dyDescent="0.25">
      <c r="A573" s="2" t="s">
        <v>21</v>
      </c>
      <c r="B573" s="11">
        <v>41158</v>
      </c>
      <c r="C573" t="s">
        <v>449</v>
      </c>
      <c r="D573" s="1" t="s">
        <v>202</v>
      </c>
      <c r="E573" s="1" t="s">
        <v>25</v>
      </c>
      <c r="F573" s="1">
        <v>551371467</v>
      </c>
      <c r="G573" s="1">
        <v>109.28</v>
      </c>
      <c r="H573" s="1">
        <v>210364</v>
      </c>
      <c r="I573" s="1">
        <v>68992</v>
      </c>
      <c r="J573" s="3">
        <v>141372</v>
      </c>
    </row>
    <row r="574" spans="1:10" x14ac:dyDescent="0.25">
      <c r="A574" s="2" t="s">
        <v>18</v>
      </c>
      <c r="B574" s="11">
        <v>41313</v>
      </c>
      <c r="C574" t="s">
        <v>449</v>
      </c>
      <c r="D574" s="1" t="s">
        <v>65</v>
      </c>
      <c r="E574" s="1" t="s">
        <v>31</v>
      </c>
      <c r="F574" s="1">
        <v>353061807</v>
      </c>
      <c r="G574" s="1">
        <v>152.58000000000001</v>
      </c>
      <c r="H574" s="1">
        <v>1173187.6200000001</v>
      </c>
      <c r="I574" s="1">
        <v>749216.16</v>
      </c>
      <c r="J574" s="3">
        <v>423971.46</v>
      </c>
    </row>
    <row r="575" spans="1:10" x14ac:dyDescent="0.25">
      <c r="A575" s="2" t="s">
        <v>18</v>
      </c>
      <c r="B575" s="11">
        <v>40560</v>
      </c>
      <c r="C575" t="s">
        <v>449</v>
      </c>
      <c r="D575" s="1" t="s">
        <v>164</v>
      </c>
      <c r="E575" s="1" t="s">
        <v>45</v>
      </c>
      <c r="F575" s="1">
        <v>379710948</v>
      </c>
      <c r="G575" s="1">
        <v>81.73</v>
      </c>
      <c r="H575" s="1">
        <v>307468.26</v>
      </c>
      <c r="I575" s="1">
        <v>213192.54</v>
      </c>
      <c r="J575" s="3">
        <v>94275.72</v>
      </c>
    </row>
    <row r="576" spans="1:10" x14ac:dyDescent="0.25">
      <c r="A576" s="2" t="s">
        <v>18</v>
      </c>
      <c r="B576" s="11">
        <v>42288</v>
      </c>
      <c r="C576" t="s">
        <v>450</v>
      </c>
      <c r="D576" s="1" t="s">
        <v>91</v>
      </c>
      <c r="E576" s="1" t="s">
        <v>17</v>
      </c>
      <c r="F576" s="1">
        <v>473555219</v>
      </c>
      <c r="G576" s="1">
        <v>205.7</v>
      </c>
      <c r="H576" s="1">
        <v>898497.6</v>
      </c>
      <c r="I576" s="1">
        <v>511536.48</v>
      </c>
      <c r="J576" s="3">
        <v>386961.12</v>
      </c>
    </row>
    <row r="577" spans="1:10" x14ac:dyDescent="0.25">
      <c r="A577" s="2" t="s">
        <v>18</v>
      </c>
      <c r="B577" s="11">
        <v>40595</v>
      </c>
      <c r="C577" t="s">
        <v>451</v>
      </c>
      <c r="D577" s="1" t="s">
        <v>52</v>
      </c>
      <c r="E577" s="1" t="s">
        <v>37</v>
      </c>
      <c r="F577" s="1">
        <v>547143447</v>
      </c>
      <c r="G577" s="1">
        <v>651.21</v>
      </c>
      <c r="H577" s="1">
        <v>494919.6</v>
      </c>
      <c r="I577" s="1">
        <v>398969.59999999998</v>
      </c>
      <c r="J577" s="3">
        <v>95950</v>
      </c>
    </row>
    <row r="578" spans="1:10" x14ac:dyDescent="0.25">
      <c r="A578" s="2" t="s">
        <v>26</v>
      </c>
      <c r="B578" s="11">
        <v>41028</v>
      </c>
      <c r="C578" t="s">
        <v>451</v>
      </c>
      <c r="D578" s="1" t="s">
        <v>118</v>
      </c>
      <c r="E578" s="1" t="s">
        <v>45</v>
      </c>
      <c r="F578" s="1">
        <v>133336961</v>
      </c>
      <c r="G578" s="1">
        <v>81.73</v>
      </c>
      <c r="H578" s="1">
        <v>508769.25</v>
      </c>
      <c r="I578" s="1">
        <v>352770.75</v>
      </c>
      <c r="J578" s="3">
        <v>155998.5</v>
      </c>
    </row>
    <row r="579" spans="1:10" x14ac:dyDescent="0.25">
      <c r="A579" s="2" t="s">
        <v>8</v>
      </c>
      <c r="B579" s="11">
        <v>42612</v>
      </c>
      <c r="C579" t="s">
        <v>451</v>
      </c>
      <c r="D579" s="1" t="s">
        <v>84</v>
      </c>
      <c r="E579" s="1" t="s">
        <v>48</v>
      </c>
      <c r="F579" s="1">
        <v>635309588</v>
      </c>
      <c r="G579" s="1">
        <v>421.89</v>
      </c>
      <c r="H579" s="1">
        <v>455641.2</v>
      </c>
      <c r="I579" s="1">
        <v>393865.2</v>
      </c>
      <c r="J579" s="3">
        <v>61776</v>
      </c>
    </row>
    <row r="580" spans="1:10" x14ac:dyDescent="0.25">
      <c r="A580" s="2" t="s">
        <v>18</v>
      </c>
      <c r="B580" s="11">
        <v>41993</v>
      </c>
      <c r="C580" t="s">
        <v>452</v>
      </c>
      <c r="D580" s="1" t="s">
        <v>155</v>
      </c>
      <c r="E580" s="1" t="s">
        <v>39</v>
      </c>
      <c r="F580" s="1">
        <v>376547658</v>
      </c>
      <c r="G580" s="1">
        <v>47.45</v>
      </c>
      <c r="H580" s="1">
        <v>364178.75</v>
      </c>
      <c r="I580" s="1">
        <v>243988.25</v>
      </c>
      <c r="J580" s="3">
        <v>120190.5</v>
      </c>
    </row>
    <row r="581" spans="1:10" x14ac:dyDescent="0.25">
      <c r="A581" s="2" t="s">
        <v>8</v>
      </c>
      <c r="B581" s="11">
        <v>40357</v>
      </c>
      <c r="C581" t="s">
        <v>452</v>
      </c>
      <c r="D581" s="1" t="s">
        <v>185</v>
      </c>
      <c r="E581" s="1" t="s">
        <v>25</v>
      </c>
      <c r="F581" s="1">
        <v>450849997</v>
      </c>
      <c r="G581" s="1">
        <v>109.28</v>
      </c>
      <c r="H581" s="1">
        <v>588800.64</v>
      </c>
      <c r="I581" s="1">
        <v>193105.92000000001</v>
      </c>
      <c r="J581" s="3">
        <v>395694.72</v>
      </c>
    </row>
    <row r="582" spans="1:10" x14ac:dyDescent="0.25">
      <c r="A582" s="2" t="s">
        <v>15</v>
      </c>
      <c r="B582" s="11">
        <v>42041</v>
      </c>
      <c r="C582" t="s">
        <v>453</v>
      </c>
      <c r="D582" s="1" t="s">
        <v>113</v>
      </c>
      <c r="E582" s="1" t="s">
        <v>45</v>
      </c>
      <c r="F582" s="1">
        <v>672327935</v>
      </c>
      <c r="G582" s="1">
        <v>81.73</v>
      </c>
      <c r="H582" s="1">
        <v>460221.63</v>
      </c>
      <c r="I582" s="1">
        <v>319108.77</v>
      </c>
      <c r="J582" s="3">
        <v>141112.85999999999</v>
      </c>
    </row>
    <row r="583" spans="1:10" x14ac:dyDescent="0.25">
      <c r="A583" s="2" t="s">
        <v>26</v>
      </c>
      <c r="B583" s="11">
        <v>42093</v>
      </c>
      <c r="C583" t="s">
        <v>454</v>
      </c>
      <c r="D583" s="1" t="s">
        <v>93</v>
      </c>
      <c r="E583" s="1" t="s">
        <v>17</v>
      </c>
      <c r="F583" s="1">
        <v>925405299</v>
      </c>
      <c r="G583" s="1">
        <v>205.7</v>
      </c>
      <c r="H583" s="1">
        <v>1408427.9</v>
      </c>
      <c r="I583" s="1">
        <v>801852.17</v>
      </c>
      <c r="J583" s="3">
        <v>606575.73</v>
      </c>
    </row>
    <row r="584" spans="1:10" x14ac:dyDescent="0.25">
      <c r="A584" s="2" t="s">
        <v>26</v>
      </c>
      <c r="B584" s="11">
        <v>41483</v>
      </c>
      <c r="C584" t="s">
        <v>454</v>
      </c>
      <c r="D584" s="1" t="s">
        <v>93</v>
      </c>
      <c r="E584" s="1" t="s">
        <v>33</v>
      </c>
      <c r="F584" s="1">
        <v>714818418</v>
      </c>
      <c r="G584" s="1">
        <v>668.27</v>
      </c>
      <c r="H584" s="1">
        <v>6354579.4299999997</v>
      </c>
      <c r="I584" s="1">
        <v>4778652.8600000003</v>
      </c>
      <c r="J584" s="3">
        <v>1575926.57</v>
      </c>
    </row>
    <row r="585" spans="1:10" x14ac:dyDescent="0.25">
      <c r="A585" s="2" t="s">
        <v>21</v>
      </c>
      <c r="B585" s="11">
        <v>40184</v>
      </c>
      <c r="C585" t="s">
        <v>454</v>
      </c>
      <c r="D585" s="1" t="s">
        <v>163</v>
      </c>
      <c r="E585" s="1" t="s">
        <v>39</v>
      </c>
      <c r="F585" s="1">
        <v>515616118</v>
      </c>
      <c r="G585" s="1">
        <v>47.45</v>
      </c>
      <c r="H585" s="1">
        <v>53238.9</v>
      </c>
      <c r="I585" s="1">
        <v>35668.379999999997</v>
      </c>
      <c r="J585" s="3">
        <v>17570.52</v>
      </c>
    </row>
    <row r="586" spans="1:10" x14ac:dyDescent="0.25">
      <c r="A586" s="2" t="s">
        <v>21</v>
      </c>
      <c r="B586" s="11">
        <v>41325</v>
      </c>
      <c r="C586" t="s">
        <v>454</v>
      </c>
      <c r="D586" s="1" t="s">
        <v>159</v>
      </c>
      <c r="E586" s="1" t="s">
        <v>17</v>
      </c>
      <c r="F586" s="1">
        <v>423159730</v>
      </c>
      <c r="G586" s="1">
        <v>205.7</v>
      </c>
      <c r="H586" s="1">
        <v>251365.4</v>
      </c>
      <c r="I586" s="1">
        <v>143108.42000000001</v>
      </c>
      <c r="J586" s="3">
        <v>108256.98</v>
      </c>
    </row>
    <row r="587" spans="1:10" x14ac:dyDescent="0.25">
      <c r="A587" s="2" t="s">
        <v>21</v>
      </c>
      <c r="B587" s="11">
        <v>41511</v>
      </c>
      <c r="C587" t="s">
        <v>454</v>
      </c>
      <c r="D587" s="1" t="s">
        <v>94</v>
      </c>
      <c r="E587" s="1" t="s">
        <v>45</v>
      </c>
      <c r="F587" s="1">
        <v>603123080</v>
      </c>
      <c r="G587" s="1">
        <v>81.73</v>
      </c>
      <c r="H587" s="1">
        <v>521192.21</v>
      </c>
      <c r="I587" s="1">
        <v>361384.59</v>
      </c>
      <c r="J587" s="3">
        <v>159807.62</v>
      </c>
    </row>
    <row r="588" spans="1:10" x14ac:dyDescent="0.25">
      <c r="A588" s="2" t="s">
        <v>21</v>
      </c>
      <c r="B588" s="11">
        <v>40498</v>
      </c>
      <c r="C588" t="s">
        <v>455</v>
      </c>
      <c r="D588" s="1" t="s">
        <v>121</v>
      </c>
      <c r="E588" s="1" t="s">
        <v>48</v>
      </c>
      <c r="F588" s="1">
        <v>841492497</v>
      </c>
      <c r="G588" s="1">
        <v>421.89</v>
      </c>
      <c r="H588" s="1">
        <v>2187499.65</v>
      </c>
      <c r="I588" s="1">
        <v>1890917.65</v>
      </c>
      <c r="J588" s="3">
        <v>296582</v>
      </c>
    </row>
    <row r="589" spans="1:10" x14ac:dyDescent="0.25">
      <c r="A589" s="2" t="s">
        <v>18</v>
      </c>
      <c r="B589" s="11">
        <v>42584</v>
      </c>
      <c r="C589" t="s">
        <v>455</v>
      </c>
      <c r="D589" s="1" t="s">
        <v>49</v>
      </c>
      <c r="E589" s="1" t="s">
        <v>17</v>
      </c>
      <c r="F589" s="1">
        <v>994566810</v>
      </c>
      <c r="G589" s="1">
        <v>205.7</v>
      </c>
      <c r="H589" s="1">
        <v>673667.5</v>
      </c>
      <c r="I589" s="1">
        <v>383535.25</v>
      </c>
      <c r="J589" s="3">
        <v>290132.25</v>
      </c>
    </row>
    <row r="590" spans="1:10" x14ac:dyDescent="0.25">
      <c r="A590" s="2" t="s">
        <v>8</v>
      </c>
      <c r="B590" s="11">
        <v>41389</v>
      </c>
      <c r="C590" t="s">
        <v>456</v>
      </c>
      <c r="D590" s="1" t="s">
        <v>185</v>
      </c>
      <c r="E590" s="1" t="s">
        <v>13</v>
      </c>
      <c r="F590" s="1">
        <v>538957345</v>
      </c>
      <c r="G590" s="1">
        <v>154.06</v>
      </c>
      <c r="H590" s="1">
        <v>1280238.6000000001</v>
      </c>
      <c r="I590" s="1">
        <v>755628.3</v>
      </c>
      <c r="J590" s="3">
        <v>524610.30000000005</v>
      </c>
    </row>
    <row r="591" spans="1:10" x14ac:dyDescent="0.25">
      <c r="A591" s="2" t="s">
        <v>18</v>
      </c>
      <c r="B591" s="11">
        <v>40604</v>
      </c>
      <c r="C591" t="s">
        <v>456</v>
      </c>
      <c r="D591" s="1" t="s">
        <v>115</v>
      </c>
      <c r="E591" s="1" t="s">
        <v>20</v>
      </c>
      <c r="F591" s="1">
        <v>821587932</v>
      </c>
      <c r="G591" s="1">
        <v>9.33</v>
      </c>
      <c r="H591" s="1">
        <v>46472.73</v>
      </c>
      <c r="I591" s="1">
        <v>34468.519999999997</v>
      </c>
      <c r="J591" s="3">
        <v>12004.21</v>
      </c>
    </row>
    <row r="592" spans="1:10" x14ac:dyDescent="0.25">
      <c r="A592" s="2" t="s">
        <v>18</v>
      </c>
      <c r="B592" s="11">
        <v>41545</v>
      </c>
      <c r="C592" t="s">
        <v>456</v>
      </c>
      <c r="D592" s="1" t="s">
        <v>164</v>
      </c>
      <c r="E592" s="1" t="s">
        <v>33</v>
      </c>
      <c r="F592" s="1">
        <v>109694898</v>
      </c>
      <c r="G592" s="1">
        <v>668.27</v>
      </c>
      <c r="H592" s="1">
        <v>8687.51</v>
      </c>
      <c r="I592" s="1">
        <v>6533.02</v>
      </c>
      <c r="J592" s="3">
        <v>2154.4899999999998</v>
      </c>
    </row>
    <row r="593" spans="1:10" x14ac:dyDescent="0.25">
      <c r="A593" s="2" t="s">
        <v>18</v>
      </c>
      <c r="B593" s="11">
        <v>41764</v>
      </c>
      <c r="C593" t="s">
        <v>456</v>
      </c>
      <c r="D593" s="1" t="s">
        <v>52</v>
      </c>
      <c r="E593" s="1" t="s">
        <v>48</v>
      </c>
      <c r="F593" s="1">
        <v>340827071</v>
      </c>
      <c r="G593" s="1">
        <v>421.89</v>
      </c>
      <c r="H593" s="1">
        <v>3020310.51</v>
      </c>
      <c r="I593" s="1">
        <v>2610815.71</v>
      </c>
      <c r="J593" s="3">
        <v>409494.8</v>
      </c>
    </row>
    <row r="594" spans="1:10" x14ac:dyDescent="0.25">
      <c r="A594" s="2" t="s">
        <v>18</v>
      </c>
      <c r="B594" s="11">
        <v>41971</v>
      </c>
      <c r="C594" t="s">
        <v>457</v>
      </c>
      <c r="D594" s="1" t="s">
        <v>52</v>
      </c>
      <c r="E594" s="1" t="s">
        <v>48</v>
      </c>
      <c r="F594" s="1">
        <v>372845780</v>
      </c>
      <c r="G594" s="1">
        <v>421.89</v>
      </c>
      <c r="H594" s="1">
        <v>931111.23</v>
      </c>
      <c r="I594" s="1">
        <v>804870.83</v>
      </c>
      <c r="J594" s="3">
        <v>126240.4</v>
      </c>
    </row>
    <row r="595" spans="1:10" x14ac:dyDescent="0.25">
      <c r="A595" s="2" t="s">
        <v>26</v>
      </c>
      <c r="B595" s="11">
        <v>41881</v>
      </c>
      <c r="C595" t="s">
        <v>457</v>
      </c>
      <c r="D595" s="1" t="s">
        <v>128</v>
      </c>
      <c r="E595" s="1" t="s">
        <v>20</v>
      </c>
      <c r="F595" s="1">
        <v>933924853</v>
      </c>
      <c r="G595" s="1">
        <v>9.33</v>
      </c>
      <c r="H595" s="1">
        <v>74388.09</v>
      </c>
      <c r="I595" s="1">
        <v>55173.16</v>
      </c>
      <c r="J595" s="3">
        <v>19214.93</v>
      </c>
    </row>
    <row r="596" spans="1:10" x14ac:dyDescent="0.25">
      <c r="A596" s="2" t="s">
        <v>8</v>
      </c>
      <c r="B596" s="11">
        <v>41598</v>
      </c>
      <c r="C596" t="s">
        <v>458</v>
      </c>
      <c r="D596" s="1" t="s">
        <v>137</v>
      </c>
      <c r="E596" s="1" t="s">
        <v>37</v>
      </c>
      <c r="F596" s="1">
        <v>572550618</v>
      </c>
      <c r="G596" s="1">
        <v>651.21</v>
      </c>
      <c r="H596" s="1">
        <v>6060160.2599999998</v>
      </c>
      <c r="I596" s="1">
        <v>4885277.76</v>
      </c>
      <c r="J596" s="3">
        <v>1174882.5</v>
      </c>
    </row>
    <row r="597" spans="1:10" x14ac:dyDescent="0.25">
      <c r="A597" s="2" t="s">
        <v>21</v>
      </c>
      <c r="B597" s="11">
        <v>40232</v>
      </c>
      <c r="C597" t="s">
        <v>458</v>
      </c>
      <c r="D597" s="1" t="s">
        <v>132</v>
      </c>
      <c r="E597" s="1" t="s">
        <v>48</v>
      </c>
      <c r="F597" s="1">
        <v>607521903</v>
      </c>
      <c r="G597" s="1">
        <v>421.89</v>
      </c>
      <c r="H597" s="1">
        <v>3411402.54</v>
      </c>
      <c r="I597" s="1">
        <v>2948883.34</v>
      </c>
      <c r="J597" s="3">
        <v>462519.2</v>
      </c>
    </row>
    <row r="598" spans="1:10" x14ac:dyDescent="0.25">
      <c r="A598" s="2" t="s">
        <v>8</v>
      </c>
      <c r="B598" s="11">
        <v>42814</v>
      </c>
      <c r="C598" t="s">
        <v>458</v>
      </c>
      <c r="D598" s="1" t="s">
        <v>87</v>
      </c>
      <c r="E598" s="1" t="s">
        <v>31</v>
      </c>
      <c r="F598" s="1">
        <v>177950036</v>
      </c>
      <c r="G598" s="1">
        <v>152.58000000000001</v>
      </c>
      <c r="H598" s="1">
        <v>1254970.5</v>
      </c>
      <c r="I598" s="1">
        <v>801444</v>
      </c>
      <c r="J598" s="3">
        <v>453526.5</v>
      </c>
    </row>
    <row r="599" spans="1:10" x14ac:dyDescent="0.25">
      <c r="A599" s="2" t="s">
        <v>28</v>
      </c>
      <c r="B599" s="11">
        <v>42316</v>
      </c>
      <c r="C599" t="s">
        <v>458</v>
      </c>
      <c r="D599" s="1" t="s">
        <v>64</v>
      </c>
      <c r="E599" s="1" t="s">
        <v>39</v>
      </c>
      <c r="F599" s="1">
        <v>293258845</v>
      </c>
      <c r="G599" s="1">
        <v>47.45</v>
      </c>
      <c r="H599" s="1">
        <v>31506.799999999999</v>
      </c>
      <c r="I599" s="1">
        <v>21108.560000000001</v>
      </c>
      <c r="J599" s="3">
        <v>10398.24</v>
      </c>
    </row>
    <row r="600" spans="1:10" x14ac:dyDescent="0.25">
      <c r="A600" s="2" t="s">
        <v>18</v>
      </c>
      <c r="B600" s="11">
        <v>40399</v>
      </c>
      <c r="C600" t="s">
        <v>459</v>
      </c>
      <c r="D600" s="1" t="s">
        <v>85</v>
      </c>
      <c r="E600" s="1" t="s">
        <v>39</v>
      </c>
      <c r="F600" s="1">
        <v>683184659</v>
      </c>
      <c r="G600" s="1">
        <v>47.45</v>
      </c>
      <c r="H600" s="1">
        <v>397488.65</v>
      </c>
      <c r="I600" s="1">
        <v>266304.83</v>
      </c>
      <c r="J600" s="3">
        <v>131183.82</v>
      </c>
    </row>
    <row r="601" spans="1:10" x14ac:dyDescent="0.25">
      <c r="A601" s="2" t="s">
        <v>21</v>
      </c>
      <c r="B601" s="11">
        <v>40494</v>
      </c>
      <c r="C601" t="s">
        <v>460</v>
      </c>
      <c r="D601" s="1" t="s">
        <v>56</v>
      </c>
      <c r="E601" s="1" t="s">
        <v>17</v>
      </c>
      <c r="F601" s="1">
        <v>247776305</v>
      </c>
      <c r="G601" s="1">
        <v>205.7</v>
      </c>
      <c r="H601" s="1">
        <v>281809</v>
      </c>
      <c r="I601" s="1">
        <v>160440.70000000001</v>
      </c>
      <c r="J601" s="3">
        <v>121368.3</v>
      </c>
    </row>
    <row r="602" spans="1:10" x14ac:dyDescent="0.25">
      <c r="A602" s="2" t="s">
        <v>21</v>
      </c>
      <c r="B602" s="11">
        <v>40891</v>
      </c>
      <c r="C602" t="s">
        <v>460</v>
      </c>
      <c r="D602" s="1" t="s">
        <v>114</v>
      </c>
      <c r="E602" s="1" t="s">
        <v>48</v>
      </c>
      <c r="F602" s="1">
        <v>207395112</v>
      </c>
      <c r="G602" s="1">
        <v>421.89</v>
      </c>
      <c r="H602" s="1">
        <v>707509.53</v>
      </c>
      <c r="I602" s="1">
        <v>611585.13</v>
      </c>
      <c r="J602" s="3">
        <v>95924.4</v>
      </c>
    </row>
    <row r="603" spans="1:10" x14ac:dyDescent="0.25">
      <c r="A603" s="2" t="s">
        <v>21</v>
      </c>
      <c r="B603" s="11">
        <v>41649</v>
      </c>
      <c r="C603" t="s">
        <v>460</v>
      </c>
      <c r="D603" s="1" t="s">
        <v>71</v>
      </c>
      <c r="E603" s="1" t="s">
        <v>13</v>
      </c>
      <c r="F603" s="1">
        <v>952714908</v>
      </c>
      <c r="G603" s="1">
        <v>154.06</v>
      </c>
      <c r="H603" s="1">
        <v>1289020.02</v>
      </c>
      <c r="I603" s="1">
        <v>760811.31</v>
      </c>
      <c r="J603" s="3">
        <v>528208.71</v>
      </c>
    </row>
    <row r="604" spans="1:10" x14ac:dyDescent="0.25">
      <c r="A604" s="2" t="s">
        <v>21</v>
      </c>
      <c r="B604" s="11">
        <v>40454</v>
      </c>
      <c r="C604" t="s">
        <v>461</v>
      </c>
      <c r="D604" s="1" t="s">
        <v>203</v>
      </c>
      <c r="E604" s="1" t="s">
        <v>13</v>
      </c>
      <c r="F604" s="1">
        <v>694722020</v>
      </c>
      <c r="G604" s="1">
        <v>154.06</v>
      </c>
      <c r="H604" s="1">
        <v>391158.34</v>
      </c>
      <c r="I604" s="1">
        <v>230871.27</v>
      </c>
      <c r="J604" s="3">
        <v>160287.07</v>
      </c>
    </row>
    <row r="605" spans="1:10" x14ac:dyDescent="0.25">
      <c r="A605" s="2" t="s">
        <v>21</v>
      </c>
      <c r="B605" s="11">
        <v>42292</v>
      </c>
      <c r="C605" t="s">
        <v>461</v>
      </c>
      <c r="D605" s="1" t="s">
        <v>203</v>
      </c>
      <c r="E605" s="1" t="s">
        <v>33</v>
      </c>
      <c r="F605" s="1">
        <v>414715278</v>
      </c>
      <c r="G605" s="1">
        <v>668.27</v>
      </c>
      <c r="H605" s="1">
        <v>1551054.67</v>
      </c>
      <c r="I605" s="1">
        <v>1166395.3400000001</v>
      </c>
      <c r="J605" s="3">
        <v>384659.33</v>
      </c>
    </row>
    <row r="606" spans="1:10" x14ac:dyDescent="0.25">
      <c r="A606" s="2" t="s">
        <v>21</v>
      </c>
      <c r="B606" s="11">
        <v>41475</v>
      </c>
      <c r="C606" t="s">
        <v>461</v>
      </c>
      <c r="D606" s="1" t="s">
        <v>121</v>
      </c>
      <c r="E606" s="1" t="s">
        <v>31</v>
      </c>
      <c r="F606" s="1">
        <v>714306008</v>
      </c>
      <c r="G606" s="1">
        <v>152.58000000000001</v>
      </c>
      <c r="H606" s="1">
        <v>1201720.08</v>
      </c>
      <c r="I606" s="1">
        <v>767437.44</v>
      </c>
      <c r="J606" s="3">
        <v>434282.64</v>
      </c>
    </row>
    <row r="607" spans="1:10" x14ac:dyDescent="0.25">
      <c r="A607" s="2" t="s">
        <v>8</v>
      </c>
      <c r="B607" s="11">
        <v>42388</v>
      </c>
      <c r="C607" t="s">
        <v>461</v>
      </c>
      <c r="D607" s="1" t="s">
        <v>198</v>
      </c>
      <c r="E607" s="1" t="s">
        <v>31</v>
      </c>
      <c r="F607" s="1">
        <v>465418040</v>
      </c>
      <c r="G607" s="1">
        <v>152.58000000000001</v>
      </c>
      <c r="H607" s="1">
        <v>975901.68</v>
      </c>
      <c r="I607" s="1">
        <v>623226.24</v>
      </c>
      <c r="J607" s="3">
        <v>352675.44</v>
      </c>
    </row>
    <row r="608" spans="1:10" x14ac:dyDescent="0.25">
      <c r="A608" s="2" t="s">
        <v>18</v>
      </c>
      <c r="B608" s="11">
        <v>41503</v>
      </c>
      <c r="C608" t="s">
        <v>461</v>
      </c>
      <c r="D608" s="1" t="s">
        <v>34</v>
      </c>
      <c r="E608" s="1" t="s">
        <v>17</v>
      </c>
      <c r="F608" s="1">
        <v>860287702</v>
      </c>
      <c r="G608" s="1">
        <v>205.7</v>
      </c>
      <c r="H608" s="1">
        <v>1461087.1</v>
      </c>
      <c r="I608" s="1">
        <v>831832.33</v>
      </c>
      <c r="J608" s="3">
        <v>629254.77</v>
      </c>
    </row>
    <row r="609" spans="1:10" x14ac:dyDescent="0.25">
      <c r="A609" s="2" t="s">
        <v>8</v>
      </c>
      <c r="B609" s="11">
        <v>42598</v>
      </c>
      <c r="C609" t="s">
        <v>462</v>
      </c>
      <c r="D609" s="1" t="s">
        <v>180</v>
      </c>
      <c r="E609" s="1" t="s">
        <v>13</v>
      </c>
      <c r="F609" s="1">
        <v>461463820</v>
      </c>
      <c r="G609" s="1">
        <v>154.06</v>
      </c>
      <c r="H609" s="1">
        <v>963491.24</v>
      </c>
      <c r="I609" s="1">
        <v>568676.22</v>
      </c>
      <c r="J609" s="3">
        <v>394815.02</v>
      </c>
    </row>
    <row r="610" spans="1:10" x14ac:dyDescent="0.25">
      <c r="A610" s="2" t="s">
        <v>18</v>
      </c>
      <c r="B610" s="11">
        <v>41542</v>
      </c>
      <c r="C610" t="s">
        <v>462</v>
      </c>
      <c r="D610" s="1" t="s">
        <v>54</v>
      </c>
      <c r="E610" s="1" t="s">
        <v>14</v>
      </c>
      <c r="F610" s="1">
        <v>151807725</v>
      </c>
      <c r="G610" s="1">
        <v>255.28</v>
      </c>
      <c r="H610" s="1">
        <v>544767.52</v>
      </c>
      <c r="I610" s="1">
        <v>340202.28</v>
      </c>
      <c r="J610" s="3">
        <v>204565.24</v>
      </c>
    </row>
    <row r="611" spans="1:10" x14ac:dyDescent="0.25">
      <c r="A611" s="2" t="s">
        <v>18</v>
      </c>
      <c r="B611" s="11">
        <v>41507</v>
      </c>
      <c r="C611" t="s">
        <v>462</v>
      </c>
      <c r="D611" s="1" t="s">
        <v>92</v>
      </c>
      <c r="E611" s="1" t="s">
        <v>48</v>
      </c>
      <c r="F611" s="1">
        <v>884493243</v>
      </c>
      <c r="G611" s="1">
        <v>421.89</v>
      </c>
      <c r="H611" s="1">
        <v>25735.29</v>
      </c>
      <c r="I611" s="1">
        <v>22246.09</v>
      </c>
      <c r="J611" s="3">
        <v>3489.2</v>
      </c>
    </row>
    <row r="612" spans="1:10" x14ac:dyDescent="0.25">
      <c r="A612" s="2" t="s">
        <v>15</v>
      </c>
      <c r="B612" s="11">
        <v>40522</v>
      </c>
      <c r="C612" t="s">
        <v>463</v>
      </c>
      <c r="D612" s="1" t="s">
        <v>190</v>
      </c>
      <c r="E612" s="1" t="s">
        <v>10</v>
      </c>
      <c r="F612" s="1">
        <v>533006703</v>
      </c>
      <c r="G612" s="1">
        <v>437.2</v>
      </c>
      <c r="H612" s="1">
        <v>3227847.6</v>
      </c>
      <c r="I612" s="1">
        <v>1944165.39</v>
      </c>
      <c r="J612" s="3">
        <v>1283682.21</v>
      </c>
    </row>
    <row r="613" spans="1:10" x14ac:dyDescent="0.25">
      <c r="A613" s="2" t="s">
        <v>18</v>
      </c>
      <c r="B613" s="11">
        <v>41156</v>
      </c>
      <c r="C613" t="s">
        <v>463</v>
      </c>
      <c r="D613" s="1" t="s">
        <v>60</v>
      </c>
      <c r="E613" s="1" t="s">
        <v>13</v>
      </c>
      <c r="F613" s="1">
        <v>641146934</v>
      </c>
      <c r="G613" s="1">
        <v>154.06</v>
      </c>
      <c r="H613" s="1">
        <v>1306428.8</v>
      </c>
      <c r="I613" s="1">
        <v>771086.4</v>
      </c>
      <c r="J613" s="3">
        <v>535342.4</v>
      </c>
    </row>
    <row r="614" spans="1:10" x14ac:dyDescent="0.25">
      <c r="A614" s="2" t="s">
        <v>15</v>
      </c>
      <c r="B614" s="11">
        <v>40831</v>
      </c>
      <c r="C614" t="s">
        <v>464</v>
      </c>
      <c r="D614" s="1" t="s">
        <v>35</v>
      </c>
      <c r="E614" s="1" t="s">
        <v>10</v>
      </c>
      <c r="F614" s="1">
        <v>573025262</v>
      </c>
      <c r="G614" s="1">
        <v>437.2</v>
      </c>
      <c r="H614" s="1">
        <v>4268820.8</v>
      </c>
      <c r="I614" s="1">
        <v>2571154.12</v>
      </c>
      <c r="J614" s="3">
        <v>1697666.68</v>
      </c>
    </row>
    <row r="615" spans="1:10" x14ac:dyDescent="0.25">
      <c r="A615" s="2" t="s">
        <v>18</v>
      </c>
      <c r="B615" s="11">
        <v>41512</v>
      </c>
      <c r="C615" t="s">
        <v>464</v>
      </c>
      <c r="D615" s="1" t="s">
        <v>176</v>
      </c>
      <c r="E615" s="1" t="s">
        <v>33</v>
      </c>
      <c r="F615" s="1">
        <v>663065516</v>
      </c>
      <c r="G615" s="1">
        <v>668.27</v>
      </c>
      <c r="H615" s="1">
        <v>3124830.52</v>
      </c>
      <c r="I615" s="1">
        <v>2349877.04</v>
      </c>
      <c r="J615" s="3">
        <v>774953.48</v>
      </c>
    </row>
    <row r="616" spans="1:10" x14ac:dyDescent="0.25">
      <c r="A616" s="2" t="s">
        <v>15</v>
      </c>
      <c r="B616" s="11">
        <v>42783</v>
      </c>
      <c r="C616" t="s">
        <v>465</v>
      </c>
      <c r="D616" s="1" t="s">
        <v>179</v>
      </c>
      <c r="E616" s="1" t="s">
        <v>39</v>
      </c>
      <c r="F616" s="1">
        <v>866004025</v>
      </c>
      <c r="G616" s="1">
        <v>47.45</v>
      </c>
      <c r="H616" s="1">
        <v>412387.95</v>
      </c>
      <c r="I616" s="1">
        <v>276286.89</v>
      </c>
      <c r="J616" s="3">
        <v>136101.06</v>
      </c>
    </row>
    <row r="617" spans="1:10" x14ac:dyDescent="0.25">
      <c r="A617" s="2" t="s">
        <v>15</v>
      </c>
      <c r="B617" s="11">
        <v>40470</v>
      </c>
      <c r="C617" t="s">
        <v>465</v>
      </c>
      <c r="D617" s="1" t="s">
        <v>204</v>
      </c>
      <c r="E617" s="1" t="s">
        <v>14</v>
      </c>
      <c r="F617" s="1">
        <v>306889617</v>
      </c>
      <c r="G617" s="1">
        <v>255.28</v>
      </c>
      <c r="H617" s="1">
        <v>1100767.3600000001</v>
      </c>
      <c r="I617" s="1">
        <v>687419.04</v>
      </c>
      <c r="J617" s="3">
        <v>413348.32</v>
      </c>
    </row>
    <row r="618" spans="1:10" x14ac:dyDescent="0.25">
      <c r="A618" s="2" t="s">
        <v>21</v>
      </c>
      <c r="B618" s="11">
        <v>41850</v>
      </c>
      <c r="C618" t="s">
        <v>466</v>
      </c>
      <c r="D618" s="1" t="s">
        <v>24</v>
      </c>
      <c r="E618" s="1" t="s">
        <v>45</v>
      </c>
      <c r="F618" s="1">
        <v>431083619</v>
      </c>
      <c r="G618" s="1">
        <v>81.73</v>
      </c>
      <c r="H618" s="1">
        <v>496673.21</v>
      </c>
      <c r="I618" s="1">
        <v>344383.59</v>
      </c>
      <c r="J618" s="3">
        <v>152289.62</v>
      </c>
    </row>
    <row r="619" spans="1:10" x14ac:dyDescent="0.25">
      <c r="A619" s="2" t="s">
        <v>8</v>
      </c>
      <c r="B619" s="11">
        <v>42145</v>
      </c>
      <c r="C619" t="s">
        <v>466</v>
      </c>
      <c r="D619" s="1" t="s">
        <v>106</v>
      </c>
      <c r="E619" s="1" t="s">
        <v>45</v>
      </c>
      <c r="F619" s="1">
        <v>954259860</v>
      </c>
      <c r="G619" s="1">
        <v>81.73</v>
      </c>
      <c r="H619" s="1">
        <v>453846.69</v>
      </c>
      <c r="I619" s="1">
        <v>314688.51</v>
      </c>
      <c r="J619" s="3">
        <v>139158.18</v>
      </c>
    </row>
    <row r="620" spans="1:10" x14ac:dyDescent="0.25">
      <c r="A620" s="2" t="s">
        <v>26</v>
      </c>
      <c r="B620" s="11">
        <v>42495</v>
      </c>
      <c r="C620" t="s">
        <v>466</v>
      </c>
      <c r="D620" s="1" t="s">
        <v>174</v>
      </c>
      <c r="E620" s="1" t="s">
        <v>45</v>
      </c>
      <c r="F620" s="1">
        <v>312404668</v>
      </c>
      <c r="G620" s="1">
        <v>81.73</v>
      </c>
      <c r="H620" s="1">
        <v>518004.74</v>
      </c>
      <c r="I620" s="1">
        <v>359174.46</v>
      </c>
      <c r="J620" s="3">
        <v>158830.28</v>
      </c>
    </row>
    <row r="621" spans="1:10" x14ac:dyDescent="0.25">
      <c r="A621" s="2" t="s">
        <v>18</v>
      </c>
      <c r="B621" s="11">
        <v>40282</v>
      </c>
      <c r="C621" t="s">
        <v>466</v>
      </c>
      <c r="D621" s="1" t="s">
        <v>164</v>
      </c>
      <c r="E621" s="1" t="s">
        <v>37</v>
      </c>
      <c r="F621" s="1">
        <v>611816871</v>
      </c>
      <c r="G621" s="1">
        <v>651.21</v>
      </c>
      <c r="H621" s="1">
        <v>5901916.2300000004</v>
      </c>
      <c r="I621" s="1">
        <v>4757712.4800000004</v>
      </c>
      <c r="J621" s="3">
        <v>1144203.75</v>
      </c>
    </row>
    <row r="622" spans="1:10" x14ac:dyDescent="0.25">
      <c r="A622" s="2" t="s">
        <v>21</v>
      </c>
      <c r="B622" s="11">
        <v>41573</v>
      </c>
      <c r="C622" t="s">
        <v>466</v>
      </c>
      <c r="D622" s="1" t="s">
        <v>83</v>
      </c>
      <c r="E622" s="1" t="s">
        <v>37</v>
      </c>
      <c r="F622" s="1">
        <v>879107797</v>
      </c>
      <c r="G622" s="1">
        <v>651.21</v>
      </c>
      <c r="H622" s="1">
        <v>4159929.48</v>
      </c>
      <c r="I622" s="1">
        <v>3353444.48</v>
      </c>
      <c r="J622" s="3">
        <v>806485</v>
      </c>
    </row>
    <row r="623" spans="1:10" x14ac:dyDescent="0.25">
      <c r="A623" s="2" t="s">
        <v>18</v>
      </c>
      <c r="B623" s="11">
        <v>40380</v>
      </c>
      <c r="C623" t="s">
        <v>467</v>
      </c>
      <c r="D623" s="1" t="s">
        <v>141</v>
      </c>
      <c r="E623" s="1" t="s">
        <v>13</v>
      </c>
      <c r="F623" s="1">
        <v>211201274</v>
      </c>
      <c r="G623" s="1">
        <v>154.06</v>
      </c>
      <c r="H623" s="1">
        <v>1233250.3</v>
      </c>
      <c r="I623" s="1">
        <v>727894.65</v>
      </c>
      <c r="J623" s="3">
        <v>505355.65</v>
      </c>
    </row>
    <row r="624" spans="1:10" x14ac:dyDescent="0.25">
      <c r="A624" s="2" t="s">
        <v>18</v>
      </c>
      <c r="B624" s="11">
        <v>42164</v>
      </c>
      <c r="C624" t="s">
        <v>468</v>
      </c>
      <c r="D624" s="1" t="s">
        <v>92</v>
      </c>
      <c r="E624" s="1" t="s">
        <v>20</v>
      </c>
      <c r="F624" s="1">
        <v>925333631</v>
      </c>
      <c r="G624" s="1">
        <v>9.33</v>
      </c>
      <c r="H624" s="1">
        <v>52611.87</v>
      </c>
      <c r="I624" s="1">
        <v>39021.879999999997</v>
      </c>
      <c r="J624" s="3">
        <v>13589.99</v>
      </c>
    </row>
    <row r="625" spans="1:10" x14ac:dyDescent="0.25">
      <c r="A625" s="2" t="s">
        <v>21</v>
      </c>
      <c r="B625" s="11">
        <v>40332</v>
      </c>
      <c r="C625" t="s">
        <v>468</v>
      </c>
      <c r="D625" s="1" t="s">
        <v>134</v>
      </c>
      <c r="E625" s="1" t="s">
        <v>31</v>
      </c>
      <c r="F625" s="1">
        <v>909053695</v>
      </c>
      <c r="G625" s="1">
        <v>152.58000000000001</v>
      </c>
      <c r="H625" s="1">
        <v>1227353.52</v>
      </c>
      <c r="I625" s="1">
        <v>783807.36</v>
      </c>
      <c r="J625" s="3">
        <v>443546.16</v>
      </c>
    </row>
    <row r="626" spans="1:10" x14ac:dyDescent="0.25">
      <c r="A626" s="2" t="s">
        <v>21</v>
      </c>
      <c r="B626" s="11">
        <v>42507</v>
      </c>
      <c r="C626" t="s">
        <v>468</v>
      </c>
      <c r="D626" s="1" t="s">
        <v>57</v>
      </c>
      <c r="E626" s="1" t="s">
        <v>14</v>
      </c>
      <c r="F626" s="1">
        <v>370222795</v>
      </c>
      <c r="G626" s="1">
        <v>255.28</v>
      </c>
      <c r="H626" s="1">
        <v>1533466.96</v>
      </c>
      <c r="I626" s="1">
        <v>957635.94</v>
      </c>
      <c r="J626" s="3">
        <v>575831.02</v>
      </c>
    </row>
    <row r="627" spans="1:10" x14ac:dyDescent="0.25">
      <c r="A627" s="2" t="s">
        <v>18</v>
      </c>
      <c r="B627" s="11">
        <v>41489</v>
      </c>
      <c r="C627" t="s">
        <v>468</v>
      </c>
      <c r="D627" s="1" t="s">
        <v>85</v>
      </c>
      <c r="E627" s="1" t="s">
        <v>10</v>
      </c>
      <c r="F627" s="1">
        <v>487014758</v>
      </c>
      <c r="G627" s="1">
        <v>437.2</v>
      </c>
      <c r="H627" s="1">
        <v>3210796.8</v>
      </c>
      <c r="I627" s="1">
        <v>1933895.52</v>
      </c>
      <c r="J627" s="3">
        <v>1276901.28</v>
      </c>
    </row>
    <row r="628" spans="1:10" x14ac:dyDescent="0.25">
      <c r="A628" s="2" t="s">
        <v>21</v>
      </c>
      <c r="B628" s="11">
        <v>41532</v>
      </c>
      <c r="C628" t="s">
        <v>469</v>
      </c>
      <c r="D628" s="1" t="s">
        <v>148</v>
      </c>
      <c r="E628" s="1" t="s">
        <v>13</v>
      </c>
      <c r="F628" s="1">
        <v>257915914</v>
      </c>
      <c r="G628" s="1">
        <v>154.06</v>
      </c>
      <c r="H628" s="1">
        <v>293484.3</v>
      </c>
      <c r="I628" s="1">
        <v>173221.65</v>
      </c>
      <c r="J628" s="3">
        <v>120262.65</v>
      </c>
    </row>
    <row r="629" spans="1:10" x14ac:dyDescent="0.25">
      <c r="A629" s="2" t="s">
        <v>15</v>
      </c>
      <c r="B629" s="11">
        <v>40361</v>
      </c>
      <c r="C629" t="s">
        <v>470</v>
      </c>
      <c r="D629" s="1" t="s">
        <v>16</v>
      </c>
      <c r="E629" s="1" t="s">
        <v>48</v>
      </c>
      <c r="F629" s="1">
        <v>551725089</v>
      </c>
      <c r="G629" s="1">
        <v>421.89</v>
      </c>
      <c r="H629" s="1">
        <v>2771395.41</v>
      </c>
      <c r="I629" s="1">
        <v>2395648.61</v>
      </c>
      <c r="J629" s="3">
        <v>375746.8</v>
      </c>
    </row>
    <row r="630" spans="1:10" x14ac:dyDescent="0.25">
      <c r="A630" s="2" t="s">
        <v>26</v>
      </c>
      <c r="B630" s="11">
        <v>41626</v>
      </c>
      <c r="C630" t="s">
        <v>318</v>
      </c>
      <c r="D630" s="1" t="s">
        <v>96</v>
      </c>
      <c r="E630" s="1" t="s">
        <v>48</v>
      </c>
      <c r="F630" s="1">
        <v>957553613</v>
      </c>
      <c r="G630" s="1">
        <v>421.89</v>
      </c>
      <c r="H630" s="1">
        <v>104628.72</v>
      </c>
      <c r="I630" s="1">
        <v>90443.12</v>
      </c>
      <c r="J630" s="3">
        <v>14185.6</v>
      </c>
    </row>
    <row r="631" spans="1:10" x14ac:dyDescent="0.25">
      <c r="A631" s="2" t="s">
        <v>18</v>
      </c>
      <c r="B631" s="11">
        <v>42448</v>
      </c>
      <c r="C631" t="s">
        <v>318</v>
      </c>
      <c r="D631" s="1" t="s">
        <v>91</v>
      </c>
      <c r="E631" s="1" t="s">
        <v>37</v>
      </c>
      <c r="F631" s="1">
        <v>234825313</v>
      </c>
      <c r="G631" s="1">
        <v>651.21</v>
      </c>
      <c r="H631" s="1">
        <v>5784698.4299999997</v>
      </c>
      <c r="I631" s="1">
        <v>4663219.68</v>
      </c>
      <c r="J631" s="3">
        <v>1121478.75</v>
      </c>
    </row>
    <row r="632" spans="1:10" x14ac:dyDescent="0.25">
      <c r="A632" s="2" t="s">
        <v>21</v>
      </c>
      <c r="B632" s="11">
        <v>40338</v>
      </c>
      <c r="C632" t="s">
        <v>471</v>
      </c>
      <c r="D632" s="1" t="s">
        <v>203</v>
      </c>
      <c r="E632" s="1" t="s">
        <v>31</v>
      </c>
      <c r="F632" s="1">
        <v>363276517</v>
      </c>
      <c r="G632" s="1">
        <v>152.58000000000001</v>
      </c>
      <c r="H632" s="1">
        <v>68508.42</v>
      </c>
      <c r="I632" s="1">
        <v>43750.559999999998</v>
      </c>
      <c r="J632" s="3">
        <v>24757.86</v>
      </c>
    </row>
    <row r="633" spans="1:10" x14ac:dyDescent="0.25">
      <c r="A633" s="2" t="s">
        <v>21</v>
      </c>
      <c r="B633" s="11">
        <v>42876</v>
      </c>
      <c r="C633" t="s">
        <v>471</v>
      </c>
      <c r="D633" s="1" t="s">
        <v>148</v>
      </c>
      <c r="E633" s="1" t="s">
        <v>45</v>
      </c>
      <c r="F633" s="1">
        <v>692956054</v>
      </c>
      <c r="G633" s="1">
        <v>81.73</v>
      </c>
      <c r="H633" s="1">
        <v>813213.5</v>
      </c>
      <c r="I633" s="1">
        <v>563866.5</v>
      </c>
      <c r="J633" s="3">
        <v>249347</v>
      </c>
    </row>
    <row r="634" spans="1:10" x14ac:dyDescent="0.25">
      <c r="A634" s="2" t="s">
        <v>18</v>
      </c>
      <c r="B634" s="11">
        <v>41437</v>
      </c>
      <c r="C634" t="s">
        <v>471</v>
      </c>
      <c r="D634" s="1" t="s">
        <v>40</v>
      </c>
      <c r="E634" s="1" t="s">
        <v>10</v>
      </c>
      <c r="F634" s="1">
        <v>194225251</v>
      </c>
      <c r="G634" s="1">
        <v>437.2</v>
      </c>
      <c r="H634" s="1">
        <v>1933735.6</v>
      </c>
      <c r="I634" s="1">
        <v>1164708.5900000001</v>
      </c>
      <c r="J634" s="3">
        <v>769027.01</v>
      </c>
    </row>
    <row r="635" spans="1:10" x14ac:dyDescent="0.25">
      <c r="A635" s="2" t="s">
        <v>28</v>
      </c>
      <c r="B635" s="11">
        <v>40231</v>
      </c>
      <c r="C635" t="s">
        <v>428</v>
      </c>
      <c r="D635" s="1" t="s">
        <v>152</v>
      </c>
      <c r="E635" s="1" t="s">
        <v>20</v>
      </c>
      <c r="F635" s="1">
        <v>607757937</v>
      </c>
      <c r="G635" s="1">
        <v>9.33</v>
      </c>
      <c r="H635" s="1">
        <v>74024.22</v>
      </c>
      <c r="I635" s="1">
        <v>54903.28</v>
      </c>
      <c r="J635" s="3">
        <v>19120.939999999999</v>
      </c>
    </row>
    <row r="636" spans="1:10" x14ac:dyDescent="0.25">
      <c r="A636" s="2" t="s">
        <v>21</v>
      </c>
      <c r="B636" s="11">
        <v>41089</v>
      </c>
      <c r="C636" t="s">
        <v>428</v>
      </c>
      <c r="D636" s="1" t="s">
        <v>94</v>
      </c>
      <c r="E636" s="1" t="s">
        <v>17</v>
      </c>
      <c r="F636" s="1">
        <v>594540441</v>
      </c>
      <c r="G636" s="1">
        <v>205.7</v>
      </c>
      <c r="H636" s="1">
        <v>1354123.1</v>
      </c>
      <c r="I636" s="1">
        <v>770935.13</v>
      </c>
      <c r="J636" s="3">
        <v>583187.97</v>
      </c>
    </row>
    <row r="637" spans="1:10" x14ac:dyDescent="0.25">
      <c r="A637" s="2" t="s">
        <v>21</v>
      </c>
      <c r="B637" s="11">
        <v>42086</v>
      </c>
      <c r="C637" t="s">
        <v>472</v>
      </c>
      <c r="D637" s="1" t="s">
        <v>126</v>
      </c>
      <c r="E637" s="1" t="s">
        <v>13</v>
      </c>
      <c r="F637" s="1">
        <v>685871589</v>
      </c>
      <c r="G637" s="1">
        <v>154.06</v>
      </c>
      <c r="H637" s="1">
        <v>539210</v>
      </c>
      <c r="I637" s="1">
        <v>318255</v>
      </c>
      <c r="J637" s="3">
        <v>220955</v>
      </c>
    </row>
    <row r="638" spans="1:10" x14ac:dyDescent="0.25">
      <c r="A638" s="2" t="s">
        <v>28</v>
      </c>
      <c r="B638" s="11">
        <v>41682</v>
      </c>
      <c r="C638" t="s">
        <v>473</v>
      </c>
      <c r="D638" s="1" t="s">
        <v>100</v>
      </c>
      <c r="E638" s="1" t="s">
        <v>17</v>
      </c>
      <c r="F638" s="1">
        <v>133362710</v>
      </c>
      <c r="G638" s="1">
        <v>205.7</v>
      </c>
      <c r="H638" s="1">
        <v>790710.8</v>
      </c>
      <c r="I638" s="1">
        <v>450170.84</v>
      </c>
      <c r="J638" s="3">
        <v>340539.96</v>
      </c>
    </row>
    <row r="639" spans="1:10" x14ac:dyDescent="0.25">
      <c r="A639" s="2" t="s">
        <v>18</v>
      </c>
      <c r="B639" s="11">
        <v>42877</v>
      </c>
      <c r="C639" t="s">
        <v>473</v>
      </c>
      <c r="D639" s="1" t="s">
        <v>68</v>
      </c>
      <c r="E639" s="1" t="s">
        <v>25</v>
      </c>
      <c r="F639" s="1">
        <v>958937633</v>
      </c>
      <c r="G639" s="1">
        <v>109.28</v>
      </c>
      <c r="H639" s="1">
        <v>1072036.8</v>
      </c>
      <c r="I639" s="1">
        <v>351590.40000000002</v>
      </c>
      <c r="J639" s="3">
        <v>720446.4</v>
      </c>
    </row>
    <row r="640" spans="1:10" x14ac:dyDescent="0.25">
      <c r="A640" s="2" t="s">
        <v>18</v>
      </c>
      <c r="B640" s="11">
        <v>40761</v>
      </c>
      <c r="C640" t="s">
        <v>269</v>
      </c>
      <c r="D640" s="1" t="s">
        <v>139</v>
      </c>
      <c r="E640" s="1" t="s">
        <v>13</v>
      </c>
      <c r="F640" s="1">
        <v>304832684</v>
      </c>
      <c r="G640" s="1">
        <v>154.06</v>
      </c>
      <c r="H640" s="1">
        <v>865817.2</v>
      </c>
      <c r="I640" s="1">
        <v>511026.6</v>
      </c>
      <c r="J640" s="3">
        <v>354790.6</v>
      </c>
    </row>
    <row r="641" spans="1:10" x14ac:dyDescent="0.25">
      <c r="A641" s="2" t="s">
        <v>15</v>
      </c>
      <c r="B641" s="11">
        <v>40496</v>
      </c>
      <c r="C641" t="s">
        <v>269</v>
      </c>
      <c r="D641" s="1" t="s">
        <v>69</v>
      </c>
      <c r="E641" s="1" t="s">
        <v>14</v>
      </c>
      <c r="F641" s="1">
        <v>783596694</v>
      </c>
      <c r="G641" s="1">
        <v>255.28</v>
      </c>
      <c r="H641" s="1">
        <v>645858.4</v>
      </c>
      <c r="I641" s="1">
        <v>403332.6</v>
      </c>
      <c r="J641" s="3">
        <v>242525.8</v>
      </c>
    </row>
    <row r="642" spans="1:10" x14ac:dyDescent="0.25">
      <c r="A642" s="2" t="s">
        <v>18</v>
      </c>
      <c r="B642" s="11">
        <v>42099</v>
      </c>
      <c r="C642" t="s">
        <v>474</v>
      </c>
      <c r="D642" s="1" t="s">
        <v>76</v>
      </c>
      <c r="E642" s="1" t="s">
        <v>33</v>
      </c>
      <c r="F642" s="1">
        <v>128090989</v>
      </c>
      <c r="G642" s="1">
        <v>668.27</v>
      </c>
      <c r="H642" s="1">
        <v>2556132.75</v>
      </c>
      <c r="I642" s="1">
        <v>1922215.5</v>
      </c>
      <c r="J642" s="3">
        <v>633917.25</v>
      </c>
    </row>
    <row r="643" spans="1:10" x14ac:dyDescent="0.25">
      <c r="A643" s="2" t="s">
        <v>18</v>
      </c>
      <c r="B643" s="11">
        <v>41828</v>
      </c>
      <c r="C643" t="s">
        <v>475</v>
      </c>
      <c r="D643" s="1" t="s">
        <v>158</v>
      </c>
      <c r="E643" s="1" t="s">
        <v>13</v>
      </c>
      <c r="F643" s="1">
        <v>641489398</v>
      </c>
      <c r="G643" s="1">
        <v>154.06</v>
      </c>
      <c r="H643" s="1">
        <v>1513331.38</v>
      </c>
      <c r="I643" s="1">
        <v>893205.39</v>
      </c>
      <c r="J643" s="3">
        <v>620125.99</v>
      </c>
    </row>
    <row r="644" spans="1:10" x14ac:dyDescent="0.25">
      <c r="A644" s="2" t="s">
        <v>28</v>
      </c>
      <c r="B644" s="11">
        <v>41860</v>
      </c>
      <c r="C644" t="s">
        <v>475</v>
      </c>
      <c r="D644" s="1" t="s">
        <v>142</v>
      </c>
      <c r="E644" s="1" t="s">
        <v>25</v>
      </c>
      <c r="F644" s="1">
        <v>647278249</v>
      </c>
      <c r="G644" s="1">
        <v>109.28</v>
      </c>
      <c r="H644" s="1">
        <v>313961.44</v>
      </c>
      <c r="I644" s="1">
        <v>102968.32000000001</v>
      </c>
      <c r="J644" s="3">
        <v>210993.12</v>
      </c>
    </row>
    <row r="645" spans="1:10" x14ac:dyDescent="0.25">
      <c r="A645" s="2" t="s">
        <v>21</v>
      </c>
      <c r="B645" s="11">
        <v>40615</v>
      </c>
      <c r="C645" t="s">
        <v>476</v>
      </c>
      <c r="D645" s="1" t="s">
        <v>200</v>
      </c>
      <c r="E645" s="1" t="s">
        <v>25</v>
      </c>
      <c r="F645" s="1">
        <v>339256370</v>
      </c>
      <c r="G645" s="1">
        <v>109.28</v>
      </c>
      <c r="H645" s="1">
        <v>257245.12</v>
      </c>
      <c r="I645" s="1">
        <v>84367.360000000001</v>
      </c>
      <c r="J645" s="3">
        <v>172877.76</v>
      </c>
    </row>
    <row r="646" spans="1:10" x14ac:dyDescent="0.25">
      <c r="A646" s="2" t="s">
        <v>18</v>
      </c>
      <c r="B646" s="11">
        <v>42431</v>
      </c>
      <c r="C646" t="s">
        <v>292</v>
      </c>
      <c r="D646" s="1" t="s">
        <v>78</v>
      </c>
      <c r="E646" s="1" t="s">
        <v>14</v>
      </c>
      <c r="F646" s="1">
        <v>431535089</v>
      </c>
      <c r="G646" s="1">
        <v>255.28</v>
      </c>
      <c r="H646" s="1">
        <v>2470344.56</v>
      </c>
      <c r="I646" s="1">
        <v>1542707.34</v>
      </c>
      <c r="J646" s="3">
        <v>927637.22</v>
      </c>
    </row>
    <row r="647" spans="1:10" x14ac:dyDescent="0.25">
      <c r="A647" s="2" t="s">
        <v>8</v>
      </c>
      <c r="B647" s="11">
        <v>42357</v>
      </c>
      <c r="C647" t="s">
        <v>477</v>
      </c>
      <c r="D647" s="1" t="s">
        <v>99</v>
      </c>
      <c r="E647" s="1" t="s">
        <v>17</v>
      </c>
      <c r="F647" s="1">
        <v>808538234</v>
      </c>
      <c r="G647" s="1">
        <v>205.7</v>
      </c>
      <c r="H647" s="1">
        <v>675930.2</v>
      </c>
      <c r="I647" s="1">
        <v>384823.46</v>
      </c>
      <c r="J647" s="3">
        <v>291106.74</v>
      </c>
    </row>
    <row r="648" spans="1:10" x14ac:dyDescent="0.25">
      <c r="A648" s="2" t="s">
        <v>21</v>
      </c>
      <c r="B648" s="11">
        <v>41361</v>
      </c>
      <c r="C648" t="s">
        <v>344</v>
      </c>
      <c r="D648" s="1" t="s">
        <v>132</v>
      </c>
      <c r="E648" s="1" t="s">
        <v>45</v>
      </c>
      <c r="F648" s="1">
        <v>975002133</v>
      </c>
      <c r="G648" s="1">
        <v>81.73</v>
      </c>
      <c r="H648" s="1">
        <v>298559.69</v>
      </c>
      <c r="I648" s="1">
        <v>207015.51</v>
      </c>
      <c r="J648" s="3">
        <v>91544.18</v>
      </c>
    </row>
    <row r="649" spans="1:10" x14ac:dyDescent="0.25">
      <c r="A649" s="2" t="s">
        <v>15</v>
      </c>
      <c r="B649" s="11">
        <v>42182</v>
      </c>
      <c r="C649" t="s">
        <v>344</v>
      </c>
      <c r="D649" s="1" t="s">
        <v>63</v>
      </c>
      <c r="E649" s="1" t="s">
        <v>31</v>
      </c>
      <c r="F649" s="1">
        <v>505975615</v>
      </c>
      <c r="G649" s="1">
        <v>152.58000000000001</v>
      </c>
      <c r="H649" s="1">
        <v>1263820.1399999999</v>
      </c>
      <c r="I649" s="1">
        <v>807095.52</v>
      </c>
      <c r="J649" s="3">
        <v>456724.62</v>
      </c>
    </row>
    <row r="650" spans="1:10" x14ac:dyDescent="0.25">
      <c r="A650" s="2" t="s">
        <v>15</v>
      </c>
      <c r="B650" s="11">
        <v>42418</v>
      </c>
      <c r="C650" t="s">
        <v>478</v>
      </c>
      <c r="D650" s="1" t="s">
        <v>111</v>
      </c>
      <c r="E650" s="1" t="s">
        <v>13</v>
      </c>
      <c r="F650" s="1">
        <v>396820008</v>
      </c>
      <c r="G650" s="1">
        <v>154.06</v>
      </c>
      <c r="H650" s="1">
        <v>1034358.84</v>
      </c>
      <c r="I650" s="1">
        <v>610504.02</v>
      </c>
      <c r="J650" s="3">
        <v>423854.82</v>
      </c>
    </row>
    <row r="651" spans="1:10" x14ac:dyDescent="0.25">
      <c r="A651" s="2" t="s">
        <v>21</v>
      </c>
      <c r="B651" s="11">
        <v>41439</v>
      </c>
      <c r="C651" t="s">
        <v>478</v>
      </c>
      <c r="D651" s="1" t="s">
        <v>73</v>
      </c>
      <c r="E651" s="1" t="s">
        <v>13</v>
      </c>
      <c r="F651" s="1">
        <v>813209140</v>
      </c>
      <c r="G651" s="1">
        <v>154.06</v>
      </c>
      <c r="H651" s="1">
        <v>849024.66</v>
      </c>
      <c r="I651" s="1">
        <v>501115.23</v>
      </c>
      <c r="J651" s="3">
        <v>347909.43</v>
      </c>
    </row>
    <row r="652" spans="1:10" x14ac:dyDescent="0.25">
      <c r="A652" s="2" t="s">
        <v>21</v>
      </c>
      <c r="B652" s="11">
        <v>41769</v>
      </c>
      <c r="C652" t="s">
        <v>478</v>
      </c>
      <c r="D652" s="1" t="s">
        <v>156</v>
      </c>
      <c r="E652" s="1" t="s">
        <v>14</v>
      </c>
      <c r="F652" s="1">
        <v>641129338</v>
      </c>
      <c r="G652" s="1">
        <v>255.28</v>
      </c>
      <c r="H652" s="1">
        <v>835531.44</v>
      </c>
      <c r="I652" s="1">
        <v>521781.66</v>
      </c>
      <c r="J652" s="3">
        <v>313749.78000000003</v>
      </c>
    </row>
    <row r="653" spans="1:10" x14ac:dyDescent="0.25">
      <c r="A653" s="2" t="s">
        <v>8</v>
      </c>
      <c r="B653" s="11">
        <v>42172</v>
      </c>
      <c r="C653" t="s">
        <v>479</v>
      </c>
      <c r="D653" s="1" t="s">
        <v>110</v>
      </c>
      <c r="E653" s="1" t="s">
        <v>48</v>
      </c>
      <c r="F653" s="1">
        <v>636879432</v>
      </c>
      <c r="G653" s="1">
        <v>421.89</v>
      </c>
      <c r="H653" s="1">
        <v>2376084.48</v>
      </c>
      <c r="I653" s="1">
        <v>2053934.0800000001</v>
      </c>
      <c r="J653" s="3">
        <v>322150.40000000002</v>
      </c>
    </row>
    <row r="654" spans="1:10" x14ac:dyDescent="0.25">
      <c r="A654" s="2" t="s">
        <v>21</v>
      </c>
      <c r="B654" s="11">
        <v>41801</v>
      </c>
      <c r="C654" t="s">
        <v>376</v>
      </c>
      <c r="D654" s="1" t="s">
        <v>157</v>
      </c>
      <c r="E654" s="1" t="s">
        <v>31</v>
      </c>
      <c r="F654" s="1">
        <v>277070748</v>
      </c>
      <c r="G654" s="1">
        <v>152.58000000000001</v>
      </c>
      <c r="H654" s="1">
        <v>37534.68</v>
      </c>
      <c r="I654" s="1">
        <v>23970.240000000002</v>
      </c>
      <c r="J654" s="3">
        <v>13564.44</v>
      </c>
    </row>
    <row r="655" spans="1:10" x14ac:dyDescent="0.25">
      <c r="A655" s="2" t="s">
        <v>15</v>
      </c>
      <c r="B655" s="11">
        <v>41581</v>
      </c>
      <c r="C655" t="s">
        <v>376</v>
      </c>
      <c r="D655" s="1" t="s">
        <v>69</v>
      </c>
      <c r="E655" s="1" t="s">
        <v>10</v>
      </c>
      <c r="F655" s="1">
        <v>908627116</v>
      </c>
      <c r="G655" s="1">
        <v>437.2</v>
      </c>
      <c r="H655" s="1">
        <v>791332</v>
      </c>
      <c r="I655" s="1">
        <v>476627.3</v>
      </c>
      <c r="J655" s="3">
        <v>314704.7</v>
      </c>
    </row>
    <row r="656" spans="1:10" x14ac:dyDescent="0.25">
      <c r="A656" s="2" t="s">
        <v>26</v>
      </c>
      <c r="B656" s="11">
        <v>42827</v>
      </c>
      <c r="C656" t="s">
        <v>480</v>
      </c>
      <c r="D656" s="1" t="s">
        <v>174</v>
      </c>
      <c r="E656" s="1" t="s">
        <v>10</v>
      </c>
      <c r="F656" s="1">
        <v>798784863</v>
      </c>
      <c r="G656" s="1">
        <v>437.2</v>
      </c>
      <c r="H656" s="1">
        <v>3080948.4</v>
      </c>
      <c r="I656" s="1">
        <v>1855686.51</v>
      </c>
      <c r="J656" s="3">
        <v>1225261.8899999999</v>
      </c>
    </row>
    <row r="657" spans="1:10" x14ac:dyDescent="0.25">
      <c r="A657" s="2" t="s">
        <v>21</v>
      </c>
      <c r="B657" s="11">
        <v>40326</v>
      </c>
      <c r="C657" t="s">
        <v>480</v>
      </c>
      <c r="D657" s="1" t="s">
        <v>36</v>
      </c>
      <c r="E657" s="1" t="s">
        <v>39</v>
      </c>
      <c r="F657" s="1">
        <v>985092818</v>
      </c>
      <c r="G657" s="1">
        <v>47.45</v>
      </c>
      <c r="H657" s="1">
        <v>460786.95</v>
      </c>
      <c r="I657" s="1">
        <v>308712.69</v>
      </c>
      <c r="J657" s="3">
        <v>152074.26</v>
      </c>
    </row>
    <row r="658" spans="1:10" x14ac:dyDescent="0.25">
      <c r="A658" s="2" t="s">
        <v>18</v>
      </c>
      <c r="B658" s="11">
        <v>40320</v>
      </c>
      <c r="C658" t="s">
        <v>480</v>
      </c>
      <c r="D658" s="1" t="s">
        <v>65</v>
      </c>
      <c r="E658" s="1" t="s">
        <v>31</v>
      </c>
      <c r="F658" s="1">
        <v>325412309</v>
      </c>
      <c r="G658" s="1">
        <v>152.58000000000001</v>
      </c>
      <c r="H658" s="1">
        <v>852617.04</v>
      </c>
      <c r="I658" s="1">
        <v>544494.72</v>
      </c>
      <c r="J658" s="3">
        <v>308122.32</v>
      </c>
    </row>
    <row r="659" spans="1:10" x14ac:dyDescent="0.25">
      <c r="A659" s="2" t="s">
        <v>21</v>
      </c>
      <c r="B659" s="11">
        <v>42523</v>
      </c>
      <c r="C659" t="s">
        <v>481</v>
      </c>
      <c r="D659" s="1" t="s">
        <v>202</v>
      </c>
      <c r="E659" s="1" t="s">
        <v>39</v>
      </c>
      <c r="F659" s="1">
        <v>447917163</v>
      </c>
      <c r="G659" s="1">
        <v>47.45</v>
      </c>
      <c r="H659" s="1">
        <v>355732.65</v>
      </c>
      <c r="I659" s="1">
        <v>238329.63</v>
      </c>
      <c r="J659" s="3">
        <v>117403.02</v>
      </c>
    </row>
    <row r="660" spans="1:10" x14ac:dyDescent="0.25">
      <c r="A660" s="2" t="s">
        <v>15</v>
      </c>
      <c r="B660" s="11">
        <v>41508</v>
      </c>
      <c r="C660" t="s">
        <v>481</v>
      </c>
      <c r="D660" s="1" t="s">
        <v>179</v>
      </c>
      <c r="E660" s="1" t="s">
        <v>48</v>
      </c>
      <c r="F660" s="1">
        <v>801093709</v>
      </c>
      <c r="G660" s="1">
        <v>421.89</v>
      </c>
      <c r="H660" s="1">
        <v>120238.65</v>
      </c>
      <c r="I660" s="1">
        <v>103936.65</v>
      </c>
      <c r="J660" s="3">
        <v>16302</v>
      </c>
    </row>
    <row r="661" spans="1:10" x14ac:dyDescent="0.25">
      <c r="A661" s="2" t="s">
        <v>18</v>
      </c>
      <c r="B661" s="11">
        <v>41917</v>
      </c>
      <c r="C661" t="s">
        <v>313</v>
      </c>
      <c r="D661" s="1" t="s">
        <v>123</v>
      </c>
      <c r="E661" s="1" t="s">
        <v>20</v>
      </c>
      <c r="F661" s="1">
        <v>903740775</v>
      </c>
      <c r="G661" s="1">
        <v>9.33</v>
      </c>
      <c r="H661" s="1">
        <v>54421.89</v>
      </c>
      <c r="I661" s="1">
        <v>40364.36</v>
      </c>
      <c r="J661" s="3">
        <v>14057.53</v>
      </c>
    </row>
    <row r="662" spans="1:10" x14ac:dyDescent="0.25">
      <c r="A662" s="2" t="s">
        <v>18</v>
      </c>
      <c r="B662" s="11">
        <v>40482</v>
      </c>
      <c r="C662" t="s">
        <v>313</v>
      </c>
      <c r="D662" s="1" t="s">
        <v>145</v>
      </c>
      <c r="E662" s="1" t="s">
        <v>48</v>
      </c>
      <c r="F662" s="1">
        <v>794969689</v>
      </c>
      <c r="G662" s="1">
        <v>421.89</v>
      </c>
      <c r="H662" s="1">
        <v>3397058.28</v>
      </c>
      <c r="I662" s="1">
        <v>2936483.88</v>
      </c>
      <c r="J662" s="3">
        <v>460574.4</v>
      </c>
    </row>
    <row r="663" spans="1:10" x14ac:dyDescent="0.25">
      <c r="A663" s="2" t="s">
        <v>18</v>
      </c>
      <c r="B663" s="11">
        <v>41240</v>
      </c>
      <c r="C663" t="s">
        <v>313</v>
      </c>
      <c r="D663" s="1" t="s">
        <v>122</v>
      </c>
      <c r="E663" s="1" t="s">
        <v>25</v>
      </c>
      <c r="F663" s="1">
        <v>584204280</v>
      </c>
      <c r="G663" s="1">
        <v>109.28</v>
      </c>
      <c r="H663" s="1">
        <v>861563.52</v>
      </c>
      <c r="I663" s="1">
        <v>282562.56</v>
      </c>
      <c r="J663" s="3">
        <v>579000.96</v>
      </c>
    </row>
    <row r="664" spans="1:10" x14ac:dyDescent="0.25">
      <c r="A664" s="2" t="s">
        <v>21</v>
      </c>
      <c r="B664" s="11">
        <v>40320</v>
      </c>
      <c r="C664" t="s">
        <v>313</v>
      </c>
      <c r="D664" s="1" t="s">
        <v>161</v>
      </c>
      <c r="E664" s="1" t="s">
        <v>17</v>
      </c>
      <c r="F664" s="1">
        <v>901180875</v>
      </c>
      <c r="G664" s="1">
        <v>205.7</v>
      </c>
      <c r="H664" s="1">
        <v>1707721.4</v>
      </c>
      <c r="I664" s="1">
        <v>972247.22</v>
      </c>
      <c r="J664" s="3">
        <v>735474.18</v>
      </c>
    </row>
    <row r="665" spans="1:10" x14ac:dyDescent="0.25">
      <c r="A665" s="2" t="s">
        <v>21</v>
      </c>
      <c r="B665" s="11">
        <v>41152</v>
      </c>
      <c r="C665" t="s">
        <v>482</v>
      </c>
      <c r="D665" s="1" t="s">
        <v>43</v>
      </c>
      <c r="E665" s="1" t="s">
        <v>31</v>
      </c>
      <c r="F665" s="1">
        <v>645948302</v>
      </c>
      <c r="G665" s="1">
        <v>152.58000000000001</v>
      </c>
      <c r="H665" s="1">
        <v>1420824.96</v>
      </c>
      <c r="I665" s="1">
        <v>907361.28000000003</v>
      </c>
      <c r="J665" s="3">
        <v>513463.68</v>
      </c>
    </row>
    <row r="666" spans="1:10" x14ac:dyDescent="0.25">
      <c r="A666" s="2" t="s">
        <v>18</v>
      </c>
      <c r="B666" s="11">
        <v>42027</v>
      </c>
      <c r="C666" t="s">
        <v>339</v>
      </c>
      <c r="D666" s="1" t="s">
        <v>58</v>
      </c>
      <c r="E666" s="1" t="s">
        <v>17</v>
      </c>
      <c r="F666" s="1">
        <v>138867890</v>
      </c>
      <c r="G666" s="1">
        <v>205.7</v>
      </c>
      <c r="H666" s="1">
        <v>606815</v>
      </c>
      <c r="I666" s="1">
        <v>345474.5</v>
      </c>
      <c r="J666" s="3">
        <v>261340.5</v>
      </c>
    </row>
    <row r="667" spans="1:10" x14ac:dyDescent="0.25">
      <c r="A667" s="2" t="s">
        <v>18</v>
      </c>
      <c r="B667" s="11">
        <v>40239</v>
      </c>
      <c r="C667" t="s">
        <v>483</v>
      </c>
      <c r="D667" s="1" t="s">
        <v>136</v>
      </c>
      <c r="E667" s="1" t="s">
        <v>39</v>
      </c>
      <c r="F667" s="1">
        <v>670613467</v>
      </c>
      <c r="G667" s="1">
        <v>47.45</v>
      </c>
      <c r="H667" s="1">
        <v>392980.9</v>
      </c>
      <c r="I667" s="1">
        <v>263284.78000000003</v>
      </c>
      <c r="J667" s="3">
        <v>129696.12</v>
      </c>
    </row>
    <row r="668" spans="1:10" x14ac:dyDescent="0.25">
      <c r="A668" s="2" t="s">
        <v>15</v>
      </c>
      <c r="B668" s="11">
        <v>41768</v>
      </c>
      <c r="C668" t="s">
        <v>483</v>
      </c>
      <c r="D668" s="1" t="s">
        <v>204</v>
      </c>
      <c r="E668" s="1" t="s">
        <v>10</v>
      </c>
      <c r="F668" s="1">
        <v>452171361</v>
      </c>
      <c r="G668" s="1">
        <v>437.2</v>
      </c>
      <c r="H668" s="1">
        <v>2802014.8</v>
      </c>
      <c r="I668" s="1">
        <v>1687681.97</v>
      </c>
      <c r="J668" s="3">
        <v>1114332.83</v>
      </c>
    </row>
    <row r="669" spans="1:10" x14ac:dyDescent="0.25">
      <c r="A669" s="2" t="s">
        <v>28</v>
      </c>
      <c r="B669" s="11">
        <v>40540</v>
      </c>
      <c r="C669" t="s">
        <v>483</v>
      </c>
      <c r="D669" s="1" t="s">
        <v>102</v>
      </c>
      <c r="E669" s="1" t="s">
        <v>31</v>
      </c>
      <c r="F669" s="1">
        <v>464840400</v>
      </c>
      <c r="G669" s="1">
        <v>152.58000000000001</v>
      </c>
      <c r="H669" s="1">
        <v>832934.22</v>
      </c>
      <c r="I669" s="1">
        <v>531924.96</v>
      </c>
      <c r="J669" s="3">
        <v>301009.26</v>
      </c>
    </row>
    <row r="670" spans="1:10" x14ac:dyDescent="0.25">
      <c r="A670" s="2" t="s">
        <v>21</v>
      </c>
      <c r="B670" s="11">
        <v>41931</v>
      </c>
      <c r="C670" t="s">
        <v>484</v>
      </c>
      <c r="D670" s="1" t="s">
        <v>57</v>
      </c>
      <c r="E670" s="1" t="s">
        <v>33</v>
      </c>
      <c r="F670" s="1">
        <v>410231912</v>
      </c>
      <c r="G670" s="1">
        <v>668.27</v>
      </c>
      <c r="H670" s="1">
        <v>3738302.38</v>
      </c>
      <c r="I670" s="1">
        <v>2811208.76</v>
      </c>
      <c r="J670" s="3">
        <v>927093.62</v>
      </c>
    </row>
    <row r="671" spans="1:10" x14ac:dyDescent="0.25">
      <c r="A671" s="2" t="s">
        <v>18</v>
      </c>
      <c r="B671" s="11">
        <v>42025</v>
      </c>
      <c r="C671" t="s">
        <v>469</v>
      </c>
      <c r="D671" s="1" t="s">
        <v>52</v>
      </c>
      <c r="E671" s="1" t="s">
        <v>48</v>
      </c>
      <c r="F671" s="1">
        <v>960269725</v>
      </c>
      <c r="G671" s="1">
        <v>421.89</v>
      </c>
      <c r="H671" s="1">
        <v>1690091.34</v>
      </c>
      <c r="I671" s="1">
        <v>1460948.14</v>
      </c>
      <c r="J671" s="3">
        <v>229143.2</v>
      </c>
    </row>
    <row r="672" spans="1:10" x14ac:dyDescent="0.25">
      <c r="A672" s="2" t="s">
        <v>21</v>
      </c>
      <c r="B672" s="11">
        <v>42829</v>
      </c>
      <c r="C672" t="s">
        <v>469</v>
      </c>
      <c r="D672" s="1" t="s">
        <v>114</v>
      </c>
      <c r="E672" s="1" t="s">
        <v>39</v>
      </c>
      <c r="F672" s="1">
        <v>607190167</v>
      </c>
      <c r="G672" s="1">
        <v>47.45</v>
      </c>
      <c r="H672" s="1">
        <v>470656.55</v>
      </c>
      <c r="I672" s="1">
        <v>315325.01</v>
      </c>
      <c r="J672" s="3">
        <v>155331.54</v>
      </c>
    </row>
    <row r="673" spans="1:10" x14ac:dyDescent="0.25">
      <c r="A673" s="2" t="s">
        <v>8</v>
      </c>
      <c r="B673" s="11">
        <v>42587</v>
      </c>
      <c r="C673" t="s">
        <v>469</v>
      </c>
      <c r="D673" s="1" t="s">
        <v>146</v>
      </c>
      <c r="E673" s="1" t="s">
        <v>48</v>
      </c>
      <c r="F673" s="1">
        <v>613542068</v>
      </c>
      <c r="G673" s="1">
        <v>421.89</v>
      </c>
      <c r="H673" s="1">
        <v>4044659.43</v>
      </c>
      <c r="I673" s="1">
        <v>3496283.03</v>
      </c>
      <c r="J673" s="3">
        <v>548376.4</v>
      </c>
    </row>
    <row r="674" spans="1:10" x14ac:dyDescent="0.25">
      <c r="A674" s="2" t="s">
        <v>18</v>
      </c>
      <c r="B674" s="11">
        <v>42700</v>
      </c>
      <c r="C674" t="s">
        <v>366</v>
      </c>
      <c r="D674" s="1" t="s">
        <v>52</v>
      </c>
      <c r="E674" s="1" t="s">
        <v>33</v>
      </c>
      <c r="F674" s="1">
        <v>962186753</v>
      </c>
      <c r="G674" s="1">
        <v>668.27</v>
      </c>
      <c r="H674" s="1">
        <v>866746.19</v>
      </c>
      <c r="I674" s="1">
        <v>651794.38</v>
      </c>
      <c r="J674" s="3">
        <v>214951.81</v>
      </c>
    </row>
    <row r="675" spans="1:10" x14ac:dyDescent="0.25">
      <c r="A675" s="2" t="s">
        <v>18</v>
      </c>
      <c r="B675" s="11">
        <v>40809</v>
      </c>
      <c r="C675" t="s">
        <v>485</v>
      </c>
      <c r="D675" s="1" t="s">
        <v>85</v>
      </c>
      <c r="E675" s="1" t="s">
        <v>39</v>
      </c>
      <c r="F675" s="1">
        <v>806298053</v>
      </c>
      <c r="G675" s="1">
        <v>47.45</v>
      </c>
      <c r="H675" s="1">
        <v>17366.7</v>
      </c>
      <c r="I675" s="1">
        <v>11635.14</v>
      </c>
      <c r="J675" s="3">
        <v>5731.56</v>
      </c>
    </row>
    <row r="676" spans="1:10" x14ac:dyDescent="0.25">
      <c r="A676" s="2" t="s">
        <v>18</v>
      </c>
      <c r="B676" s="11">
        <v>40475</v>
      </c>
      <c r="C676" t="s">
        <v>485</v>
      </c>
      <c r="D676" s="1" t="s">
        <v>145</v>
      </c>
      <c r="E676" s="1" t="s">
        <v>45</v>
      </c>
      <c r="F676" s="1">
        <v>719362294</v>
      </c>
      <c r="G676" s="1">
        <v>81.73</v>
      </c>
      <c r="H676" s="1">
        <v>338689.12</v>
      </c>
      <c r="I676" s="1">
        <v>234840.48</v>
      </c>
      <c r="J676" s="3">
        <v>103848.64</v>
      </c>
    </row>
    <row r="677" spans="1:10" x14ac:dyDescent="0.25">
      <c r="A677" s="2" t="s">
        <v>21</v>
      </c>
      <c r="B677" s="11">
        <v>41500</v>
      </c>
      <c r="C677" t="s">
        <v>485</v>
      </c>
      <c r="D677" s="1" t="s">
        <v>121</v>
      </c>
      <c r="E677" s="1" t="s">
        <v>14</v>
      </c>
      <c r="F677" s="1">
        <v>445178306</v>
      </c>
      <c r="G677" s="1">
        <v>255.28</v>
      </c>
      <c r="H677" s="1">
        <v>1789002.24</v>
      </c>
      <c r="I677" s="1">
        <v>1117215.3600000001</v>
      </c>
      <c r="J677" s="3">
        <v>671786.88</v>
      </c>
    </row>
    <row r="678" spans="1:10" x14ac:dyDescent="0.25">
      <c r="A678" s="2" t="s">
        <v>21</v>
      </c>
      <c r="B678" s="11">
        <v>41309</v>
      </c>
      <c r="C678" t="s">
        <v>486</v>
      </c>
      <c r="D678" s="1" t="s">
        <v>203</v>
      </c>
      <c r="E678" s="1" t="s">
        <v>10</v>
      </c>
      <c r="F678" s="1">
        <v>247857415</v>
      </c>
      <c r="G678" s="1">
        <v>437.2</v>
      </c>
      <c r="H678" s="1">
        <v>2348638.4</v>
      </c>
      <c r="I678" s="1">
        <v>1414608.76</v>
      </c>
      <c r="J678" s="3">
        <v>934029.64</v>
      </c>
    </row>
    <row r="679" spans="1:10" x14ac:dyDescent="0.25">
      <c r="A679" s="2" t="s">
        <v>18</v>
      </c>
      <c r="B679" s="11">
        <v>41862</v>
      </c>
      <c r="C679" t="s">
        <v>486</v>
      </c>
      <c r="D679" s="1" t="s">
        <v>122</v>
      </c>
      <c r="E679" s="1" t="s">
        <v>13</v>
      </c>
      <c r="F679" s="1">
        <v>461823451</v>
      </c>
      <c r="G679" s="1">
        <v>154.06</v>
      </c>
      <c r="H679" s="1">
        <v>412418.62</v>
      </c>
      <c r="I679" s="1">
        <v>243419.61</v>
      </c>
      <c r="J679" s="3">
        <v>168999.01</v>
      </c>
    </row>
    <row r="680" spans="1:10" x14ac:dyDescent="0.25">
      <c r="A680" s="2" t="s">
        <v>21</v>
      </c>
      <c r="B680" s="11">
        <v>42747</v>
      </c>
      <c r="C680" t="s">
        <v>486</v>
      </c>
      <c r="D680" s="1" t="s">
        <v>156</v>
      </c>
      <c r="E680" s="1" t="s">
        <v>37</v>
      </c>
      <c r="F680" s="1">
        <v>141812741</v>
      </c>
      <c r="G680" s="1">
        <v>651.21</v>
      </c>
      <c r="H680" s="1">
        <v>2862719.16</v>
      </c>
      <c r="I680" s="1">
        <v>2307724.16</v>
      </c>
      <c r="J680" s="3">
        <v>554995</v>
      </c>
    </row>
    <row r="681" spans="1:10" x14ac:dyDescent="0.25">
      <c r="A681" s="2" t="s">
        <v>8</v>
      </c>
      <c r="B681" s="11">
        <v>42554</v>
      </c>
      <c r="C681" t="s">
        <v>486</v>
      </c>
      <c r="D681" s="1" t="s">
        <v>146</v>
      </c>
      <c r="E681" s="1" t="s">
        <v>48</v>
      </c>
      <c r="F681" s="1">
        <v>212874114</v>
      </c>
      <c r="G681" s="1">
        <v>421.89</v>
      </c>
      <c r="H681" s="1">
        <v>1280858.04</v>
      </c>
      <c r="I681" s="1">
        <v>1107198.8400000001</v>
      </c>
      <c r="J681" s="3">
        <v>173659.2</v>
      </c>
    </row>
    <row r="682" spans="1:10" x14ac:dyDescent="0.25">
      <c r="A682" s="2" t="s">
        <v>26</v>
      </c>
      <c r="B682" s="11">
        <v>40264</v>
      </c>
      <c r="C682" t="s">
        <v>487</v>
      </c>
      <c r="D682" s="1" t="s">
        <v>168</v>
      </c>
      <c r="E682" s="1" t="s">
        <v>37</v>
      </c>
      <c r="F682" s="1">
        <v>320368897</v>
      </c>
      <c r="G682" s="1">
        <v>651.21</v>
      </c>
      <c r="H682" s="1">
        <v>2038938.51</v>
      </c>
      <c r="I682" s="1">
        <v>1643649.76</v>
      </c>
      <c r="J682" s="3">
        <v>395288.75</v>
      </c>
    </row>
    <row r="683" spans="1:10" x14ac:dyDescent="0.25">
      <c r="A683" s="2" t="s">
        <v>28</v>
      </c>
      <c r="B683" s="11">
        <v>42160</v>
      </c>
      <c r="C683" t="s">
        <v>487</v>
      </c>
      <c r="D683" s="1" t="s">
        <v>102</v>
      </c>
      <c r="E683" s="1" t="s">
        <v>39</v>
      </c>
      <c r="F683" s="1">
        <v>179970920</v>
      </c>
      <c r="G683" s="1">
        <v>47.45</v>
      </c>
      <c r="H683" s="1">
        <v>296515.05</v>
      </c>
      <c r="I683" s="1">
        <v>198655.71</v>
      </c>
      <c r="J683" s="3">
        <v>97859.34</v>
      </c>
    </row>
    <row r="684" spans="1:10" x14ac:dyDescent="0.25">
      <c r="A684" s="2" t="s">
        <v>8</v>
      </c>
      <c r="B684" s="11">
        <v>41087</v>
      </c>
      <c r="C684" t="s">
        <v>487</v>
      </c>
      <c r="D684" s="1" t="s">
        <v>133</v>
      </c>
      <c r="E684" s="1" t="s">
        <v>33</v>
      </c>
      <c r="F684" s="1">
        <v>927666509</v>
      </c>
      <c r="G684" s="1">
        <v>668.27</v>
      </c>
      <c r="H684" s="1">
        <v>4002937.3</v>
      </c>
      <c r="I684" s="1">
        <v>3010214.6</v>
      </c>
      <c r="J684" s="3">
        <v>992722.7</v>
      </c>
    </row>
    <row r="685" spans="1:10" x14ac:dyDescent="0.25">
      <c r="A685" s="2" t="s">
        <v>18</v>
      </c>
      <c r="B685" s="11">
        <v>42723</v>
      </c>
      <c r="C685" t="s">
        <v>488</v>
      </c>
      <c r="D685" s="1" t="s">
        <v>139</v>
      </c>
      <c r="E685" s="1" t="s">
        <v>37</v>
      </c>
      <c r="F685" s="1">
        <v>169754493</v>
      </c>
      <c r="G685" s="1">
        <v>651.21</v>
      </c>
      <c r="H685" s="1">
        <v>1941908.22</v>
      </c>
      <c r="I685" s="1">
        <v>1565430.72</v>
      </c>
      <c r="J685" s="3">
        <v>376477.5</v>
      </c>
    </row>
    <row r="686" spans="1:10" x14ac:dyDescent="0.25">
      <c r="A686" s="2" t="s">
        <v>28</v>
      </c>
      <c r="B686" s="11">
        <v>42072</v>
      </c>
      <c r="C686" t="s">
        <v>488</v>
      </c>
      <c r="D686" s="1" t="s">
        <v>142</v>
      </c>
      <c r="E686" s="1" t="s">
        <v>45</v>
      </c>
      <c r="F686" s="1">
        <v>532846200</v>
      </c>
      <c r="G686" s="1">
        <v>81.73</v>
      </c>
      <c r="H686" s="1">
        <v>807982.78</v>
      </c>
      <c r="I686" s="1">
        <v>560239.62</v>
      </c>
      <c r="J686" s="3">
        <v>247743.16</v>
      </c>
    </row>
    <row r="687" spans="1:10" x14ac:dyDescent="0.25">
      <c r="A687" s="2" t="s">
        <v>26</v>
      </c>
      <c r="B687" s="11">
        <v>41443</v>
      </c>
      <c r="C687" t="s">
        <v>489</v>
      </c>
      <c r="D687" s="1" t="s">
        <v>147</v>
      </c>
      <c r="E687" s="1" t="s">
        <v>31</v>
      </c>
      <c r="F687" s="1">
        <v>213865458</v>
      </c>
      <c r="G687" s="1">
        <v>152.58000000000001</v>
      </c>
      <c r="H687" s="1">
        <v>976054.26</v>
      </c>
      <c r="I687" s="1">
        <v>623323.68000000005</v>
      </c>
      <c r="J687" s="3">
        <v>352730.58</v>
      </c>
    </row>
    <row r="688" spans="1:10" x14ac:dyDescent="0.25">
      <c r="A688" s="2" t="s">
        <v>15</v>
      </c>
      <c r="B688" s="11">
        <v>40767</v>
      </c>
      <c r="C688" t="s">
        <v>489</v>
      </c>
      <c r="D688" s="1" t="s">
        <v>204</v>
      </c>
      <c r="E688" s="1" t="s">
        <v>37</v>
      </c>
      <c r="F688" s="1">
        <v>630048596</v>
      </c>
      <c r="G688" s="1">
        <v>651.21</v>
      </c>
      <c r="H688" s="1">
        <v>2758525.56</v>
      </c>
      <c r="I688" s="1">
        <v>2223730.56</v>
      </c>
      <c r="J688" s="3">
        <v>534795</v>
      </c>
    </row>
    <row r="689" spans="1:10" x14ac:dyDescent="0.25">
      <c r="A689" s="2" t="s">
        <v>26</v>
      </c>
      <c r="B689" s="11">
        <v>41746</v>
      </c>
      <c r="C689" t="s">
        <v>489</v>
      </c>
      <c r="D689" s="1" t="s">
        <v>165</v>
      </c>
      <c r="E689" s="1" t="s">
        <v>25</v>
      </c>
      <c r="F689" s="1">
        <v>568944442</v>
      </c>
      <c r="G689" s="1">
        <v>109.28</v>
      </c>
      <c r="H689" s="1">
        <v>235826.24</v>
      </c>
      <c r="I689" s="1">
        <v>77342.720000000001</v>
      </c>
      <c r="J689" s="3">
        <v>158483.51999999999</v>
      </c>
    </row>
    <row r="690" spans="1:10" x14ac:dyDescent="0.25">
      <c r="A690" s="2" t="s">
        <v>18</v>
      </c>
      <c r="B690" s="11">
        <v>40942</v>
      </c>
      <c r="C690" t="s">
        <v>490</v>
      </c>
      <c r="D690" s="1" t="s">
        <v>141</v>
      </c>
      <c r="E690" s="1" t="s">
        <v>14</v>
      </c>
      <c r="F690" s="1">
        <v>238414323</v>
      </c>
      <c r="G690" s="1">
        <v>255.28</v>
      </c>
      <c r="H690" s="1">
        <v>242771.28</v>
      </c>
      <c r="I690" s="1">
        <v>151608.42000000001</v>
      </c>
      <c r="J690" s="3">
        <v>91162.86</v>
      </c>
    </row>
    <row r="691" spans="1:10" x14ac:dyDescent="0.25">
      <c r="A691" s="2" t="s">
        <v>8</v>
      </c>
      <c r="B691" s="11">
        <v>42217</v>
      </c>
      <c r="C691" t="s">
        <v>491</v>
      </c>
      <c r="D691" s="1" t="s">
        <v>146</v>
      </c>
      <c r="E691" s="1" t="s">
        <v>37</v>
      </c>
      <c r="F691" s="1">
        <v>816632068</v>
      </c>
      <c r="G691" s="1">
        <v>651.21</v>
      </c>
      <c r="H691" s="1">
        <v>5490351.5099999998</v>
      </c>
      <c r="I691" s="1">
        <v>4425937.76</v>
      </c>
      <c r="J691" s="3">
        <v>1064413.75</v>
      </c>
    </row>
    <row r="692" spans="1:10" x14ac:dyDescent="0.25">
      <c r="A692" s="2" t="s">
        <v>18</v>
      </c>
      <c r="B692" s="11">
        <v>41528</v>
      </c>
      <c r="C692" t="s">
        <v>491</v>
      </c>
      <c r="D692" s="1" t="s">
        <v>176</v>
      </c>
      <c r="E692" s="1" t="s">
        <v>14</v>
      </c>
      <c r="F692" s="1">
        <v>402084004</v>
      </c>
      <c r="G692" s="1">
        <v>255.28</v>
      </c>
      <c r="H692" s="1">
        <v>1135230.1599999999</v>
      </c>
      <c r="I692" s="1">
        <v>708940.74</v>
      </c>
      <c r="J692" s="3">
        <v>426289.42</v>
      </c>
    </row>
    <row r="693" spans="1:10" x14ac:dyDescent="0.25">
      <c r="A693" s="2" t="s">
        <v>15</v>
      </c>
      <c r="B693" s="11">
        <v>42132</v>
      </c>
      <c r="C693" t="s">
        <v>491</v>
      </c>
      <c r="D693" s="1" t="s">
        <v>90</v>
      </c>
      <c r="E693" s="1" t="s">
        <v>31</v>
      </c>
      <c r="F693" s="1">
        <v>763568961</v>
      </c>
      <c r="G693" s="1">
        <v>152.58000000000001</v>
      </c>
      <c r="H693" s="1">
        <v>897017.82</v>
      </c>
      <c r="I693" s="1">
        <v>572849.76</v>
      </c>
      <c r="J693" s="3">
        <v>324168.06</v>
      </c>
    </row>
    <row r="694" spans="1:10" x14ac:dyDescent="0.25">
      <c r="A694" s="2" t="s">
        <v>26</v>
      </c>
      <c r="B694" s="11">
        <v>42146</v>
      </c>
      <c r="C694" t="s">
        <v>492</v>
      </c>
      <c r="D694" s="1" t="s">
        <v>205</v>
      </c>
      <c r="E694" s="1" t="s">
        <v>31</v>
      </c>
      <c r="F694" s="1">
        <v>590198266</v>
      </c>
      <c r="G694" s="1">
        <v>152.58000000000001</v>
      </c>
      <c r="H694" s="1">
        <v>249773.46</v>
      </c>
      <c r="I694" s="1">
        <v>159509.28</v>
      </c>
      <c r="J694" s="3">
        <v>90264.18</v>
      </c>
    </row>
    <row r="695" spans="1:10" x14ac:dyDescent="0.25">
      <c r="A695" s="2" t="s">
        <v>15</v>
      </c>
      <c r="B695" s="11">
        <v>41458</v>
      </c>
      <c r="C695" t="s">
        <v>492</v>
      </c>
      <c r="D695" s="1" t="s">
        <v>111</v>
      </c>
      <c r="E695" s="1" t="s">
        <v>31</v>
      </c>
      <c r="F695" s="1">
        <v>441395747</v>
      </c>
      <c r="G695" s="1">
        <v>152.58000000000001</v>
      </c>
      <c r="H695" s="1">
        <v>1169525.7</v>
      </c>
      <c r="I695" s="1">
        <v>746877.6</v>
      </c>
      <c r="J695" s="3">
        <v>422648.1</v>
      </c>
    </row>
    <row r="696" spans="1:10" x14ac:dyDescent="0.25">
      <c r="A696" s="2" t="s">
        <v>21</v>
      </c>
      <c r="B696" s="11">
        <v>40345</v>
      </c>
      <c r="C696" t="s">
        <v>493</v>
      </c>
      <c r="D696" s="1" t="s">
        <v>124</v>
      </c>
      <c r="E696" s="1" t="s">
        <v>45</v>
      </c>
      <c r="F696" s="1">
        <v>496897733</v>
      </c>
      <c r="G696" s="1">
        <v>81.73</v>
      </c>
      <c r="H696" s="1">
        <v>158229.28</v>
      </c>
      <c r="I696" s="1">
        <v>109713.12</v>
      </c>
      <c r="J696" s="3">
        <v>48516.160000000003</v>
      </c>
    </row>
    <row r="697" spans="1:10" x14ac:dyDescent="0.25">
      <c r="A697" s="2" t="s">
        <v>26</v>
      </c>
      <c r="B697" s="11">
        <v>40855</v>
      </c>
      <c r="C697" t="s">
        <v>493</v>
      </c>
      <c r="D697" s="1" t="s">
        <v>206</v>
      </c>
      <c r="E697" s="1" t="s">
        <v>39</v>
      </c>
      <c r="F697" s="1">
        <v>106753051</v>
      </c>
      <c r="G697" s="1">
        <v>47.45</v>
      </c>
      <c r="H697" s="1">
        <v>448639.75</v>
      </c>
      <c r="I697" s="1">
        <v>300574.45</v>
      </c>
      <c r="J697" s="3">
        <v>148065.29999999999</v>
      </c>
    </row>
    <row r="698" spans="1:10" x14ac:dyDescent="0.25">
      <c r="A698" s="2" t="s">
        <v>26</v>
      </c>
      <c r="B698" s="11">
        <v>42660</v>
      </c>
      <c r="C698" t="s">
        <v>493</v>
      </c>
      <c r="D698" s="1" t="s">
        <v>27</v>
      </c>
      <c r="E698" s="1" t="s">
        <v>20</v>
      </c>
      <c r="F698" s="1">
        <v>941323029</v>
      </c>
      <c r="G698" s="1">
        <v>9.33</v>
      </c>
      <c r="H698" s="1">
        <v>67717.14</v>
      </c>
      <c r="I698" s="1">
        <v>50225.36</v>
      </c>
      <c r="J698" s="3">
        <v>17491.78</v>
      </c>
    </row>
    <row r="699" spans="1:10" x14ac:dyDescent="0.25">
      <c r="A699" s="2" t="s">
        <v>18</v>
      </c>
      <c r="B699" s="11">
        <v>41672</v>
      </c>
      <c r="C699" t="s">
        <v>493</v>
      </c>
      <c r="D699" s="1" t="s">
        <v>34</v>
      </c>
      <c r="E699" s="1" t="s">
        <v>13</v>
      </c>
      <c r="F699" s="1">
        <v>241281497</v>
      </c>
      <c r="G699" s="1">
        <v>154.06</v>
      </c>
      <c r="H699" s="1">
        <v>1450012.72</v>
      </c>
      <c r="I699" s="1">
        <v>855833.16</v>
      </c>
      <c r="J699" s="3">
        <v>594179.56000000006</v>
      </c>
    </row>
    <row r="700" spans="1:10" x14ac:dyDescent="0.25">
      <c r="A700" s="2" t="s">
        <v>18</v>
      </c>
      <c r="B700" s="11">
        <v>42490</v>
      </c>
      <c r="C700" t="s">
        <v>493</v>
      </c>
      <c r="D700" s="1" t="s">
        <v>171</v>
      </c>
      <c r="E700" s="1" t="s">
        <v>48</v>
      </c>
      <c r="F700" s="1">
        <v>267614781</v>
      </c>
      <c r="G700" s="1">
        <v>421.89</v>
      </c>
      <c r="H700" s="1">
        <v>850530.24</v>
      </c>
      <c r="I700" s="1">
        <v>735215.04</v>
      </c>
      <c r="J700" s="3">
        <v>115315.2</v>
      </c>
    </row>
    <row r="701" spans="1:10" x14ac:dyDescent="0.25">
      <c r="A701" s="2" t="s">
        <v>26</v>
      </c>
      <c r="B701" s="11">
        <v>40421</v>
      </c>
      <c r="C701" t="s">
        <v>493</v>
      </c>
      <c r="D701" s="1" t="s">
        <v>74</v>
      </c>
      <c r="E701" s="1" t="s">
        <v>10</v>
      </c>
      <c r="F701" s="1">
        <v>651621711</v>
      </c>
      <c r="G701" s="1">
        <v>437.2</v>
      </c>
      <c r="H701" s="1">
        <v>3585040</v>
      </c>
      <c r="I701" s="1">
        <v>2159306</v>
      </c>
      <c r="J701" s="3">
        <v>1425734</v>
      </c>
    </row>
    <row r="702" spans="1:10" x14ac:dyDescent="0.25">
      <c r="A702" s="2" t="s">
        <v>21</v>
      </c>
      <c r="B702" s="11">
        <v>42224</v>
      </c>
      <c r="C702" t="s">
        <v>493</v>
      </c>
      <c r="D702" s="1" t="s">
        <v>32</v>
      </c>
      <c r="E702" s="1" t="s">
        <v>45</v>
      </c>
      <c r="F702" s="1">
        <v>644913613</v>
      </c>
      <c r="G702" s="1">
        <v>81.73</v>
      </c>
      <c r="H702" s="1">
        <v>255324.52</v>
      </c>
      <c r="I702" s="1">
        <v>177037.08</v>
      </c>
      <c r="J702" s="3">
        <v>78287.44</v>
      </c>
    </row>
    <row r="703" spans="1:10" x14ac:dyDescent="0.25">
      <c r="A703" s="2" t="s">
        <v>18</v>
      </c>
      <c r="B703" s="11">
        <v>42600</v>
      </c>
      <c r="C703" t="s">
        <v>337</v>
      </c>
      <c r="D703" s="1" t="s">
        <v>68</v>
      </c>
      <c r="E703" s="1" t="s">
        <v>17</v>
      </c>
      <c r="F703" s="1">
        <v>469414317</v>
      </c>
      <c r="G703" s="1">
        <v>205.7</v>
      </c>
      <c r="H703" s="1">
        <v>1847803.1</v>
      </c>
      <c r="I703" s="1">
        <v>1051999.1299999999</v>
      </c>
      <c r="J703" s="3">
        <v>795803.97</v>
      </c>
    </row>
    <row r="704" spans="1:10" x14ac:dyDescent="0.25">
      <c r="A704" s="2" t="s">
        <v>18</v>
      </c>
      <c r="B704" s="11">
        <v>42173</v>
      </c>
      <c r="C704" t="s">
        <v>378</v>
      </c>
      <c r="D704" s="1" t="s">
        <v>58</v>
      </c>
      <c r="E704" s="1" t="s">
        <v>25</v>
      </c>
      <c r="F704" s="1">
        <v>867360150</v>
      </c>
      <c r="G704" s="1">
        <v>109.28</v>
      </c>
      <c r="H704" s="1">
        <v>1092581.44</v>
      </c>
      <c r="I704" s="1">
        <v>358328.32000000001</v>
      </c>
      <c r="J704" s="3">
        <v>734253.12</v>
      </c>
    </row>
    <row r="705" spans="1:10" x14ac:dyDescent="0.25">
      <c r="A705" s="2" t="s">
        <v>11</v>
      </c>
      <c r="B705" s="11">
        <v>40571</v>
      </c>
      <c r="C705" t="s">
        <v>494</v>
      </c>
      <c r="D705" s="1" t="s">
        <v>38</v>
      </c>
      <c r="E705" s="1" t="s">
        <v>25</v>
      </c>
      <c r="F705" s="1">
        <v>851299941</v>
      </c>
      <c r="G705" s="1">
        <v>109.28</v>
      </c>
      <c r="H705" s="1">
        <v>811404</v>
      </c>
      <c r="I705" s="1">
        <v>266112</v>
      </c>
      <c r="J705" s="3">
        <v>545292</v>
      </c>
    </row>
    <row r="706" spans="1:10" x14ac:dyDescent="0.25">
      <c r="A706" s="2" t="s">
        <v>8</v>
      </c>
      <c r="B706" s="11">
        <v>40578</v>
      </c>
      <c r="C706" t="s">
        <v>495</v>
      </c>
      <c r="D706" s="1" t="s">
        <v>9</v>
      </c>
      <c r="E706" s="1" t="s">
        <v>39</v>
      </c>
      <c r="F706" s="1">
        <v>854095017</v>
      </c>
      <c r="G706" s="1">
        <v>47.45</v>
      </c>
      <c r="H706" s="1">
        <v>215897.5</v>
      </c>
      <c r="I706" s="1">
        <v>144644.5</v>
      </c>
      <c r="J706" s="3">
        <v>71253</v>
      </c>
    </row>
    <row r="707" spans="1:10" x14ac:dyDescent="0.25">
      <c r="A707" s="2" t="s">
        <v>21</v>
      </c>
      <c r="B707" s="11">
        <v>41216</v>
      </c>
      <c r="C707" t="s">
        <v>495</v>
      </c>
      <c r="D707" s="1" t="s">
        <v>57</v>
      </c>
      <c r="E707" s="1" t="s">
        <v>13</v>
      </c>
      <c r="F707" s="1">
        <v>478919208</v>
      </c>
      <c r="G707" s="1">
        <v>154.06</v>
      </c>
      <c r="H707" s="1">
        <v>260515.46</v>
      </c>
      <c r="I707" s="1">
        <v>153762.63</v>
      </c>
      <c r="J707" s="3">
        <v>106752.83</v>
      </c>
    </row>
    <row r="708" spans="1:10" x14ac:dyDescent="0.25">
      <c r="A708" s="2" t="s">
        <v>8</v>
      </c>
      <c r="B708" s="11">
        <v>41900</v>
      </c>
      <c r="C708" t="s">
        <v>495</v>
      </c>
      <c r="D708" s="1" t="s">
        <v>137</v>
      </c>
      <c r="E708" s="1" t="s">
        <v>25</v>
      </c>
      <c r="F708" s="1">
        <v>749258840</v>
      </c>
      <c r="G708" s="1">
        <v>109.28</v>
      </c>
      <c r="H708" s="1">
        <v>130698.88</v>
      </c>
      <c r="I708" s="1">
        <v>42864.639999999999</v>
      </c>
      <c r="J708" s="3">
        <v>87834.240000000005</v>
      </c>
    </row>
    <row r="709" spans="1:10" x14ac:dyDescent="0.25">
      <c r="A709" s="2" t="s">
        <v>18</v>
      </c>
      <c r="B709" s="11">
        <v>41046</v>
      </c>
      <c r="C709" t="s">
        <v>496</v>
      </c>
      <c r="D709" s="1" t="s">
        <v>176</v>
      </c>
      <c r="E709" s="1" t="s">
        <v>14</v>
      </c>
      <c r="F709" s="1">
        <v>958912742</v>
      </c>
      <c r="G709" s="1">
        <v>255.28</v>
      </c>
      <c r="H709" s="1">
        <v>623904.31999999995</v>
      </c>
      <c r="I709" s="1">
        <v>389622.48</v>
      </c>
      <c r="J709" s="3">
        <v>234281.84</v>
      </c>
    </row>
    <row r="710" spans="1:10" x14ac:dyDescent="0.25">
      <c r="A710" s="2" t="s">
        <v>26</v>
      </c>
      <c r="B710" s="11">
        <v>40229</v>
      </c>
      <c r="C710" t="s">
        <v>496</v>
      </c>
      <c r="D710" s="1" t="s">
        <v>197</v>
      </c>
      <c r="E710" s="1" t="s">
        <v>45</v>
      </c>
      <c r="F710" s="1">
        <v>921992242</v>
      </c>
      <c r="G710" s="1">
        <v>81.73</v>
      </c>
      <c r="H710" s="1">
        <v>559687.04</v>
      </c>
      <c r="I710" s="1">
        <v>388076.16</v>
      </c>
      <c r="J710" s="3">
        <v>171610.88</v>
      </c>
    </row>
    <row r="711" spans="1:10" x14ac:dyDescent="0.25">
      <c r="A711" s="2" t="s">
        <v>18</v>
      </c>
      <c r="B711" s="11">
        <v>42794</v>
      </c>
      <c r="C711" t="s">
        <v>496</v>
      </c>
      <c r="D711" s="1" t="s">
        <v>58</v>
      </c>
      <c r="E711" s="1" t="s">
        <v>13</v>
      </c>
      <c r="F711" s="1">
        <v>522921168</v>
      </c>
      <c r="G711" s="1">
        <v>154.06</v>
      </c>
      <c r="H711" s="1">
        <v>438916.94</v>
      </c>
      <c r="I711" s="1">
        <v>259059.57</v>
      </c>
      <c r="J711" s="3">
        <v>179857.37</v>
      </c>
    </row>
    <row r="712" spans="1:10" x14ac:dyDescent="0.25">
      <c r="A712" s="2" t="s">
        <v>21</v>
      </c>
      <c r="B712" s="11">
        <v>41411</v>
      </c>
      <c r="C712" t="s">
        <v>497</v>
      </c>
      <c r="D712" s="1" t="s">
        <v>153</v>
      </c>
      <c r="E712" s="1" t="s">
        <v>45</v>
      </c>
      <c r="F712" s="1">
        <v>166435849</v>
      </c>
      <c r="G712" s="1">
        <v>81.73</v>
      </c>
      <c r="H712" s="1">
        <v>75273.33</v>
      </c>
      <c r="I712" s="1">
        <v>52193.07</v>
      </c>
      <c r="J712" s="3">
        <v>23080.26</v>
      </c>
    </row>
    <row r="713" spans="1:10" x14ac:dyDescent="0.25">
      <c r="A713" s="2" t="s">
        <v>26</v>
      </c>
      <c r="B713" s="11">
        <v>41587</v>
      </c>
      <c r="C713" t="s">
        <v>498</v>
      </c>
      <c r="D713" s="1" t="s">
        <v>206</v>
      </c>
      <c r="E713" s="1" t="s">
        <v>14</v>
      </c>
      <c r="F713" s="1">
        <v>327585113</v>
      </c>
      <c r="G713" s="1">
        <v>255.28</v>
      </c>
      <c r="H713" s="1">
        <v>2187494.3199999998</v>
      </c>
      <c r="I713" s="1">
        <v>1366069.98</v>
      </c>
      <c r="J713" s="3">
        <v>821424.34</v>
      </c>
    </row>
    <row r="714" spans="1:10" x14ac:dyDescent="0.25">
      <c r="A714" s="2" t="s">
        <v>18</v>
      </c>
      <c r="B714" s="11">
        <v>40918</v>
      </c>
      <c r="C714" t="s">
        <v>499</v>
      </c>
      <c r="D714" s="1" t="s">
        <v>79</v>
      </c>
      <c r="E714" s="1" t="s">
        <v>25</v>
      </c>
      <c r="F714" s="1">
        <v>201730287</v>
      </c>
      <c r="G714" s="1">
        <v>109.28</v>
      </c>
      <c r="H714" s="1">
        <v>582462.4</v>
      </c>
      <c r="I714" s="1">
        <v>191027.20000000001</v>
      </c>
      <c r="J714" s="3">
        <v>391435.2</v>
      </c>
    </row>
    <row r="715" spans="1:10" x14ac:dyDescent="0.25">
      <c r="A715" s="2" t="s">
        <v>26</v>
      </c>
      <c r="B715" s="11">
        <v>41541</v>
      </c>
      <c r="C715" t="s">
        <v>499</v>
      </c>
      <c r="D715" s="1" t="s">
        <v>55</v>
      </c>
      <c r="E715" s="1" t="s">
        <v>20</v>
      </c>
      <c r="F715" s="1">
        <v>854545199</v>
      </c>
      <c r="G715" s="1">
        <v>9.33</v>
      </c>
      <c r="H715" s="1">
        <v>72484.77</v>
      </c>
      <c r="I715" s="1">
        <v>53761.48</v>
      </c>
      <c r="J715" s="3">
        <v>18723.29</v>
      </c>
    </row>
    <row r="716" spans="1:10" x14ac:dyDescent="0.25">
      <c r="A716" s="2" t="s">
        <v>26</v>
      </c>
      <c r="B716" s="11">
        <v>40447</v>
      </c>
      <c r="C716" t="s">
        <v>499</v>
      </c>
      <c r="D716" s="1" t="s">
        <v>47</v>
      </c>
      <c r="E716" s="1" t="s">
        <v>45</v>
      </c>
      <c r="F716" s="1">
        <v>272016179</v>
      </c>
      <c r="G716" s="1">
        <v>81.73</v>
      </c>
      <c r="H716" s="1">
        <v>366722.51</v>
      </c>
      <c r="I716" s="1">
        <v>254278.29</v>
      </c>
      <c r="J716" s="3">
        <v>112444.22</v>
      </c>
    </row>
    <row r="717" spans="1:10" x14ac:dyDescent="0.25">
      <c r="A717" s="2" t="s">
        <v>26</v>
      </c>
      <c r="B717" s="11">
        <v>41933</v>
      </c>
      <c r="C717" t="s">
        <v>337</v>
      </c>
      <c r="D717" s="1" t="s">
        <v>174</v>
      </c>
      <c r="E717" s="1" t="s">
        <v>17</v>
      </c>
      <c r="F717" s="1">
        <v>110442054</v>
      </c>
      <c r="G717" s="1">
        <v>205.7</v>
      </c>
      <c r="H717" s="1">
        <v>228944.1</v>
      </c>
      <c r="I717" s="1">
        <v>130343.43</v>
      </c>
      <c r="J717" s="3">
        <v>98600.67</v>
      </c>
    </row>
    <row r="718" spans="1:10" x14ac:dyDescent="0.25">
      <c r="A718" s="2" t="s">
        <v>21</v>
      </c>
      <c r="B718" s="11">
        <v>42386</v>
      </c>
      <c r="C718" t="s">
        <v>500</v>
      </c>
      <c r="D718" s="1" t="s">
        <v>188</v>
      </c>
      <c r="E718" s="1" t="s">
        <v>33</v>
      </c>
      <c r="F718" s="1">
        <v>746434152</v>
      </c>
      <c r="G718" s="1">
        <v>668.27</v>
      </c>
      <c r="H718" s="1">
        <v>3547177.16</v>
      </c>
      <c r="I718" s="1">
        <v>2667482.3199999998</v>
      </c>
      <c r="J718" s="3">
        <v>879694.84</v>
      </c>
    </row>
    <row r="719" spans="1:10" x14ac:dyDescent="0.25">
      <c r="A719" s="2" t="s">
        <v>21</v>
      </c>
      <c r="B719" s="11">
        <v>42731</v>
      </c>
      <c r="C719" t="s">
        <v>333</v>
      </c>
      <c r="D719" s="1" t="s">
        <v>36</v>
      </c>
      <c r="E719" s="1" t="s">
        <v>13</v>
      </c>
      <c r="F719" s="1">
        <v>826916301</v>
      </c>
      <c r="G719" s="1">
        <v>154.06</v>
      </c>
      <c r="H719" s="1">
        <v>271761.84000000003</v>
      </c>
      <c r="I719" s="1">
        <v>160400.51999999999</v>
      </c>
      <c r="J719" s="3">
        <v>111361.32</v>
      </c>
    </row>
    <row r="720" spans="1:10" x14ac:dyDescent="0.25">
      <c r="A720" s="2" t="s">
        <v>21</v>
      </c>
      <c r="B720" s="11">
        <v>41516</v>
      </c>
      <c r="C720" t="s">
        <v>501</v>
      </c>
      <c r="D720" s="1" t="s">
        <v>71</v>
      </c>
      <c r="E720" s="1" t="s">
        <v>39</v>
      </c>
      <c r="F720" s="1">
        <v>419124829</v>
      </c>
      <c r="G720" s="1">
        <v>47.45</v>
      </c>
      <c r="H720" s="1">
        <v>341924.7</v>
      </c>
      <c r="I720" s="1">
        <v>229078.74</v>
      </c>
      <c r="J720" s="3">
        <v>112845.96</v>
      </c>
    </row>
    <row r="721" spans="1:10" x14ac:dyDescent="0.25">
      <c r="A721" s="2" t="s">
        <v>15</v>
      </c>
      <c r="B721" s="11">
        <v>41827</v>
      </c>
      <c r="C721" t="s">
        <v>501</v>
      </c>
      <c r="D721" s="1" t="s">
        <v>69</v>
      </c>
      <c r="E721" s="1" t="s">
        <v>37</v>
      </c>
      <c r="F721" s="1">
        <v>560608565</v>
      </c>
      <c r="G721" s="1">
        <v>651.21</v>
      </c>
      <c r="H721" s="1">
        <v>3508068.27</v>
      </c>
      <c r="I721" s="1">
        <v>2827959.52</v>
      </c>
      <c r="J721" s="3">
        <v>680108.75</v>
      </c>
    </row>
    <row r="722" spans="1:10" x14ac:dyDescent="0.25">
      <c r="A722" s="2" t="s">
        <v>18</v>
      </c>
      <c r="B722" s="11">
        <v>41607</v>
      </c>
      <c r="C722" t="s">
        <v>502</v>
      </c>
      <c r="D722" s="1" t="s">
        <v>117</v>
      </c>
      <c r="E722" s="1" t="s">
        <v>37</v>
      </c>
      <c r="F722" s="1">
        <v>109228837</v>
      </c>
      <c r="G722" s="1">
        <v>651.21</v>
      </c>
      <c r="H722" s="1">
        <v>1364284.95</v>
      </c>
      <c r="I722" s="1">
        <v>1099791.2</v>
      </c>
      <c r="J722" s="3">
        <v>264493.75</v>
      </c>
    </row>
    <row r="723" spans="1:10" x14ac:dyDescent="0.25">
      <c r="A723" s="2" t="s">
        <v>8</v>
      </c>
      <c r="B723" s="11">
        <v>40572</v>
      </c>
      <c r="C723" t="s">
        <v>395</v>
      </c>
      <c r="D723" s="1" t="s">
        <v>185</v>
      </c>
      <c r="E723" s="1" t="s">
        <v>25</v>
      </c>
      <c r="F723" s="1">
        <v>693159472</v>
      </c>
      <c r="G723" s="1">
        <v>109.28</v>
      </c>
      <c r="H723" s="1">
        <v>15954.88</v>
      </c>
      <c r="I723" s="1">
        <v>5232.6400000000003</v>
      </c>
      <c r="J723" s="3">
        <v>10722.24</v>
      </c>
    </row>
    <row r="724" spans="1:10" x14ac:dyDescent="0.25">
      <c r="A724" s="2" t="s">
        <v>15</v>
      </c>
      <c r="B724" s="11">
        <v>41591</v>
      </c>
      <c r="C724" t="s">
        <v>395</v>
      </c>
      <c r="D724" s="1" t="s">
        <v>204</v>
      </c>
      <c r="E724" s="1" t="s">
        <v>31</v>
      </c>
      <c r="F724" s="1">
        <v>860886800</v>
      </c>
      <c r="G724" s="1">
        <v>152.58000000000001</v>
      </c>
      <c r="H724" s="1">
        <v>669826.19999999995</v>
      </c>
      <c r="I724" s="1">
        <v>427761.6</v>
      </c>
      <c r="J724" s="3">
        <v>242064.6</v>
      </c>
    </row>
    <row r="725" spans="1:10" x14ac:dyDescent="0.25">
      <c r="A725" s="2" t="s">
        <v>21</v>
      </c>
      <c r="B725" s="11">
        <v>41008</v>
      </c>
      <c r="C725" t="s">
        <v>503</v>
      </c>
      <c r="D725" s="1" t="s">
        <v>77</v>
      </c>
      <c r="E725" s="1" t="s">
        <v>20</v>
      </c>
      <c r="F725" s="1">
        <v>131209647</v>
      </c>
      <c r="G725" s="1">
        <v>9.33</v>
      </c>
      <c r="H725" s="1">
        <v>62557.65</v>
      </c>
      <c r="I725" s="1">
        <v>46398.6</v>
      </c>
      <c r="J725" s="3">
        <v>16159.05</v>
      </c>
    </row>
    <row r="726" spans="1:10" x14ac:dyDescent="0.25">
      <c r="A726" s="2" t="s">
        <v>8</v>
      </c>
      <c r="B726" s="11">
        <v>41088</v>
      </c>
      <c r="C726" t="s">
        <v>504</v>
      </c>
      <c r="D726" s="1" t="s">
        <v>84</v>
      </c>
      <c r="E726" s="1" t="s">
        <v>37</v>
      </c>
      <c r="F726" s="1">
        <v>343239343</v>
      </c>
      <c r="G726" s="1">
        <v>651.21</v>
      </c>
      <c r="H726" s="1">
        <v>653814.84</v>
      </c>
      <c r="I726" s="1">
        <v>527059.84</v>
      </c>
      <c r="J726" s="3">
        <v>126755</v>
      </c>
    </row>
    <row r="727" spans="1:10" x14ac:dyDescent="0.25">
      <c r="A727" s="2" t="s">
        <v>18</v>
      </c>
      <c r="B727" s="11">
        <v>40337</v>
      </c>
      <c r="C727" t="s">
        <v>505</v>
      </c>
      <c r="D727" s="1" t="s">
        <v>158</v>
      </c>
      <c r="E727" s="1" t="s">
        <v>25</v>
      </c>
      <c r="F727" s="1">
        <v>706399714</v>
      </c>
      <c r="G727" s="1">
        <v>109.28</v>
      </c>
      <c r="H727" s="1">
        <v>899155.84</v>
      </c>
      <c r="I727" s="1">
        <v>294891.52000000002</v>
      </c>
      <c r="J727" s="3">
        <v>604264.31999999995</v>
      </c>
    </row>
    <row r="728" spans="1:10" x14ac:dyDescent="0.25">
      <c r="A728" s="2" t="s">
        <v>8</v>
      </c>
      <c r="B728" s="11">
        <v>40413</v>
      </c>
      <c r="C728" t="s">
        <v>505</v>
      </c>
      <c r="D728" s="1" t="s">
        <v>110</v>
      </c>
      <c r="E728" s="1" t="s">
        <v>37</v>
      </c>
      <c r="F728" s="1">
        <v>950427091</v>
      </c>
      <c r="G728" s="1">
        <v>651.21</v>
      </c>
      <c r="H728" s="1">
        <v>880435.92</v>
      </c>
      <c r="I728" s="1">
        <v>709745.92</v>
      </c>
      <c r="J728" s="3">
        <v>170690</v>
      </c>
    </row>
    <row r="729" spans="1:10" x14ac:dyDescent="0.25">
      <c r="A729" s="2" t="s">
        <v>8</v>
      </c>
      <c r="B729" s="11">
        <v>41984</v>
      </c>
      <c r="C729" t="s">
        <v>506</v>
      </c>
      <c r="D729" s="1" t="s">
        <v>146</v>
      </c>
      <c r="E729" s="1" t="s">
        <v>31</v>
      </c>
      <c r="F729" s="1">
        <v>875370299</v>
      </c>
      <c r="G729" s="1">
        <v>152.58000000000001</v>
      </c>
      <c r="H729" s="1">
        <v>57827.82</v>
      </c>
      <c r="I729" s="1">
        <v>36929.760000000002</v>
      </c>
      <c r="J729" s="3">
        <v>20898.060000000001</v>
      </c>
    </row>
    <row r="730" spans="1:10" x14ac:dyDescent="0.25">
      <c r="A730" s="2" t="s">
        <v>8</v>
      </c>
      <c r="B730" s="11">
        <v>40570</v>
      </c>
      <c r="C730" t="s">
        <v>506</v>
      </c>
      <c r="D730" s="1" t="s">
        <v>108</v>
      </c>
      <c r="E730" s="1" t="s">
        <v>25</v>
      </c>
      <c r="F730" s="1">
        <v>801590669</v>
      </c>
      <c r="G730" s="1">
        <v>109.28</v>
      </c>
      <c r="H730" s="1">
        <v>802880.16</v>
      </c>
      <c r="I730" s="1">
        <v>263316.47999999998</v>
      </c>
      <c r="J730" s="3">
        <v>539563.68000000005</v>
      </c>
    </row>
    <row r="731" spans="1:10" x14ac:dyDescent="0.25">
      <c r="A731" s="2" t="s">
        <v>8</v>
      </c>
      <c r="B731" s="11">
        <v>41766</v>
      </c>
      <c r="C731" t="s">
        <v>506</v>
      </c>
      <c r="D731" s="1" t="s">
        <v>195</v>
      </c>
      <c r="E731" s="1" t="s">
        <v>45</v>
      </c>
      <c r="F731" s="1">
        <v>219762027</v>
      </c>
      <c r="G731" s="1">
        <v>81.73</v>
      </c>
      <c r="H731" s="1">
        <v>108047.06</v>
      </c>
      <c r="I731" s="1">
        <v>74917.740000000005</v>
      </c>
      <c r="J731" s="3">
        <v>33129.32</v>
      </c>
    </row>
    <row r="732" spans="1:10" x14ac:dyDescent="0.25">
      <c r="A732" s="2" t="s">
        <v>28</v>
      </c>
      <c r="B732" s="11">
        <v>40490</v>
      </c>
      <c r="C732" t="s">
        <v>506</v>
      </c>
      <c r="D732" s="1" t="s">
        <v>142</v>
      </c>
      <c r="E732" s="1" t="s">
        <v>17</v>
      </c>
      <c r="F732" s="1">
        <v>940870702</v>
      </c>
      <c r="G732" s="1">
        <v>205.7</v>
      </c>
      <c r="H732" s="1">
        <v>700202.8</v>
      </c>
      <c r="I732" s="1">
        <v>398642.44</v>
      </c>
      <c r="J732" s="3">
        <v>301560.36</v>
      </c>
    </row>
    <row r="733" spans="1:10" x14ac:dyDescent="0.25">
      <c r="A733" s="2" t="s">
        <v>26</v>
      </c>
      <c r="B733" s="11">
        <v>41728</v>
      </c>
      <c r="C733" t="s">
        <v>506</v>
      </c>
      <c r="D733" s="1" t="s">
        <v>168</v>
      </c>
      <c r="E733" s="1" t="s">
        <v>20</v>
      </c>
      <c r="F733" s="1">
        <v>346215522</v>
      </c>
      <c r="G733" s="1">
        <v>9.33</v>
      </c>
      <c r="H733" s="1">
        <v>16056.93</v>
      </c>
      <c r="I733" s="1">
        <v>11909.32</v>
      </c>
      <c r="J733" s="3">
        <v>4147.6099999999997</v>
      </c>
    </row>
    <row r="734" spans="1:10" x14ac:dyDescent="0.25">
      <c r="A734" s="2" t="s">
        <v>8</v>
      </c>
      <c r="B734" s="11">
        <v>42560</v>
      </c>
      <c r="C734" t="s">
        <v>507</v>
      </c>
      <c r="D734" s="1" t="s">
        <v>198</v>
      </c>
      <c r="E734" s="1" t="s">
        <v>25</v>
      </c>
      <c r="F734" s="1">
        <v>837407815</v>
      </c>
      <c r="G734" s="1">
        <v>109.28</v>
      </c>
      <c r="H734" s="1">
        <v>703326.08</v>
      </c>
      <c r="I734" s="1">
        <v>230666.23999999999</v>
      </c>
      <c r="J734" s="3">
        <v>472659.84</v>
      </c>
    </row>
    <row r="735" spans="1:10" x14ac:dyDescent="0.25">
      <c r="A735" s="2" t="s">
        <v>8</v>
      </c>
      <c r="B735" s="11">
        <v>41835</v>
      </c>
      <c r="C735" t="s">
        <v>507</v>
      </c>
      <c r="D735" s="1" t="s">
        <v>103</v>
      </c>
      <c r="E735" s="1" t="s">
        <v>48</v>
      </c>
      <c r="F735" s="1">
        <v>386371409</v>
      </c>
      <c r="G735" s="1">
        <v>421.89</v>
      </c>
      <c r="H735" s="1">
        <v>2000180.49</v>
      </c>
      <c r="I735" s="1">
        <v>1728995.29</v>
      </c>
      <c r="J735" s="3">
        <v>271185.2</v>
      </c>
    </row>
    <row r="736" spans="1:10" x14ac:dyDescent="0.25">
      <c r="A736" s="2" t="s">
        <v>28</v>
      </c>
      <c r="B736" s="11">
        <v>41561</v>
      </c>
      <c r="C736" t="s">
        <v>507</v>
      </c>
      <c r="D736" s="1" t="s">
        <v>112</v>
      </c>
      <c r="E736" s="1" t="s">
        <v>39</v>
      </c>
      <c r="F736" s="1">
        <v>185342633</v>
      </c>
      <c r="G736" s="1">
        <v>47.45</v>
      </c>
      <c r="H736" s="1">
        <v>278009.55</v>
      </c>
      <c r="I736" s="1">
        <v>186257.61</v>
      </c>
      <c r="J736" s="3">
        <v>91751.94</v>
      </c>
    </row>
    <row r="737" spans="1:10" x14ac:dyDescent="0.25">
      <c r="A737" s="2" t="s">
        <v>8</v>
      </c>
      <c r="B737" s="11">
        <v>42748</v>
      </c>
      <c r="C737" t="s">
        <v>507</v>
      </c>
      <c r="D737" s="1" t="s">
        <v>110</v>
      </c>
      <c r="E737" s="1" t="s">
        <v>31</v>
      </c>
      <c r="F737" s="1">
        <v>596870315</v>
      </c>
      <c r="G737" s="1">
        <v>152.58000000000001</v>
      </c>
      <c r="H737" s="1">
        <v>922346.1</v>
      </c>
      <c r="I737" s="1">
        <v>589024.80000000005</v>
      </c>
      <c r="J737" s="3">
        <v>333321.3</v>
      </c>
    </row>
    <row r="738" spans="1:10" x14ac:dyDescent="0.25">
      <c r="A738" s="2" t="s">
        <v>21</v>
      </c>
      <c r="B738" s="11">
        <v>41265</v>
      </c>
      <c r="C738" t="s">
        <v>507</v>
      </c>
      <c r="D738" s="1" t="s">
        <v>159</v>
      </c>
      <c r="E738" s="1" t="s">
        <v>48</v>
      </c>
      <c r="F738" s="1">
        <v>703815782</v>
      </c>
      <c r="G738" s="1">
        <v>421.89</v>
      </c>
      <c r="H738" s="1">
        <v>1512475.65</v>
      </c>
      <c r="I738" s="1">
        <v>1307413.6499999999</v>
      </c>
      <c r="J738" s="3">
        <v>205062</v>
      </c>
    </row>
    <row r="739" spans="1:10" x14ac:dyDescent="0.25">
      <c r="A739" s="2" t="s">
        <v>28</v>
      </c>
      <c r="B739" s="11">
        <v>40284</v>
      </c>
      <c r="C739" t="s">
        <v>507</v>
      </c>
      <c r="D739" s="1" t="s">
        <v>183</v>
      </c>
      <c r="E739" s="1" t="s">
        <v>45</v>
      </c>
      <c r="F739" s="1">
        <v>559352862</v>
      </c>
      <c r="G739" s="1">
        <v>81.73</v>
      </c>
      <c r="H739" s="1">
        <v>310328.81</v>
      </c>
      <c r="I739" s="1">
        <v>215175.99</v>
      </c>
      <c r="J739" s="3">
        <v>95152.82</v>
      </c>
    </row>
    <row r="740" spans="1:10" x14ac:dyDescent="0.25">
      <c r="A740" s="2" t="s">
        <v>21</v>
      </c>
      <c r="B740" s="11">
        <v>40601</v>
      </c>
      <c r="C740" t="s">
        <v>270</v>
      </c>
      <c r="D740" s="1" t="s">
        <v>73</v>
      </c>
      <c r="E740" s="1" t="s">
        <v>10</v>
      </c>
      <c r="F740" s="1">
        <v>736967885</v>
      </c>
      <c r="G740" s="1">
        <v>437.2</v>
      </c>
      <c r="H740" s="1">
        <v>1761478.8</v>
      </c>
      <c r="I740" s="1">
        <v>1060956.57</v>
      </c>
      <c r="J740" s="3">
        <v>700522.23</v>
      </c>
    </row>
    <row r="741" spans="1:10" x14ac:dyDescent="0.25">
      <c r="A741" s="2" t="s">
        <v>21</v>
      </c>
      <c r="B741" s="11">
        <v>42018</v>
      </c>
      <c r="C741" t="s">
        <v>508</v>
      </c>
      <c r="D741" s="1" t="s">
        <v>116</v>
      </c>
      <c r="E741" s="1" t="s">
        <v>25</v>
      </c>
      <c r="F741" s="1">
        <v>980459678</v>
      </c>
      <c r="G741" s="1">
        <v>109.28</v>
      </c>
      <c r="H741" s="1">
        <v>946474.08</v>
      </c>
      <c r="I741" s="1">
        <v>310410.23999999999</v>
      </c>
      <c r="J741" s="3">
        <v>636063.84</v>
      </c>
    </row>
    <row r="742" spans="1:10" x14ac:dyDescent="0.25">
      <c r="A742" s="2" t="s">
        <v>26</v>
      </c>
      <c r="B742" s="11">
        <v>41959</v>
      </c>
      <c r="C742" t="s">
        <v>508</v>
      </c>
      <c r="D742" s="1" t="s">
        <v>205</v>
      </c>
      <c r="E742" s="1" t="s">
        <v>13</v>
      </c>
      <c r="F742" s="1">
        <v>653939568</v>
      </c>
      <c r="G742" s="1">
        <v>154.06</v>
      </c>
      <c r="H742" s="1">
        <v>632416.30000000005</v>
      </c>
      <c r="I742" s="1">
        <v>373267.65</v>
      </c>
      <c r="J742" s="3">
        <v>259148.65</v>
      </c>
    </row>
    <row r="743" spans="1:10" x14ac:dyDescent="0.25">
      <c r="A743" s="2" t="s">
        <v>28</v>
      </c>
      <c r="B743" s="11">
        <v>42386</v>
      </c>
      <c r="C743" t="s">
        <v>508</v>
      </c>
      <c r="D743" s="1" t="s">
        <v>100</v>
      </c>
      <c r="E743" s="1" t="s">
        <v>10</v>
      </c>
      <c r="F743" s="1">
        <v>991831386</v>
      </c>
      <c r="G743" s="1">
        <v>437.2</v>
      </c>
      <c r="H743" s="1">
        <v>1662671.6</v>
      </c>
      <c r="I743" s="1">
        <v>1001443.99</v>
      </c>
      <c r="J743" s="3">
        <v>661227.61</v>
      </c>
    </row>
    <row r="744" spans="1:10" x14ac:dyDescent="0.25">
      <c r="A744" s="2" t="s">
        <v>28</v>
      </c>
      <c r="B744" s="11">
        <v>42884</v>
      </c>
      <c r="C744" t="s">
        <v>509</v>
      </c>
      <c r="D744" s="1" t="s">
        <v>112</v>
      </c>
      <c r="E744" s="1" t="s">
        <v>17</v>
      </c>
      <c r="F744" s="1">
        <v>148871457</v>
      </c>
      <c r="G744" s="1">
        <v>205.7</v>
      </c>
      <c r="H744" s="1">
        <v>663793.9</v>
      </c>
      <c r="I744" s="1">
        <v>377913.97</v>
      </c>
      <c r="J744" s="3">
        <v>285879.93</v>
      </c>
    </row>
    <row r="745" spans="1:10" x14ac:dyDescent="0.25">
      <c r="A745" s="2" t="s">
        <v>21</v>
      </c>
      <c r="B745" s="11">
        <v>42045</v>
      </c>
      <c r="C745" t="s">
        <v>509</v>
      </c>
      <c r="D745" s="1" t="s">
        <v>43</v>
      </c>
      <c r="E745" s="1" t="s">
        <v>20</v>
      </c>
      <c r="F745" s="1">
        <v>850108611</v>
      </c>
      <c r="G745" s="1">
        <v>9.33</v>
      </c>
      <c r="H745" s="1">
        <v>45567.72</v>
      </c>
      <c r="I745" s="1">
        <v>33797.279999999999</v>
      </c>
      <c r="J745" s="3">
        <v>11770.44</v>
      </c>
    </row>
    <row r="746" spans="1:10" x14ac:dyDescent="0.25">
      <c r="A746" s="2" t="s">
        <v>18</v>
      </c>
      <c r="B746" s="11">
        <v>41616</v>
      </c>
      <c r="C746" t="s">
        <v>509</v>
      </c>
      <c r="D746" s="1" t="s">
        <v>79</v>
      </c>
      <c r="E746" s="1" t="s">
        <v>37</v>
      </c>
      <c r="F746" s="1">
        <v>940904176</v>
      </c>
      <c r="G746" s="1">
        <v>651.21</v>
      </c>
      <c r="H746" s="1">
        <v>2154853.89</v>
      </c>
      <c r="I746" s="1">
        <v>1737092.64</v>
      </c>
      <c r="J746" s="3">
        <v>417761.25</v>
      </c>
    </row>
    <row r="747" spans="1:10" x14ac:dyDescent="0.25">
      <c r="A747" s="2" t="s">
        <v>26</v>
      </c>
      <c r="B747" s="11">
        <v>42348</v>
      </c>
      <c r="C747" t="s">
        <v>509</v>
      </c>
      <c r="D747" s="1" t="s">
        <v>207</v>
      </c>
      <c r="E747" s="1" t="s">
        <v>37</v>
      </c>
      <c r="F747" s="1">
        <v>136931979</v>
      </c>
      <c r="G747" s="1">
        <v>651.21</v>
      </c>
      <c r="H747" s="1">
        <v>45584.7</v>
      </c>
      <c r="I747" s="1">
        <v>36747.199999999997</v>
      </c>
      <c r="J747" s="3">
        <v>8837.5</v>
      </c>
    </row>
    <row r="748" spans="1:10" x14ac:dyDescent="0.25">
      <c r="A748" s="2" t="s">
        <v>18</v>
      </c>
      <c r="B748" s="11">
        <v>42617</v>
      </c>
      <c r="C748" t="s">
        <v>409</v>
      </c>
      <c r="D748" s="1" t="s">
        <v>105</v>
      </c>
      <c r="E748" s="1" t="s">
        <v>39</v>
      </c>
      <c r="F748" s="1">
        <v>474178349</v>
      </c>
      <c r="G748" s="1">
        <v>47.45</v>
      </c>
      <c r="H748" s="1">
        <v>415946.7</v>
      </c>
      <c r="I748" s="1">
        <v>278671.14</v>
      </c>
      <c r="J748" s="3">
        <v>137275.56</v>
      </c>
    </row>
    <row r="749" spans="1:10" x14ac:dyDescent="0.25">
      <c r="A749" s="2" t="s">
        <v>18</v>
      </c>
      <c r="B749" s="11">
        <v>42570</v>
      </c>
      <c r="C749" t="s">
        <v>409</v>
      </c>
      <c r="D749" s="1" t="s">
        <v>40</v>
      </c>
      <c r="E749" s="1" t="s">
        <v>45</v>
      </c>
      <c r="F749" s="1">
        <v>458942115</v>
      </c>
      <c r="G749" s="1">
        <v>81.73</v>
      </c>
      <c r="H749" s="1">
        <v>2043.25</v>
      </c>
      <c r="I749" s="1">
        <v>1416.75</v>
      </c>
      <c r="J749" s="3">
        <v>626.5</v>
      </c>
    </row>
    <row r="750" spans="1:10" x14ac:dyDescent="0.25">
      <c r="A750" s="2" t="s">
        <v>26</v>
      </c>
      <c r="B750" s="11">
        <v>42744</v>
      </c>
      <c r="C750" t="s">
        <v>510</v>
      </c>
      <c r="D750" s="1" t="s">
        <v>207</v>
      </c>
      <c r="E750" s="1" t="s">
        <v>39</v>
      </c>
      <c r="F750" s="1">
        <v>917834603</v>
      </c>
      <c r="G750" s="1">
        <v>47.45</v>
      </c>
      <c r="H750" s="1">
        <v>308899.5</v>
      </c>
      <c r="I750" s="1">
        <v>206952.9</v>
      </c>
      <c r="J750" s="3">
        <v>101946.6</v>
      </c>
    </row>
    <row r="751" spans="1:10" x14ac:dyDescent="0.25">
      <c r="A751" s="2" t="s">
        <v>21</v>
      </c>
      <c r="B751" s="11">
        <v>42679</v>
      </c>
      <c r="C751" t="s">
        <v>511</v>
      </c>
      <c r="D751" s="1" t="s">
        <v>32</v>
      </c>
      <c r="E751" s="1" t="s">
        <v>45</v>
      </c>
      <c r="F751" s="1">
        <v>947779643</v>
      </c>
      <c r="G751" s="1">
        <v>81.73</v>
      </c>
      <c r="H751" s="1">
        <v>646729.49</v>
      </c>
      <c r="I751" s="1">
        <v>448429.71</v>
      </c>
      <c r="J751" s="3">
        <v>198299.78</v>
      </c>
    </row>
    <row r="752" spans="1:10" x14ac:dyDescent="0.25">
      <c r="A752" s="2" t="s">
        <v>21</v>
      </c>
      <c r="B752" s="11">
        <v>42308</v>
      </c>
      <c r="C752" t="s">
        <v>511</v>
      </c>
      <c r="D752" s="1" t="s">
        <v>188</v>
      </c>
      <c r="E752" s="1" t="s">
        <v>25</v>
      </c>
      <c r="F752" s="1">
        <v>166013562</v>
      </c>
      <c r="G752" s="1">
        <v>109.28</v>
      </c>
      <c r="H752" s="1">
        <v>650980.96</v>
      </c>
      <c r="I752" s="1">
        <v>213498.88</v>
      </c>
      <c r="J752" s="3">
        <v>437482.08</v>
      </c>
    </row>
    <row r="753" spans="1:10" x14ac:dyDescent="0.25">
      <c r="A753" s="2" t="s">
        <v>18</v>
      </c>
      <c r="B753" s="11">
        <v>40568</v>
      </c>
      <c r="C753" t="s">
        <v>511</v>
      </c>
      <c r="D753" s="1" t="s">
        <v>141</v>
      </c>
      <c r="E753" s="1" t="s">
        <v>39</v>
      </c>
      <c r="F753" s="1">
        <v>960085189</v>
      </c>
      <c r="G753" s="1">
        <v>47.45</v>
      </c>
      <c r="H753" s="1">
        <v>445887.65</v>
      </c>
      <c r="I753" s="1">
        <v>298730.63</v>
      </c>
      <c r="J753" s="3">
        <v>147157.01999999999</v>
      </c>
    </row>
    <row r="754" spans="1:10" x14ac:dyDescent="0.25">
      <c r="A754" s="2" t="s">
        <v>21</v>
      </c>
      <c r="B754" s="11">
        <v>42316</v>
      </c>
      <c r="C754" t="s">
        <v>511</v>
      </c>
      <c r="D754" s="1" t="s">
        <v>124</v>
      </c>
      <c r="E754" s="1" t="s">
        <v>10</v>
      </c>
      <c r="F754" s="1">
        <v>837855851</v>
      </c>
      <c r="G754" s="1">
        <v>437.2</v>
      </c>
      <c r="H754" s="1">
        <v>3943544</v>
      </c>
      <c r="I754" s="1">
        <v>2375236.6</v>
      </c>
      <c r="J754" s="3">
        <v>1568307.4</v>
      </c>
    </row>
    <row r="755" spans="1:10" x14ac:dyDescent="0.25">
      <c r="A755" s="2" t="s">
        <v>11</v>
      </c>
      <c r="B755" s="11">
        <v>40353</v>
      </c>
      <c r="C755" t="s">
        <v>512</v>
      </c>
      <c r="D755" s="1" t="s">
        <v>38</v>
      </c>
      <c r="E755" s="1" t="s">
        <v>31</v>
      </c>
      <c r="F755" s="1">
        <v>977499377</v>
      </c>
      <c r="G755" s="1">
        <v>152.58000000000001</v>
      </c>
      <c r="H755" s="1">
        <v>403268.94</v>
      </c>
      <c r="I755" s="1">
        <v>257533.92</v>
      </c>
      <c r="J755" s="3">
        <v>145735.01999999999</v>
      </c>
    </row>
    <row r="756" spans="1:10" x14ac:dyDescent="0.25">
      <c r="A756" s="2" t="s">
        <v>8</v>
      </c>
      <c r="B756" s="11">
        <v>41697</v>
      </c>
      <c r="C756" t="s">
        <v>457</v>
      </c>
      <c r="D756" s="1" t="s">
        <v>87</v>
      </c>
      <c r="E756" s="1" t="s">
        <v>39</v>
      </c>
      <c r="F756" s="1">
        <v>377502095</v>
      </c>
      <c r="G756" s="1">
        <v>47.45</v>
      </c>
      <c r="H756" s="1">
        <v>5409.3</v>
      </c>
      <c r="I756" s="1">
        <v>3624.06</v>
      </c>
      <c r="J756" s="3">
        <v>1785.24</v>
      </c>
    </row>
    <row r="757" spans="1:10" x14ac:dyDescent="0.25">
      <c r="A757" s="2" t="s">
        <v>15</v>
      </c>
      <c r="B757" s="11">
        <v>41310</v>
      </c>
      <c r="C757" t="s">
        <v>463</v>
      </c>
      <c r="D757" s="1" t="s">
        <v>70</v>
      </c>
      <c r="E757" s="1" t="s">
        <v>48</v>
      </c>
      <c r="F757" s="1">
        <v>806662833</v>
      </c>
      <c r="G757" s="1">
        <v>421.89</v>
      </c>
      <c r="H757" s="1">
        <v>3507171.57</v>
      </c>
      <c r="I757" s="1">
        <v>3031667.97</v>
      </c>
      <c r="J757" s="3">
        <v>475503.6</v>
      </c>
    </row>
    <row r="758" spans="1:10" x14ac:dyDescent="0.25">
      <c r="A758" s="2" t="s">
        <v>26</v>
      </c>
      <c r="B758" s="11">
        <v>42840</v>
      </c>
      <c r="C758" t="s">
        <v>513</v>
      </c>
      <c r="D758" s="1" t="s">
        <v>189</v>
      </c>
      <c r="E758" s="1" t="s">
        <v>13</v>
      </c>
      <c r="F758" s="1">
        <v>954092919</v>
      </c>
      <c r="G758" s="1">
        <v>154.06</v>
      </c>
      <c r="H758" s="1">
        <v>947777.12</v>
      </c>
      <c r="I758" s="1">
        <v>559401.36</v>
      </c>
      <c r="J758" s="3">
        <v>388375.76</v>
      </c>
    </row>
    <row r="759" spans="1:10" x14ac:dyDescent="0.25">
      <c r="A759" s="2" t="s">
        <v>26</v>
      </c>
      <c r="B759" s="11">
        <v>40642</v>
      </c>
      <c r="C759" t="s">
        <v>513</v>
      </c>
      <c r="D759" s="1" t="s">
        <v>147</v>
      </c>
      <c r="E759" s="1" t="s">
        <v>48</v>
      </c>
      <c r="F759" s="1">
        <v>479216182</v>
      </c>
      <c r="G759" s="1">
        <v>421.89</v>
      </c>
      <c r="H759" s="1">
        <v>4038331.08</v>
      </c>
      <c r="I759" s="1">
        <v>3490812.68</v>
      </c>
      <c r="J759" s="3">
        <v>547518.4</v>
      </c>
    </row>
    <row r="760" spans="1:10" x14ac:dyDescent="0.25">
      <c r="A760" s="2" t="s">
        <v>18</v>
      </c>
      <c r="B760" s="11">
        <v>40525</v>
      </c>
      <c r="C760" t="s">
        <v>514</v>
      </c>
      <c r="D760" s="1" t="s">
        <v>171</v>
      </c>
      <c r="E760" s="1" t="s">
        <v>45</v>
      </c>
      <c r="F760" s="1">
        <v>461768949</v>
      </c>
      <c r="G760" s="1">
        <v>81.73</v>
      </c>
      <c r="H760" s="1">
        <v>535168.04</v>
      </c>
      <c r="I760" s="1">
        <v>371075.16</v>
      </c>
      <c r="J760" s="3">
        <v>164092.88</v>
      </c>
    </row>
    <row r="761" spans="1:10" x14ac:dyDescent="0.25">
      <c r="A761" s="2" t="s">
        <v>15</v>
      </c>
      <c r="B761" s="11">
        <v>41772</v>
      </c>
      <c r="C761" t="s">
        <v>515</v>
      </c>
      <c r="D761" s="1" t="s">
        <v>63</v>
      </c>
      <c r="E761" s="1" t="s">
        <v>48</v>
      </c>
      <c r="F761" s="1">
        <v>251800048</v>
      </c>
      <c r="G761" s="1">
        <v>421.89</v>
      </c>
      <c r="H761" s="1">
        <v>879640.65</v>
      </c>
      <c r="I761" s="1">
        <v>760378.65</v>
      </c>
      <c r="J761" s="3">
        <v>119262</v>
      </c>
    </row>
    <row r="762" spans="1:10" x14ac:dyDescent="0.25">
      <c r="A762" s="2" t="s">
        <v>26</v>
      </c>
      <c r="B762" s="11">
        <v>41290</v>
      </c>
      <c r="C762" t="s">
        <v>462</v>
      </c>
      <c r="D762" s="1" t="s">
        <v>51</v>
      </c>
      <c r="E762" s="1" t="s">
        <v>45</v>
      </c>
      <c r="F762" s="1">
        <v>619670808</v>
      </c>
      <c r="G762" s="1">
        <v>81.73</v>
      </c>
      <c r="H762" s="1">
        <v>262925.40999999997</v>
      </c>
      <c r="I762" s="1">
        <v>182307.39</v>
      </c>
      <c r="J762" s="3">
        <v>80618.02</v>
      </c>
    </row>
    <row r="763" spans="1:10" x14ac:dyDescent="0.25">
      <c r="A763" s="2" t="s">
        <v>18</v>
      </c>
      <c r="B763" s="11">
        <v>40521</v>
      </c>
      <c r="C763" t="s">
        <v>259</v>
      </c>
      <c r="D763" s="1" t="s">
        <v>85</v>
      </c>
      <c r="E763" s="1" t="s">
        <v>33</v>
      </c>
      <c r="F763" s="1">
        <v>606055057</v>
      </c>
      <c r="G763" s="1">
        <v>668.27</v>
      </c>
      <c r="H763" s="1">
        <v>2682435.7799999998</v>
      </c>
      <c r="I763" s="1">
        <v>2017195.56</v>
      </c>
      <c r="J763" s="3">
        <v>665240.22</v>
      </c>
    </row>
    <row r="764" spans="1:10" x14ac:dyDescent="0.25">
      <c r="A764" s="2" t="s">
        <v>15</v>
      </c>
      <c r="B764" s="11">
        <v>41298</v>
      </c>
      <c r="C764" t="s">
        <v>516</v>
      </c>
      <c r="D764" s="1" t="s">
        <v>191</v>
      </c>
      <c r="E764" s="1" t="s">
        <v>14</v>
      </c>
      <c r="F764" s="1">
        <v>671939122</v>
      </c>
      <c r="G764" s="1">
        <v>255.28</v>
      </c>
      <c r="H764" s="1">
        <v>146275.44</v>
      </c>
      <c r="I764" s="1">
        <v>91347.66</v>
      </c>
      <c r="J764" s="3">
        <v>54927.78</v>
      </c>
    </row>
    <row r="765" spans="1:10" x14ac:dyDescent="0.25">
      <c r="A765" s="2" t="s">
        <v>18</v>
      </c>
      <c r="B765" s="11">
        <v>41695</v>
      </c>
      <c r="C765" t="s">
        <v>517</v>
      </c>
      <c r="D765" s="1" t="s">
        <v>186</v>
      </c>
      <c r="E765" s="1" t="s">
        <v>10</v>
      </c>
      <c r="F765" s="1">
        <v>448621833</v>
      </c>
      <c r="G765" s="1">
        <v>437.2</v>
      </c>
      <c r="H765" s="1">
        <v>2634130</v>
      </c>
      <c r="I765" s="1">
        <v>1586563.25</v>
      </c>
      <c r="J765" s="3">
        <v>1047566.75</v>
      </c>
    </row>
    <row r="766" spans="1:10" x14ac:dyDescent="0.25">
      <c r="A766" s="2" t="s">
        <v>18</v>
      </c>
      <c r="B766" s="11">
        <v>42939</v>
      </c>
      <c r="C766" t="s">
        <v>517</v>
      </c>
      <c r="D766" s="1" t="s">
        <v>68</v>
      </c>
      <c r="E766" s="1" t="s">
        <v>20</v>
      </c>
      <c r="F766" s="1">
        <v>987714517</v>
      </c>
      <c r="G766" s="1">
        <v>9.33</v>
      </c>
      <c r="H766" s="1">
        <v>51594.9</v>
      </c>
      <c r="I766" s="1">
        <v>38267.599999999999</v>
      </c>
      <c r="J766" s="3">
        <v>13327.3</v>
      </c>
    </row>
    <row r="767" spans="1:10" x14ac:dyDescent="0.25">
      <c r="A767" s="2" t="s">
        <v>18</v>
      </c>
      <c r="B767" s="11">
        <v>42497</v>
      </c>
      <c r="C767" t="s">
        <v>517</v>
      </c>
      <c r="D767" s="1" t="s">
        <v>41</v>
      </c>
      <c r="E767" s="1" t="s">
        <v>33</v>
      </c>
      <c r="F767" s="1">
        <v>711141002</v>
      </c>
      <c r="G767" s="1">
        <v>668.27</v>
      </c>
      <c r="H767" s="1">
        <v>855385.59999999998</v>
      </c>
      <c r="I767" s="1">
        <v>643251.19999999995</v>
      </c>
      <c r="J767" s="3">
        <v>212134.39999999999</v>
      </c>
    </row>
    <row r="768" spans="1:10" x14ac:dyDescent="0.25">
      <c r="A768" s="2" t="s">
        <v>18</v>
      </c>
      <c r="B768" s="11">
        <v>40992</v>
      </c>
      <c r="C768" t="s">
        <v>517</v>
      </c>
      <c r="D768" s="1" t="s">
        <v>208</v>
      </c>
      <c r="E768" s="1" t="s">
        <v>37</v>
      </c>
      <c r="F768" s="1">
        <v>361137616</v>
      </c>
      <c r="G768" s="1">
        <v>651.21</v>
      </c>
      <c r="H768" s="1">
        <v>4884726.21</v>
      </c>
      <c r="I768" s="1">
        <v>3937724.96</v>
      </c>
      <c r="J768" s="3">
        <v>947001.25</v>
      </c>
    </row>
    <row r="769" spans="1:10" x14ac:dyDescent="0.25">
      <c r="A769" s="2" t="s">
        <v>15</v>
      </c>
      <c r="B769" s="11">
        <v>40819</v>
      </c>
      <c r="C769" t="s">
        <v>517</v>
      </c>
      <c r="D769" s="1" t="s">
        <v>69</v>
      </c>
      <c r="E769" s="1" t="s">
        <v>33</v>
      </c>
      <c r="F769" s="1">
        <v>750253188</v>
      </c>
      <c r="G769" s="1">
        <v>668.27</v>
      </c>
      <c r="H769" s="1">
        <v>3639398.42</v>
      </c>
      <c r="I769" s="1">
        <v>2736832.84</v>
      </c>
      <c r="J769" s="3">
        <v>902565.58</v>
      </c>
    </row>
    <row r="770" spans="1:10" x14ac:dyDescent="0.25">
      <c r="A770" s="2" t="s">
        <v>26</v>
      </c>
      <c r="B770" s="11">
        <v>41995</v>
      </c>
      <c r="C770" t="s">
        <v>518</v>
      </c>
      <c r="D770" s="1" t="s">
        <v>93</v>
      </c>
      <c r="E770" s="1" t="s">
        <v>37</v>
      </c>
      <c r="F770" s="1">
        <v>511349046</v>
      </c>
      <c r="G770" s="1">
        <v>651.21</v>
      </c>
      <c r="H770" s="1">
        <v>5470815.21</v>
      </c>
      <c r="I770" s="1">
        <v>4410188.96</v>
      </c>
      <c r="J770" s="3">
        <v>1060626.25</v>
      </c>
    </row>
    <row r="771" spans="1:10" x14ac:dyDescent="0.25">
      <c r="A771" s="2" t="s">
        <v>18</v>
      </c>
      <c r="B771" s="11">
        <v>40778</v>
      </c>
      <c r="C771" t="s">
        <v>320</v>
      </c>
      <c r="D771" s="1" t="s">
        <v>123</v>
      </c>
      <c r="E771" s="1" t="s">
        <v>45</v>
      </c>
      <c r="F771" s="1">
        <v>147599017</v>
      </c>
      <c r="G771" s="1">
        <v>81.73</v>
      </c>
      <c r="H771" s="1">
        <v>546283.31999999995</v>
      </c>
      <c r="I771" s="1">
        <v>378782.28</v>
      </c>
      <c r="J771" s="3">
        <v>167501.04</v>
      </c>
    </row>
    <row r="772" spans="1:10" x14ac:dyDescent="0.25">
      <c r="A772" s="2" t="s">
        <v>21</v>
      </c>
      <c r="B772" s="11">
        <v>42112</v>
      </c>
      <c r="C772" t="s">
        <v>519</v>
      </c>
      <c r="D772" s="1" t="s">
        <v>126</v>
      </c>
      <c r="E772" s="1" t="s">
        <v>39</v>
      </c>
      <c r="F772" s="1">
        <v>682489430</v>
      </c>
      <c r="G772" s="1">
        <v>47.45</v>
      </c>
      <c r="H772" s="1">
        <v>125457.8</v>
      </c>
      <c r="I772" s="1">
        <v>84052.76</v>
      </c>
      <c r="J772" s="3">
        <v>41405.040000000001</v>
      </c>
    </row>
    <row r="773" spans="1:10" x14ac:dyDescent="0.25">
      <c r="A773" s="2" t="s">
        <v>15</v>
      </c>
      <c r="B773" s="11">
        <v>41650</v>
      </c>
      <c r="C773" t="s">
        <v>519</v>
      </c>
      <c r="D773" s="1" t="s">
        <v>35</v>
      </c>
      <c r="E773" s="1" t="s">
        <v>13</v>
      </c>
      <c r="F773" s="1">
        <v>509819114</v>
      </c>
      <c r="G773" s="1">
        <v>154.06</v>
      </c>
      <c r="H773" s="1">
        <v>871979.6</v>
      </c>
      <c r="I773" s="1">
        <v>514663.8</v>
      </c>
      <c r="J773" s="3">
        <v>357315.8</v>
      </c>
    </row>
    <row r="774" spans="1:10" x14ac:dyDescent="0.25">
      <c r="A774" s="2" t="s">
        <v>21</v>
      </c>
      <c r="B774" s="11">
        <v>40966</v>
      </c>
      <c r="C774" t="s">
        <v>519</v>
      </c>
      <c r="D774" s="1" t="s">
        <v>114</v>
      </c>
      <c r="E774" s="1" t="s">
        <v>37</v>
      </c>
      <c r="F774" s="1">
        <v>343699395</v>
      </c>
      <c r="G774" s="1">
        <v>651.21</v>
      </c>
      <c r="H774" s="1">
        <v>4652244.24</v>
      </c>
      <c r="I774" s="1">
        <v>3750314.24</v>
      </c>
      <c r="J774" s="3">
        <v>901930</v>
      </c>
    </row>
    <row r="775" spans="1:10" x14ac:dyDescent="0.25">
      <c r="A775" s="2" t="s">
        <v>21</v>
      </c>
      <c r="B775" s="11">
        <v>40637</v>
      </c>
      <c r="C775" t="s">
        <v>519</v>
      </c>
      <c r="D775" s="1" t="s">
        <v>77</v>
      </c>
      <c r="E775" s="1" t="s">
        <v>25</v>
      </c>
      <c r="F775" s="1">
        <v>968554103</v>
      </c>
      <c r="G775" s="1">
        <v>109.28</v>
      </c>
      <c r="H775" s="1">
        <v>605083.36</v>
      </c>
      <c r="I775" s="1">
        <v>198446.07999999999</v>
      </c>
      <c r="J775" s="3">
        <v>406637.28</v>
      </c>
    </row>
    <row r="776" spans="1:10" x14ac:dyDescent="0.25">
      <c r="A776" s="2" t="s">
        <v>21</v>
      </c>
      <c r="B776" s="11">
        <v>41634</v>
      </c>
      <c r="C776" t="s">
        <v>519</v>
      </c>
      <c r="D776" s="1" t="s">
        <v>67</v>
      </c>
      <c r="E776" s="1" t="s">
        <v>39</v>
      </c>
      <c r="F776" s="1">
        <v>989119565</v>
      </c>
      <c r="G776" s="1">
        <v>47.45</v>
      </c>
      <c r="H776" s="1">
        <v>62396.75</v>
      </c>
      <c r="I776" s="1">
        <v>41803.85</v>
      </c>
      <c r="J776" s="3">
        <v>20592.900000000001</v>
      </c>
    </row>
    <row r="777" spans="1:10" x14ac:dyDescent="0.25">
      <c r="A777" s="2" t="s">
        <v>21</v>
      </c>
      <c r="B777" s="11">
        <v>41164</v>
      </c>
      <c r="C777" t="s">
        <v>519</v>
      </c>
      <c r="D777" s="1" t="s">
        <v>116</v>
      </c>
      <c r="E777" s="1" t="s">
        <v>13</v>
      </c>
      <c r="F777" s="1">
        <v>880444610</v>
      </c>
      <c r="G777" s="1">
        <v>154.06</v>
      </c>
      <c r="H777" s="1">
        <v>305038.8</v>
      </c>
      <c r="I777" s="1">
        <v>180041.4</v>
      </c>
      <c r="J777" s="3">
        <v>124997.4</v>
      </c>
    </row>
    <row r="778" spans="1:10" x14ac:dyDescent="0.25">
      <c r="A778" s="2" t="s">
        <v>26</v>
      </c>
      <c r="B778" s="11">
        <v>42357</v>
      </c>
      <c r="C778" t="s">
        <v>520</v>
      </c>
      <c r="D778" s="1" t="s">
        <v>174</v>
      </c>
      <c r="E778" s="1" t="s">
        <v>13</v>
      </c>
      <c r="F778" s="1">
        <v>737890565</v>
      </c>
      <c r="G778" s="1">
        <v>154.06</v>
      </c>
      <c r="H778" s="1">
        <v>1089358.26</v>
      </c>
      <c r="I778" s="1">
        <v>642966.03</v>
      </c>
      <c r="J778" s="3">
        <v>446392.23</v>
      </c>
    </row>
    <row r="779" spans="1:10" x14ac:dyDescent="0.25">
      <c r="A779" s="2" t="s">
        <v>18</v>
      </c>
      <c r="B779" s="11">
        <v>41816</v>
      </c>
      <c r="C779" t="s">
        <v>348</v>
      </c>
      <c r="D779" s="1" t="s">
        <v>123</v>
      </c>
      <c r="E779" s="1" t="s">
        <v>13</v>
      </c>
      <c r="F779" s="1">
        <v>727131259</v>
      </c>
      <c r="G779" s="1">
        <v>154.06</v>
      </c>
      <c r="H779" s="1">
        <v>485751.18</v>
      </c>
      <c r="I779" s="1">
        <v>286702.28999999998</v>
      </c>
      <c r="J779" s="3">
        <v>199048.89</v>
      </c>
    </row>
    <row r="780" spans="1:10" x14ac:dyDescent="0.25">
      <c r="A780" s="2" t="s">
        <v>18</v>
      </c>
      <c r="B780" s="11">
        <v>42065</v>
      </c>
      <c r="C780" t="s">
        <v>348</v>
      </c>
      <c r="D780" s="1" t="s">
        <v>117</v>
      </c>
      <c r="E780" s="1" t="s">
        <v>37</v>
      </c>
      <c r="F780" s="1">
        <v>634153020</v>
      </c>
      <c r="G780" s="1">
        <v>651.21</v>
      </c>
      <c r="H780" s="1">
        <v>5747579.46</v>
      </c>
      <c r="I780" s="1">
        <v>4633296.96</v>
      </c>
      <c r="J780" s="3">
        <v>1114282.5</v>
      </c>
    </row>
    <row r="781" spans="1:10" x14ac:dyDescent="0.25">
      <c r="A781" s="2" t="s">
        <v>15</v>
      </c>
      <c r="B781" s="11">
        <v>41868</v>
      </c>
      <c r="C781" t="s">
        <v>348</v>
      </c>
      <c r="D781" s="1" t="s">
        <v>61</v>
      </c>
      <c r="E781" s="1" t="s">
        <v>39</v>
      </c>
      <c r="F781" s="1">
        <v>315254676</v>
      </c>
      <c r="G781" s="1">
        <v>47.45</v>
      </c>
      <c r="H781" s="1">
        <v>461166.55</v>
      </c>
      <c r="I781" s="1">
        <v>308967.01</v>
      </c>
      <c r="J781" s="3">
        <v>152199.54</v>
      </c>
    </row>
    <row r="782" spans="1:10" x14ac:dyDescent="0.25">
      <c r="A782" s="2" t="s">
        <v>26</v>
      </c>
      <c r="B782" s="11">
        <v>40378</v>
      </c>
      <c r="C782" t="s">
        <v>348</v>
      </c>
      <c r="D782" s="1" t="s">
        <v>74</v>
      </c>
      <c r="E782" s="1" t="s">
        <v>45</v>
      </c>
      <c r="F782" s="1">
        <v>147047555</v>
      </c>
      <c r="G782" s="1">
        <v>81.73</v>
      </c>
      <c r="H782" s="1">
        <v>285564.62</v>
      </c>
      <c r="I782" s="1">
        <v>198004.98</v>
      </c>
      <c r="J782" s="3">
        <v>87559.64</v>
      </c>
    </row>
    <row r="783" spans="1:10" x14ac:dyDescent="0.25">
      <c r="A783" s="2" t="s">
        <v>18</v>
      </c>
      <c r="B783" s="11">
        <v>41288</v>
      </c>
      <c r="C783" t="s">
        <v>521</v>
      </c>
      <c r="D783" s="1" t="s">
        <v>171</v>
      </c>
      <c r="E783" s="1" t="s">
        <v>33</v>
      </c>
      <c r="F783" s="1">
        <v>576455485</v>
      </c>
      <c r="G783" s="1">
        <v>668.27</v>
      </c>
      <c r="H783" s="1">
        <v>3236431.61</v>
      </c>
      <c r="I783" s="1">
        <v>2433801.2200000002</v>
      </c>
      <c r="J783" s="3">
        <v>802630.39</v>
      </c>
    </row>
    <row r="784" spans="1:10" x14ac:dyDescent="0.25">
      <c r="A784" s="2" t="s">
        <v>8</v>
      </c>
      <c r="B784" s="11">
        <v>40378</v>
      </c>
      <c r="C784" t="s">
        <v>521</v>
      </c>
      <c r="D784" s="1" t="s">
        <v>195</v>
      </c>
      <c r="E784" s="1" t="s">
        <v>31</v>
      </c>
      <c r="F784" s="1">
        <v>770714795</v>
      </c>
      <c r="G784" s="1">
        <v>152.58000000000001</v>
      </c>
      <c r="H784" s="1">
        <v>74764.2</v>
      </c>
      <c r="I784" s="1">
        <v>47745.599999999999</v>
      </c>
      <c r="J784" s="3">
        <v>27018.6</v>
      </c>
    </row>
    <row r="785" spans="1:10" x14ac:dyDescent="0.25">
      <c r="A785" s="2" t="s">
        <v>18</v>
      </c>
      <c r="B785" s="11">
        <v>40735</v>
      </c>
      <c r="C785" t="s">
        <v>521</v>
      </c>
      <c r="D785" s="1" t="s">
        <v>208</v>
      </c>
      <c r="E785" s="1" t="s">
        <v>10</v>
      </c>
      <c r="F785" s="1">
        <v>867374312</v>
      </c>
      <c r="G785" s="1">
        <v>437.2</v>
      </c>
      <c r="H785" s="1">
        <v>1831430.8</v>
      </c>
      <c r="I785" s="1">
        <v>1103089.3700000001</v>
      </c>
      <c r="J785" s="3">
        <v>728341.43</v>
      </c>
    </row>
    <row r="786" spans="1:10" x14ac:dyDescent="0.25">
      <c r="A786" s="2" t="s">
        <v>18</v>
      </c>
      <c r="B786" s="11">
        <v>40302</v>
      </c>
      <c r="C786" t="s">
        <v>521</v>
      </c>
      <c r="D786" s="1" t="s">
        <v>167</v>
      </c>
      <c r="E786" s="1" t="s">
        <v>20</v>
      </c>
      <c r="F786" s="1">
        <v>624295365</v>
      </c>
      <c r="G786" s="1">
        <v>9.33</v>
      </c>
      <c r="H786" s="1">
        <v>16112.91</v>
      </c>
      <c r="I786" s="1">
        <v>11950.84</v>
      </c>
      <c r="J786" s="3">
        <v>4162.07</v>
      </c>
    </row>
    <row r="787" spans="1:10" x14ac:dyDescent="0.25">
      <c r="A787" s="2" t="s">
        <v>15</v>
      </c>
      <c r="B787" s="11">
        <v>41560</v>
      </c>
      <c r="C787" t="s">
        <v>328</v>
      </c>
      <c r="D787" s="1" t="s">
        <v>113</v>
      </c>
      <c r="E787" s="1" t="s">
        <v>25</v>
      </c>
      <c r="F787" s="1">
        <v>769651782</v>
      </c>
      <c r="G787" s="1">
        <v>109.28</v>
      </c>
      <c r="H787" s="1">
        <v>647046.88</v>
      </c>
      <c r="I787" s="1">
        <v>212208.64000000001</v>
      </c>
      <c r="J787" s="3">
        <v>434838.24</v>
      </c>
    </row>
    <row r="788" spans="1:10" x14ac:dyDescent="0.25">
      <c r="A788" s="2" t="s">
        <v>8</v>
      </c>
      <c r="B788" s="11">
        <v>41847</v>
      </c>
      <c r="C788" t="s">
        <v>275</v>
      </c>
      <c r="D788" s="1" t="s">
        <v>196</v>
      </c>
      <c r="E788" s="1" t="s">
        <v>13</v>
      </c>
      <c r="F788" s="1">
        <v>751929891</v>
      </c>
      <c r="G788" s="1">
        <v>154.06</v>
      </c>
      <c r="H788" s="1">
        <v>249423.14</v>
      </c>
      <c r="I788" s="1">
        <v>147215.67000000001</v>
      </c>
      <c r="J788" s="3">
        <v>102207.47</v>
      </c>
    </row>
    <row r="789" spans="1:10" x14ac:dyDescent="0.25">
      <c r="A789" s="2" t="s">
        <v>15</v>
      </c>
      <c r="B789" s="11">
        <v>40272</v>
      </c>
      <c r="C789" t="s">
        <v>522</v>
      </c>
      <c r="D789" s="1" t="s">
        <v>35</v>
      </c>
      <c r="E789" s="1" t="s">
        <v>37</v>
      </c>
      <c r="F789" s="1">
        <v>989928519</v>
      </c>
      <c r="G789" s="1">
        <v>651.21</v>
      </c>
      <c r="H789" s="1">
        <v>457149.42</v>
      </c>
      <c r="I789" s="1">
        <v>368521.92</v>
      </c>
      <c r="J789" s="3">
        <v>88627.5</v>
      </c>
    </row>
    <row r="790" spans="1:10" x14ac:dyDescent="0.25">
      <c r="A790" s="2" t="s">
        <v>18</v>
      </c>
      <c r="B790" s="11">
        <v>41868</v>
      </c>
      <c r="C790" t="s">
        <v>416</v>
      </c>
      <c r="D790" s="1" t="s">
        <v>181</v>
      </c>
      <c r="E790" s="1" t="s">
        <v>48</v>
      </c>
      <c r="F790" s="1">
        <v>622758996</v>
      </c>
      <c r="G790" s="1">
        <v>421.89</v>
      </c>
      <c r="H790" s="1">
        <v>2987403.09</v>
      </c>
      <c r="I790" s="1">
        <v>2582369.89</v>
      </c>
      <c r="J790" s="3">
        <v>405033.2</v>
      </c>
    </row>
    <row r="791" spans="1:10" x14ac:dyDescent="0.25">
      <c r="A791" s="2" t="s">
        <v>18</v>
      </c>
      <c r="B791" s="11">
        <v>42373</v>
      </c>
      <c r="C791" t="s">
        <v>416</v>
      </c>
      <c r="D791" s="1" t="s">
        <v>65</v>
      </c>
      <c r="E791" s="1" t="s">
        <v>14</v>
      </c>
      <c r="F791" s="1">
        <v>659845149</v>
      </c>
      <c r="G791" s="1">
        <v>255.28</v>
      </c>
      <c r="H791" s="1">
        <v>433465.44</v>
      </c>
      <c r="I791" s="1">
        <v>270695.15999999997</v>
      </c>
      <c r="J791" s="3">
        <v>162770.28</v>
      </c>
    </row>
    <row r="792" spans="1:10" x14ac:dyDescent="0.25">
      <c r="A792" s="2" t="s">
        <v>18</v>
      </c>
      <c r="B792" s="11">
        <v>40680</v>
      </c>
      <c r="C792" t="s">
        <v>416</v>
      </c>
      <c r="D792" s="1" t="s">
        <v>209</v>
      </c>
      <c r="E792" s="1" t="s">
        <v>14</v>
      </c>
      <c r="F792" s="1">
        <v>830923306</v>
      </c>
      <c r="G792" s="1">
        <v>255.28</v>
      </c>
      <c r="H792" s="1">
        <v>1921237.28</v>
      </c>
      <c r="I792" s="1">
        <v>1199794.92</v>
      </c>
      <c r="J792" s="3">
        <v>721442.36</v>
      </c>
    </row>
    <row r="793" spans="1:10" x14ac:dyDescent="0.25">
      <c r="A793" s="2" t="s">
        <v>15</v>
      </c>
      <c r="B793" s="11">
        <v>40221</v>
      </c>
      <c r="C793" t="s">
        <v>416</v>
      </c>
      <c r="D793" s="1" t="s">
        <v>184</v>
      </c>
      <c r="E793" s="1" t="s">
        <v>39</v>
      </c>
      <c r="F793" s="1">
        <v>936042296</v>
      </c>
      <c r="G793" s="1">
        <v>47.45</v>
      </c>
      <c r="H793" s="1">
        <v>216893.95</v>
      </c>
      <c r="I793" s="1">
        <v>145312.09</v>
      </c>
      <c r="J793" s="3">
        <v>71581.86</v>
      </c>
    </row>
    <row r="794" spans="1:10" x14ac:dyDescent="0.25">
      <c r="A794" s="2" t="s">
        <v>18</v>
      </c>
      <c r="B794" s="11">
        <v>42052</v>
      </c>
      <c r="C794" t="s">
        <v>523</v>
      </c>
      <c r="D794" s="1" t="s">
        <v>117</v>
      </c>
      <c r="E794" s="1" t="s">
        <v>33</v>
      </c>
      <c r="F794" s="1">
        <v>395563447</v>
      </c>
      <c r="G794" s="1">
        <v>668.27</v>
      </c>
      <c r="H794" s="1">
        <v>3253806.63</v>
      </c>
      <c r="I794" s="1">
        <v>2446867.2599999998</v>
      </c>
      <c r="J794" s="3">
        <v>806939.37</v>
      </c>
    </row>
    <row r="795" spans="1:10" x14ac:dyDescent="0.25">
      <c r="A795" s="2" t="s">
        <v>18</v>
      </c>
      <c r="B795" s="11">
        <v>40701</v>
      </c>
      <c r="C795" t="s">
        <v>524</v>
      </c>
      <c r="D795" s="1" t="s">
        <v>162</v>
      </c>
      <c r="E795" s="1" t="s">
        <v>48</v>
      </c>
      <c r="F795" s="1">
        <v>500160586</v>
      </c>
      <c r="G795" s="1">
        <v>421.89</v>
      </c>
      <c r="H795" s="1">
        <v>3158690.43</v>
      </c>
      <c r="I795" s="1">
        <v>2730434.03</v>
      </c>
      <c r="J795" s="3">
        <v>428256.4</v>
      </c>
    </row>
    <row r="796" spans="1:10" x14ac:dyDescent="0.25">
      <c r="A796" s="2" t="s">
        <v>18</v>
      </c>
      <c r="B796" s="11">
        <v>42150</v>
      </c>
      <c r="C796" t="s">
        <v>524</v>
      </c>
      <c r="D796" s="1" t="s">
        <v>209</v>
      </c>
      <c r="E796" s="1" t="s">
        <v>20</v>
      </c>
      <c r="F796" s="1">
        <v>360820043</v>
      </c>
      <c r="G796" s="1">
        <v>9.33</v>
      </c>
      <c r="H796" s="1">
        <v>32878.92</v>
      </c>
      <c r="I796" s="1">
        <v>24386.080000000002</v>
      </c>
      <c r="J796" s="3">
        <v>8492.84</v>
      </c>
    </row>
    <row r="797" spans="1:10" x14ac:dyDescent="0.25">
      <c r="A797" s="2" t="s">
        <v>21</v>
      </c>
      <c r="B797" s="11">
        <v>40322</v>
      </c>
      <c r="C797" t="s">
        <v>525</v>
      </c>
      <c r="D797" s="1" t="s">
        <v>138</v>
      </c>
      <c r="E797" s="1" t="s">
        <v>31</v>
      </c>
      <c r="F797" s="1">
        <v>958840644</v>
      </c>
      <c r="G797" s="1">
        <v>152.58000000000001</v>
      </c>
      <c r="H797" s="1">
        <v>169211.22</v>
      </c>
      <c r="I797" s="1">
        <v>108060.96</v>
      </c>
      <c r="J797" s="3">
        <v>61150.26</v>
      </c>
    </row>
    <row r="798" spans="1:10" x14ac:dyDescent="0.25">
      <c r="A798" s="2" t="s">
        <v>8</v>
      </c>
      <c r="B798" s="11">
        <v>40595</v>
      </c>
      <c r="C798" t="s">
        <v>329</v>
      </c>
      <c r="D798" s="1" t="s">
        <v>133</v>
      </c>
      <c r="E798" s="1" t="s">
        <v>14</v>
      </c>
      <c r="F798" s="1">
        <v>195833718</v>
      </c>
      <c r="G798" s="1">
        <v>255.28</v>
      </c>
      <c r="H798" s="1">
        <v>103133.12</v>
      </c>
      <c r="I798" s="1">
        <v>64405.68</v>
      </c>
      <c r="J798" s="3">
        <v>38727.440000000002</v>
      </c>
    </row>
    <row r="799" spans="1:10" x14ac:dyDescent="0.25">
      <c r="A799" s="2" t="s">
        <v>18</v>
      </c>
      <c r="B799" s="11">
        <v>41818</v>
      </c>
      <c r="C799" t="s">
        <v>329</v>
      </c>
      <c r="D799" s="1" t="s">
        <v>136</v>
      </c>
      <c r="E799" s="1" t="s">
        <v>45</v>
      </c>
      <c r="F799" s="1">
        <v>543723094</v>
      </c>
      <c r="G799" s="1">
        <v>81.73</v>
      </c>
      <c r="H799" s="1">
        <v>702959.73</v>
      </c>
      <c r="I799" s="1">
        <v>487418.67</v>
      </c>
      <c r="J799" s="3">
        <v>215541.06</v>
      </c>
    </row>
    <row r="800" spans="1:10" x14ac:dyDescent="0.25">
      <c r="A800" s="2" t="s">
        <v>26</v>
      </c>
      <c r="B800" s="11">
        <v>40466</v>
      </c>
      <c r="C800" t="s">
        <v>329</v>
      </c>
      <c r="D800" s="1" t="s">
        <v>197</v>
      </c>
      <c r="E800" s="1" t="s">
        <v>10</v>
      </c>
      <c r="F800" s="1">
        <v>494745099</v>
      </c>
      <c r="G800" s="1">
        <v>437.2</v>
      </c>
      <c r="H800" s="1">
        <v>2152772.7999999998</v>
      </c>
      <c r="I800" s="1">
        <v>1296636.92</v>
      </c>
      <c r="J800" s="3">
        <v>856135.88</v>
      </c>
    </row>
    <row r="801" spans="1:10" x14ac:dyDescent="0.25">
      <c r="A801" s="2" t="s">
        <v>8</v>
      </c>
      <c r="B801" s="11">
        <v>40316</v>
      </c>
      <c r="C801" t="s">
        <v>526</v>
      </c>
      <c r="D801" s="1" t="s">
        <v>180</v>
      </c>
      <c r="E801" s="1" t="s">
        <v>13</v>
      </c>
      <c r="F801" s="1">
        <v>411448562</v>
      </c>
      <c r="G801" s="1">
        <v>154.06</v>
      </c>
      <c r="H801" s="1">
        <v>867049.68</v>
      </c>
      <c r="I801" s="1">
        <v>511754.04</v>
      </c>
      <c r="J801" s="3">
        <v>355295.64</v>
      </c>
    </row>
    <row r="802" spans="1:10" x14ac:dyDescent="0.25">
      <c r="A802" s="2" t="s">
        <v>21</v>
      </c>
      <c r="B802" s="11">
        <v>42768</v>
      </c>
      <c r="C802" t="s">
        <v>527</v>
      </c>
      <c r="D802" s="1" t="s">
        <v>119</v>
      </c>
      <c r="E802" s="1" t="s">
        <v>45</v>
      </c>
      <c r="F802" s="1">
        <v>276694810</v>
      </c>
      <c r="G802" s="1">
        <v>81.73</v>
      </c>
      <c r="H802" s="1">
        <v>735406.54</v>
      </c>
      <c r="I802" s="1">
        <v>509916.66</v>
      </c>
      <c r="J802" s="3">
        <v>225489.88</v>
      </c>
    </row>
    <row r="803" spans="1:10" x14ac:dyDescent="0.25">
      <c r="A803" s="2" t="s">
        <v>15</v>
      </c>
      <c r="B803" s="11">
        <v>42698</v>
      </c>
      <c r="C803" t="s">
        <v>527</v>
      </c>
      <c r="D803" s="1" t="s">
        <v>187</v>
      </c>
      <c r="E803" s="1" t="s">
        <v>37</v>
      </c>
      <c r="F803" s="1">
        <v>143657672</v>
      </c>
      <c r="G803" s="1">
        <v>651.21</v>
      </c>
      <c r="H803" s="1">
        <v>229225.92</v>
      </c>
      <c r="I803" s="1">
        <v>184785.92000000001</v>
      </c>
      <c r="J803" s="3">
        <v>44440</v>
      </c>
    </row>
    <row r="804" spans="1:10" x14ac:dyDescent="0.25">
      <c r="A804" s="2" t="s">
        <v>21</v>
      </c>
      <c r="B804" s="11">
        <v>40900</v>
      </c>
      <c r="C804" t="s">
        <v>527</v>
      </c>
      <c r="D804" s="1" t="s">
        <v>116</v>
      </c>
      <c r="E804" s="1" t="s">
        <v>14</v>
      </c>
      <c r="F804" s="1">
        <v>585823476</v>
      </c>
      <c r="G804" s="1">
        <v>255.28</v>
      </c>
      <c r="H804" s="1">
        <v>1797171.2</v>
      </c>
      <c r="I804" s="1">
        <v>1122316.8</v>
      </c>
      <c r="J804" s="3">
        <v>674854.40000000002</v>
      </c>
    </row>
    <row r="805" spans="1:10" x14ac:dyDescent="0.25">
      <c r="A805" s="2" t="s">
        <v>8</v>
      </c>
      <c r="B805" s="11">
        <v>42709</v>
      </c>
      <c r="C805" t="s">
        <v>528</v>
      </c>
      <c r="D805" s="1" t="s">
        <v>99</v>
      </c>
      <c r="E805" s="1" t="s">
        <v>25</v>
      </c>
      <c r="F805" s="1">
        <v>446991050</v>
      </c>
      <c r="G805" s="1">
        <v>109.28</v>
      </c>
      <c r="H805" s="1">
        <v>375923.20000000001</v>
      </c>
      <c r="I805" s="1">
        <v>123289.60000000001</v>
      </c>
      <c r="J805" s="3">
        <v>252633.60000000001</v>
      </c>
    </row>
    <row r="806" spans="1:10" x14ac:dyDescent="0.25">
      <c r="A806" s="2" t="s">
        <v>28</v>
      </c>
      <c r="B806" s="11">
        <v>42782</v>
      </c>
      <c r="C806" t="s">
        <v>529</v>
      </c>
      <c r="D806" s="1" t="s">
        <v>144</v>
      </c>
      <c r="E806" s="1" t="s">
        <v>25</v>
      </c>
      <c r="F806" s="1">
        <v>891271722</v>
      </c>
      <c r="G806" s="1">
        <v>109.28</v>
      </c>
      <c r="H806" s="1">
        <v>651636.64</v>
      </c>
      <c r="I806" s="1">
        <v>213713.92000000001</v>
      </c>
      <c r="J806" s="3">
        <v>437922.72</v>
      </c>
    </row>
    <row r="807" spans="1:10" x14ac:dyDescent="0.25">
      <c r="A807" s="2" t="s">
        <v>8</v>
      </c>
      <c r="B807" s="11">
        <v>40316</v>
      </c>
      <c r="C807" t="s">
        <v>377</v>
      </c>
      <c r="D807" s="1" t="s">
        <v>50</v>
      </c>
      <c r="E807" s="1" t="s">
        <v>10</v>
      </c>
      <c r="F807" s="1">
        <v>453089320</v>
      </c>
      <c r="G807" s="1">
        <v>437.2</v>
      </c>
      <c r="H807" s="1">
        <v>3520771.6</v>
      </c>
      <c r="I807" s="1">
        <v>2120596.4900000002</v>
      </c>
      <c r="J807" s="3">
        <v>1400175.11</v>
      </c>
    </row>
    <row r="808" spans="1:10" x14ac:dyDescent="0.25">
      <c r="A808" s="2" t="s">
        <v>21</v>
      </c>
      <c r="B808" s="11">
        <v>40428</v>
      </c>
      <c r="C808" t="s">
        <v>377</v>
      </c>
      <c r="D808" s="1" t="s">
        <v>124</v>
      </c>
      <c r="E808" s="1" t="s">
        <v>14</v>
      </c>
      <c r="F808" s="1">
        <v>887180173</v>
      </c>
      <c r="G808" s="1">
        <v>255.28</v>
      </c>
      <c r="H808" s="1">
        <v>1323116.24</v>
      </c>
      <c r="I808" s="1">
        <v>826273.86</v>
      </c>
      <c r="J808" s="3">
        <v>496842.38</v>
      </c>
    </row>
    <row r="809" spans="1:10" x14ac:dyDescent="0.25">
      <c r="A809" s="2" t="s">
        <v>21</v>
      </c>
      <c r="B809" s="11">
        <v>41710</v>
      </c>
      <c r="C809" t="s">
        <v>434</v>
      </c>
      <c r="D809" s="1" t="s">
        <v>56</v>
      </c>
      <c r="E809" s="1" t="s">
        <v>10</v>
      </c>
      <c r="F809" s="1">
        <v>418593108</v>
      </c>
      <c r="G809" s="1">
        <v>437.2</v>
      </c>
      <c r="H809" s="1">
        <v>4309917.5999999996</v>
      </c>
      <c r="I809" s="1">
        <v>2595907.14</v>
      </c>
      <c r="J809" s="3">
        <v>1714010.46</v>
      </c>
    </row>
    <row r="810" spans="1:10" x14ac:dyDescent="0.25">
      <c r="A810" s="2" t="s">
        <v>15</v>
      </c>
      <c r="B810" s="11">
        <v>40375</v>
      </c>
      <c r="C810" t="s">
        <v>434</v>
      </c>
      <c r="D810" s="1" t="s">
        <v>179</v>
      </c>
      <c r="E810" s="1" t="s">
        <v>45</v>
      </c>
      <c r="F810" s="1">
        <v>492689454</v>
      </c>
      <c r="G810" s="1">
        <v>81.73</v>
      </c>
      <c r="H810" s="1">
        <v>540480.49</v>
      </c>
      <c r="I810" s="1">
        <v>374758.71</v>
      </c>
      <c r="J810" s="3">
        <v>165721.78</v>
      </c>
    </row>
    <row r="811" spans="1:10" x14ac:dyDescent="0.25">
      <c r="A811" s="2" t="s">
        <v>21</v>
      </c>
      <c r="B811" s="11">
        <v>42709</v>
      </c>
      <c r="C811" t="s">
        <v>456</v>
      </c>
      <c r="D811" s="1" t="s">
        <v>200</v>
      </c>
      <c r="E811" s="1" t="s">
        <v>10</v>
      </c>
      <c r="F811" s="1">
        <v>825143039</v>
      </c>
      <c r="G811" s="1">
        <v>437.2</v>
      </c>
      <c r="H811" s="1">
        <v>3067832.4</v>
      </c>
      <c r="I811" s="1">
        <v>1847786.61</v>
      </c>
      <c r="J811" s="3">
        <v>1220045.79</v>
      </c>
    </row>
    <row r="812" spans="1:10" x14ac:dyDescent="0.25">
      <c r="A812" s="2" t="s">
        <v>21</v>
      </c>
      <c r="B812" s="11">
        <v>41555</v>
      </c>
      <c r="C812" t="s">
        <v>456</v>
      </c>
      <c r="D812" s="1" t="s">
        <v>156</v>
      </c>
      <c r="E812" s="1" t="s">
        <v>13</v>
      </c>
      <c r="F812" s="1">
        <v>751940190</v>
      </c>
      <c r="G812" s="1">
        <v>154.06</v>
      </c>
      <c r="H812" s="1">
        <v>718998.02</v>
      </c>
      <c r="I812" s="1">
        <v>424370.31</v>
      </c>
      <c r="J812" s="3">
        <v>294627.71000000002</v>
      </c>
    </row>
    <row r="813" spans="1:10" x14ac:dyDescent="0.25">
      <c r="A813" s="2" t="s">
        <v>18</v>
      </c>
      <c r="B813" s="11">
        <v>42591</v>
      </c>
      <c r="C813" t="s">
        <v>456</v>
      </c>
      <c r="D813" s="1" t="s">
        <v>19</v>
      </c>
      <c r="E813" s="1" t="s">
        <v>14</v>
      </c>
      <c r="F813" s="1">
        <v>579379737</v>
      </c>
      <c r="G813" s="1">
        <v>255.28</v>
      </c>
      <c r="H813" s="1">
        <v>49524.32</v>
      </c>
      <c r="I813" s="1">
        <v>30927.48</v>
      </c>
      <c r="J813" s="3">
        <v>18596.84</v>
      </c>
    </row>
    <row r="814" spans="1:10" x14ac:dyDescent="0.25">
      <c r="A814" s="2" t="s">
        <v>21</v>
      </c>
      <c r="B814" s="11">
        <v>40822</v>
      </c>
      <c r="C814" t="s">
        <v>456</v>
      </c>
      <c r="D814" s="1" t="s">
        <v>114</v>
      </c>
      <c r="E814" s="1" t="s">
        <v>48</v>
      </c>
      <c r="F814" s="1">
        <v>234073007</v>
      </c>
      <c r="G814" s="1">
        <v>421.89</v>
      </c>
      <c r="H814" s="1">
        <v>2640609.5099999998</v>
      </c>
      <c r="I814" s="1">
        <v>2282594.71</v>
      </c>
      <c r="J814" s="3">
        <v>358014.8</v>
      </c>
    </row>
    <row r="815" spans="1:10" x14ac:dyDescent="0.25">
      <c r="A815" s="2" t="s">
        <v>8</v>
      </c>
      <c r="B815" s="11">
        <v>41322</v>
      </c>
      <c r="C815" t="s">
        <v>530</v>
      </c>
      <c r="D815" s="1" t="s">
        <v>185</v>
      </c>
      <c r="E815" s="1" t="s">
        <v>48</v>
      </c>
      <c r="F815" s="1">
        <v>612943828</v>
      </c>
      <c r="G815" s="1">
        <v>421.89</v>
      </c>
      <c r="H815" s="1">
        <v>1077507.06</v>
      </c>
      <c r="I815" s="1">
        <v>931418.26</v>
      </c>
      <c r="J815" s="3">
        <v>146088.79999999999</v>
      </c>
    </row>
    <row r="816" spans="1:10" x14ac:dyDescent="0.25">
      <c r="A816" s="2" t="s">
        <v>18</v>
      </c>
      <c r="B816" s="11">
        <v>41257</v>
      </c>
      <c r="C816" t="s">
        <v>530</v>
      </c>
      <c r="D816" s="1" t="s">
        <v>155</v>
      </c>
      <c r="E816" s="1" t="s">
        <v>20</v>
      </c>
      <c r="F816" s="1">
        <v>433228528</v>
      </c>
      <c r="G816" s="1">
        <v>9.33</v>
      </c>
      <c r="H816" s="1">
        <v>7501.32</v>
      </c>
      <c r="I816" s="1">
        <v>5563.68</v>
      </c>
      <c r="J816" s="3">
        <v>1937.64</v>
      </c>
    </row>
    <row r="817" spans="1:10" x14ac:dyDescent="0.25">
      <c r="A817" s="2" t="s">
        <v>8</v>
      </c>
      <c r="B817" s="11">
        <v>42328</v>
      </c>
      <c r="C817" t="s">
        <v>531</v>
      </c>
      <c r="D817" s="1" t="s">
        <v>133</v>
      </c>
      <c r="E817" s="1" t="s">
        <v>20</v>
      </c>
      <c r="F817" s="1">
        <v>282475936</v>
      </c>
      <c r="G817" s="1">
        <v>9.33</v>
      </c>
      <c r="H817" s="1">
        <v>91079.46</v>
      </c>
      <c r="I817" s="1">
        <v>67553.039999999994</v>
      </c>
      <c r="J817" s="3">
        <v>23526.42</v>
      </c>
    </row>
    <row r="818" spans="1:10" x14ac:dyDescent="0.25">
      <c r="A818" s="2" t="s">
        <v>15</v>
      </c>
      <c r="B818" s="11">
        <v>41097</v>
      </c>
      <c r="C818" t="s">
        <v>426</v>
      </c>
      <c r="D818" s="1" t="s">
        <v>179</v>
      </c>
      <c r="E818" s="1" t="s">
        <v>48</v>
      </c>
      <c r="F818" s="1">
        <v>368547379</v>
      </c>
      <c r="G818" s="1">
        <v>421.89</v>
      </c>
      <c r="H818" s="1">
        <v>90284.46</v>
      </c>
      <c r="I818" s="1">
        <v>78043.66</v>
      </c>
      <c r="J818" s="3">
        <v>12240.8</v>
      </c>
    </row>
    <row r="819" spans="1:10" x14ac:dyDescent="0.25">
      <c r="A819" s="2" t="s">
        <v>28</v>
      </c>
      <c r="B819" s="11">
        <v>41427</v>
      </c>
      <c r="C819" t="s">
        <v>445</v>
      </c>
      <c r="D819" s="1" t="s">
        <v>182</v>
      </c>
      <c r="E819" s="1" t="s">
        <v>48</v>
      </c>
      <c r="F819" s="1">
        <v>969616687</v>
      </c>
      <c r="G819" s="1">
        <v>421.89</v>
      </c>
      <c r="H819" s="1">
        <v>4210462.2</v>
      </c>
      <c r="I819" s="1">
        <v>3639606.2</v>
      </c>
      <c r="J819" s="3">
        <v>570856</v>
      </c>
    </row>
    <row r="820" spans="1:10" x14ac:dyDescent="0.25">
      <c r="A820" s="2" t="s">
        <v>18</v>
      </c>
      <c r="B820" s="11">
        <v>42039</v>
      </c>
      <c r="C820" t="s">
        <v>445</v>
      </c>
      <c r="D820" s="1" t="s">
        <v>79</v>
      </c>
      <c r="E820" s="1" t="s">
        <v>14</v>
      </c>
      <c r="F820" s="1">
        <v>184170186</v>
      </c>
      <c r="G820" s="1">
        <v>255.28</v>
      </c>
      <c r="H820" s="1">
        <v>2273523.6800000002</v>
      </c>
      <c r="I820" s="1">
        <v>1419794.52</v>
      </c>
      <c r="J820" s="3">
        <v>853729.16</v>
      </c>
    </row>
    <row r="821" spans="1:10" x14ac:dyDescent="0.25">
      <c r="A821" s="2" t="s">
        <v>21</v>
      </c>
      <c r="B821" s="11">
        <v>40661</v>
      </c>
      <c r="C821" t="s">
        <v>445</v>
      </c>
      <c r="D821" s="1" t="s">
        <v>22</v>
      </c>
      <c r="E821" s="1" t="s">
        <v>20</v>
      </c>
      <c r="F821" s="1">
        <v>681006705</v>
      </c>
      <c r="G821" s="1">
        <v>9.33</v>
      </c>
      <c r="H821" s="1">
        <v>36125.760000000002</v>
      </c>
      <c r="I821" s="1">
        <v>26794.240000000002</v>
      </c>
      <c r="J821" s="3">
        <v>9331.52</v>
      </c>
    </row>
    <row r="822" spans="1:10" x14ac:dyDescent="0.25">
      <c r="A822" s="2" t="s">
        <v>18</v>
      </c>
      <c r="B822" s="11">
        <v>40940</v>
      </c>
      <c r="C822" t="s">
        <v>445</v>
      </c>
      <c r="D822" s="1" t="s">
        <v>101</v>
      </c>
      <c r="E822" s="1" t="s">
        <v>14</v>
      </c>
      <c r="F822" s="1">
        <v>249237573</v>
      </c>
      <c r="G822" s="1">
        <v>255.28</v>
      </c>
      <c r="H822" s="1">
        <v>967766.48</v>
      </c>
      <c r="I822" s="1">
        <v>604361.22</v>
      </c>
      <c r="J822" s="3">
        <v>363405.26</v>
      </c>
    </row>
    <row r="823" spans="1:10" x14ac:dyDescent="0.25">
      <c r="A823" s="2" t="s">
        <v>15</v>
      </c>
      <c r="B823" s="11">
        <v>42764</v>
      </c>
      <c r="C823" t="s">
        <v>445</v>
      </c>
      <c r="D823" s="1" t="s">
        <v>191</v>
      </c>
      <c r="E823" s="1" t="s">
        <v>13</v>
      </c>
      <c r="F823" s="1">
        <v>348286616</v>
      </c>
      <c r="G823" s="1">
        <v>154.06</v>
      </c>
      <c r="H823" s="1">
        <v>709292.24</v>
      </c>
      <c r="I823" s="1">
        <v>418641.72</v>
      </c>
      <c r="J823" s="3">
        <v>290650.52</v>
      </c>
    </row>
    <row r="824" spans="1:10" x14ac:dyDescent="0.25">
      <c r="A824" s="2" t="s">
        <v>28</v>
      </c>
      <c r="B824" s="11">
        <v>40878</v>
      </c>
      <c r="C824" t="s">
        <v>532</v>
      </c>
      <c r="D824" s="1" t="s">
        <v>29</v>
      </c>
      <c r="E824" s="1" t="s">
        <v>25</v>
      </c>
      <c r="F824" s="1">
        <v>257890164</v>
      </c>
      <c r="G824" s="1">
        <v>109.28</v>
      </c>
      <c r="H824" s="1">
        <v>468264.8</v>
      </c>
      <c r="I824" s="1">
        <v>153574.39999999999</v>
      </c>
      <c r="J824" s="3">
        <v>314690.40000000002</v>
      </c>
    </row>
    <row r="825" spans="1:10" x14ac:dyDescent="0.25">
      <c r="A825" s="2" t="s">
        <v>21</v>
      </c>
      <c r="B825" s="11">
        <v>42863</v>
      </c>
      <c r="C825" t="s">
        <v>532</v>
      </c>
      <c r="D825" s="1" t="s">
        <v>77</v>
      </c>
      <c r="E825" s="1" t="s">
        <v>10</v>
      </c>
      <c r="F825" s="1">
        <v>228097045</v>
      </c>
      <c r="G825" s="1">
        <v>437.2</v>
      </c>
      <c r="H825" s="1">
        <v>3427210.8</v>
      </c>
      <c r="I825" s="1">
        <v>2064243.87</v>
      </c>
      <c r="J825" s="3">
        <v>1362966.93</v>
      </c>
    </row>
    <row r="826" spans="1:10" x14ac:dyDescent="0.25">
      <c r="A826" s="2" t="s">
        <v>18</v>
      </c>
      <c r="B826" s="11">
        <v>42858</v>
      </c>
      <c r="C826" t="s">
        <v>533</v>
      </c>
      <c r="D826" s="1" t="s">
        <v>75</v>
      </c>
      <c r="E826" s="1" t="s">
        <v>17</v>
      </c>
      <c r="F826" s="1">
        <v>129268586</v>
      </c>
      <c r="G826" s="1">
        <v>205.7</v>
      </c>
      <c r="H826" s="1">
        <v>473521.4</v>
      </c>
      <c r="I826" s="1">
        <v>269587.21999999997</v>
      </c>
      <c r="J826" s="3">
        <v>203934.18</v>
      </c>
    </row>
    <row r="827" spans="1:10" x14ac:dyDescent="0.25">
      <c r="A827" s="2" t="s">
        <v>28</v>
      </c>
      <c r="B827" s="11">
        <v>42308</v>
      </c>
      <c r="C827" t="s">
        <v>533</v>
      </c>
      <c r="D827" s="1" t="s">
        <v>29</v>
      </c>
      <c r="E827" s="1" t="s">
        <v>10</v>
      </c>
      <c r="F827" s="1">
        <v>802078616</v>
      </c>
      <c r="G827" s="1">
        <v>437.2</v>
      </c>
      <c r="H827" s="1">
        <v>761165.2</v>
      </c>
      <c r="I827" s="1">
        <v>458457.53</v>
      </c>
      <c r="J827" s="3">
        <v>302707.67</v>
      </c>
    </row>
    <row r="828" spans="1:10" x14ac:dyDescent="0.25">
      <c r="A828" s="2" t="s">
        <v>21</v>
      </c>
      <c r="B828" s="11">
        <v>40279</v>
      </c>
      <c r="C828" t="s">
        <v>441</v>
      </c>
      <c r="D828" s="1" t="s">
        <v>175</v>
      </c>
      <c r="E828" s="1" t="s">
        <v>25</v>
      </c>
      <c r="F828" s="1">
        <v>907513463</v>
      </c>
      <c r="G828" s="1">
        <v>109.28</v>
      </c>
      <c r="H828" s="1">
        <v>246535.67999999999</v>
      </c>
      <c r="I828" s="1">
        <v>80855.039999999994</v>
      </c>
      <c r="J828" s="3">
        <v>165680.64000000001</v>
      </c>
    </row>
    <row r="829" spans="1:10" x14ac:dyDescent="0.25">
      <c r="A829" s="2" t="s">
        <v>15</v>
      </c>
      <c r="B829" s="11">
        <v>40376</v>
      </c>
      <c r="C829" t="s">
        <v>441</v>
      </c>
      <c r="D829" s="1" t="s">
        <v>169</v>
      </c>
      <c r="E829" s="1" t="s">
        <v>13</v>
      </c>
      <c r="F829" s="1">
        <v>976871955</v>
      </c>
      <c r="G829" s="1">
        <v>154.06</v>
      </c>
      <c r="H829" s="1">
        <v>1074568.5</v>
      </c>
      <c r="I829" s="1">
        <v>634236.75</v>
      </c>
      <c r="J829" s="3">
        <v>440331.75</v>
      </c>
    </row>
    <row r="830" spans="1:10" x14ac:dyDescent="0.25">
      <c r="A830" s="2" t="s">
        <v>21</v>
      </c>
      <c r="B830" s="11">
        <v>41060</v>
      </c>
      <c r="C830" t="s">
        <v>441</v>
      </c>
      <c r="D830" s="1" t="s">
        <v>57</v>
      </c>
      <c r="E830" s="1" t="s">
        <v>17</v>
      </c>
      <c r="F830" s="1">
        <v>261765420</v>
      </c>
      <c r="G830" s="1">
        <v>205.7</v>
      </c>
      <c r="H830" s="1">
        <v>218042</v>
      </c>
      <c r="I830" s="1">
        <v>124136.6</v>
      </c>
      <c r="J830" s="3">
        <v>93905.4</v>
      </c>
    </row>
    <row r="831" spans="1:10" x14ac:dyDescent="0.25">
      <c r="A831" s="2" t="s">
        <v>28</v>
      </c>
      <c r="B831" s="11">
        <v>42566</v>
      </c>
      <c r="C831" t="s">
        <v>255</v>
      </c>
      <c r="D831" s="1" t="s">
        <v>142</v>
      </c>
      <c r="E831" s="1" t="s">
        <v>13</v>
      </c>
      <c r="F831" s="1">
        <v>784117686</v>
      </c>
      <c r="G831" s="1">
        <v>154.06</v>
      </c>
      <c r="H831" s="1">
        <v>1032664.18</v>
      </c>
      <c r="I831" s="1">
        <v>609503.79</v>
      </c>
      <c r="J831" s="3">
        <v>423160.39</v>
      </c>
    </row>
    <row r="832" spans="1:10" x14ac:dyDescent="0.25">
      <c r="A832" s="2" t="s">
        <v>15</v>
      </c>
      <c r="B832" s="11">
        <v>42749</v>
      </c>
      <c r="C832" t="s">
        <v>255</v>
      </c>
      <c r="D832" s="1" t="s">
        <v>107</v>
      </c>
      <c r="E832" s="1" t="s">
        <v>10</v>
      </c>
      <c r="F832" s="1">
        <v>586165082</v>
      </c>
      <c r="G832" s="1">
        <v>437.2</v>
      </c>
      <c r="H832" s="1">
        <v>3553561.6</v>
      </c>
      <c r="I832" s="1">
        <v>2140346.2400000002</v>
      </c>
      <c r="J832" s="3">
        <v>1413215.36</v>
      </c>
    </row>
    <row r="833" spans="1:10" x14ac:dyDescent="0.25">
      <c r="A833" s="2" t="s">
        <v>18</v>
      </c>
      <c r="B833" s="11">
        <v>41239</v>
      </c>
      <c r="C833" t="s">
        <v>255</v>
      </c>
      <c r="D833" s="1" t="s">
        <v>171</v>
      </c>
      <c r="E833" s="1" t="s">
        <v>31</v>
      </c>
      <c r="F833" s="1">
        <v>480456435</v>
      </c>
      <c r="G833" s="1">
        <v>152.58000000000001</v>
      </c>
      <c r="H833" s="1">
        <v>1005654.78</v>
      </c>
      <c r="I833" s="1">
        <v>642227.04</v>
      </c>
      <c r="J833" s="3">
        <v>363427.74</v>
      </c>
    </row>
    <row r="834" spans="1:10" x14ac:dyDescent="0.25">
      <c r="A834" s="2" t="s">
        <v>15</v>
      </c>
      <c r="B834" s="11">
        <v>40819</v>
      </c>
      <c r="C834" t="s">
        <v>255</v>
      </c>
      <c r="D834" s="1" t="s">
        <v>190</v>
      </c>
      <c r="E834" s="1" t="s">
        <v>17</v>
      </c>
      <c r="F834" s="1">
        <v>899853074</v>
      </c>
      <c r="G834" s="1">
        <v>205.7</v>
      </c>
      <c r="H834" s="1">
        <v>1105843.2</v>
      </c>
      <c r="I834" s="1">
        <v>629583.35999999999</v>
      </c>
      <c r="J834" s="3">
        <v>476259.84000000003</v>
      </c>
    </row>
    <row r="835" spans="1:10" x14ac:dyDescent="0.25">
      <c r="A835" s="2" t="s">
        <v>26</v>
      </c>
      <c r="B835" s="11">
        <v>40512</v>
      </c>
      <c r="C835" t="s">
        <v>303</v>
      </c>
      <c r="D835" s="1" t="s">
        <v>168</v>
      </c>
      <c r="E835" s="1" t="s">
        <v>14</v>
      </c>
      <c r="F835" s="1">
        <v>547528827</v>
      </c>
      <c r="G835" s="1">
        <v>255.28</v>
      </c>
      <c r="H835" s="1">
        <v>1225854.56</v>
      </c>
      <c r="I835" s="1">
        <v>765534.84</v>
      </c>
      <c r="J835" s="3">
        <v>460319.72</v>
      </c>
    </row>
    <row r="836" spans="1:10" x14ac:dyDescent="0.25">
      <c r="A836" s="2" t="s">
        <v>18</v>
      </c>
      <c r="B836" s="11">
        <v>42498</v>
      </c>
      <c r="C836" t="s">
        <v>303</v>
      </c>
      <c r="D836" s="1" t="s">
        <v>122</v>
      </c>
      <c r="E836" s="1" t="s">
        <v>13</v>
      </c>
      <c r="F836" s="1">
        <v>446970021</v>
      </c>
      <c r="G836" s="1">
        <v>154.06</v>
      </c>
      <c r="H836" s="1">
        <v>1111851.02</v>
      </c>
      <c r="I836" s="1">
        <v>656241.81000000006</v>
      </c>
      <c r="J836" s="3">
        <v>455609.21</v>
      </c>
    </row>
    <row r="837" spans="1:10" x14ac:dyDescent="0.25">
      <c r="A837" s="2" t="s">
        <v>21</v>
      </c>
      <c r="B837" s="11">
        <v>42427</v>
      </c>
      <c r="C837" t="s">
        <v>303</v>
      </c>
      <c r="D837" s="1" t="s">
        <v>126</v>
      </c>
      <c r="E837" s="1" t="s">
        <v>39</v>
      </c>
      <c r="F837" s="1">
        <v>791975486</v>
      </c>
      <c r="G837" s="1">
        <v>47.45</v>
      </c>
      <c r="H837" s="1">
        <v>94947.45</v>
      </c>
      <c r="I837" s="1">
        <v>63611.79</v>
      </c>
      <c r="J837" s="3">
        <v>31335.66</v>
      </c>
    </row>
    <row r="838" spans="1:10" x14ac:dyDescent="0.25">
      <c r="A838" s="2" t="s">
        <v>8</v>
      </c>
      <c r="B838" s="11">
        <v>41875</v>
      </c>
      <c r="C838" t="s">
        <v>516</v>
      </c>
      <c r="D838" s="1" t="s">
        <v>59</v>
      </c>
      <c r="E838" s="1" t="s">
        <v>13</v>
      </c>
      <c r="F838" s="1">
        <v>496656548</v>
      </c>
      <c r="G838" s="1">
        <v>154.06</v>
      </c>
      <c r="H838" s="1">
        <v>86889.84</v>
      </c>
      <c r="I838" s="1">
        <v>51284.52</v>
      </c>
      <c r="J838" s="3">
        <v>35605.32</v>
      </c>
    </row>
    <row r="839" spans="1:10" x14ac:dyDescent="0.25">
      <c r="A839" s="2" t="s">
        <v>8</v>
      </c>
      <c r="B839" s="11">
        <v>41420</v>
      </c>
      <c r="C839" t="s">
        <v>534</v>
      </c>
      <c r="D839" s="1" t="s">
        <v>185</v>
      </c>
      <c r="E839" s="1" t="s">
        <v>13</v>
      </c>
      <c r="F839" s="1">
        <v>345437037</v>
      </c>
      <c r="G839" s="1">
        <v>154.06</v>
      </c>
      <c r="H839" s="1">
        <v>208135.06</v>
      </c>
      <c r="I839" s="1">
        <v>122846.43</v>
      </c>
      <c r="J839" s="3">
        <v>85288.63</v>
      </c>
    </row>
    <row r="840" spans="1:10" x14ac:dyDescent="0.25">
      <c r="A840" s="2" t="s">
        <v>21</v>
      </c>
      <c r="B840" s="11">
        <v>42030</v>
      </c>
      <c r="C840" t="s">
        <v>405</v>
      </c>
      <c r="D840" s="1" t="s">
        <v>138</v>
      </c>
      <c r="E840" s="1" t="s">
        <v>13</v>
      </c>
      <c r="F840" s="1">
        <v>743053281</v>
      </c>
      <c r="G840" s="1">
        <v>154.06</v>
      </c>
      <c r="H840" s="1">
        <v>744571.98</v>
      </c>
      <c r="I840" s="1">
        <v>439464.69</v>
      </c>
      <c r="J840" s="3">
        <v>305107.28999999998</v>
      </c>
    </row>
    <row r="841" spans="1:10" x14ac:dyDescent="0.25">
      <c r="A841" s="2" t="s">
        <v>28</v>
      </c>
      <c r="B841" s="11">
        <v>40915</v>
      </c>
      <c r="C841" t="s">
        <v>535</v>
      </c>
      <c r="D841" s="1" t="s">
        <v>64</v>
      </c>
      <c r="E841" s="1" t="s">
        <v>31</v>
      </c>
      <c r="F841" s="1">
        <v>364554107</v>
      </c>
      <c r="G841" s="1">
        <v>152.58000000000001</v>
      </c>
      <c r="H841" s="1">
        <v>1299371.28</v>
      </c>
      <c r="I841" s="1">
        <v>829799.04</v>
      </c>
      <c r="J841" s="3">
        <v>469572.24</v>
      </c>
    </row>
    <row r="842" spans="1:10" x14ac:dyDescent="0.25">
      <c r="A842" s="2" t="s">
        <v>21</v>
      </c>
      <c r="B842" s="11">
        <v>41203</v>
      </c>
      <c r="C842" t="s">
        <v>535</v>
      </c>
      <c r="D842" s="1" t="s">
        <v>82</v>
      </c>
      <c r="E842" s="1" t="s">
        <v>10</v>
      </c>
      <c r="F842" s="1">
        <v>205300843</v>
      </c>
      <c r="G842" s="1">
        <v>437.2</v>
      </c>
      <c r="H842" s="1">
        <v>846856.4</v>
      </c>
      <c r="I842" s="1">
        <v>510070.21</v>
      </c>
      <c r="J842" s="3">
        <v>336786.19</v>
      </c>
    </row>
    <row r="843" spans="1:10" x14ac:dyDescent="0.25">
      <c r="A843" s="2" t="s">
        <v>8</v>
      </c>
      <c r="B843" s="11">
        <v>42263</v>
      </c>
      <c r="C843" t="s">
        <v>535</v>
      </c>
      <c r="D843" s="1" t="s">
        <v>180</v>
      </c>
      <c r="E843" s="1" t="s">
        <v>33</v>
      </c>
      <c r="F843" s="1">
        <v>430967319</v>
      </c>
      <c r="G843" s="1">
        <v>668.27</v>
      </c>
      <c r="H843" s="1">
        <v>1109996.47</v>
      </c>
      <c r="I843" s="1">
        <v>834718.94</v>
      </c>
      <c r="J843" s="3">
        <v>275277.53000000003</v>
      </c>
    </row>
    <row r="844" spans="1:10" x14ac:dyDescent="0.25">
      <c r="A844" s="2" t="s">
        <v>28</v>
      </c>
      <c r="B844" s="11">
        <v>41088</v>
      </c>
      <c r="C844" t="s">
        <v>536</v>
      </c>
      <c r="D844" s="1" t="s">
        <v>64</v>
      </c>
      <c r="E844" s="1" t="s">
        <v>48</v>
      </c>
      <c r="F844" s="1">
        <v>827539861</v>
      </c>
      <c r="G844" s="1">
        <v>421.89</v>
      </c>
      <c r="H844" s="1">
        <v>2653266.21</v>
      </c>
      <c r="I844" s="1">
        <v>2293535.41</v>
      </c>
      <c r="J844" s="3">
        <v>359730.8</v>
      </c>
    </row>
    <row r="845" spans="1:10" x14ac:dyDescent="0.25">
      <c r="A845" s="2" t="s">
        <v>26</v>
      </c>
      <c r="B845" s="11">
        <v>41975</v>
      </c>
      <c r="C845" t="s">
        <v>536</v>
      </c>
      <c r="D845" s="1" t="s">
        <v>206</v>
      </c>
      <c r="E845" s="1" t="s">
        <v>31</v>
      </c>
      <c r="F845" s="1">
        <v>351317298</v>
      </c>
      <c r="G845" s="1">
        <v>152.58000000000001</v>
      </c>
      <c r="H845" s="1">
        <v>221241</v>
      </c>
      <c r="I845" s="1">
        <v>141288</v>
      </c>
      <c r="J845" s="3">
        <v>79953</v>
      </c>
    </row>
    <row r="846" spans="1:10" x14ac:dyDescent="0.25">
      <c r="A846" s="2" t="s">
        <v>18</v>
      </c>
      <c r="B846" s="11">
        <v>41309</v>
      </c>
      <c r="C846" t="s">
        <v>536</v>
      </c>
      <c r="D846" s="1" t="s">
        <v>76</v>
      </c>
      <c r="E846" s="1" t="s">
        <v>33</v>
      </c>
      <c r="F846" s="1">
        <v>278910958</v>
      </c>
      <c r="G846" s="1">
        <v>668.27</v>
      </c>
      <c r="H846" s="1">
        <v>3211037.35</v>
      </c>
      <c r="I846" s="1">
        <v>2414704.7000000002</v>
      </c>
      <c r="J846" s="3">
        <v>796332.65</v>
      </c>
    </row>
    <row r="847" spans="1:10" x14ac:dyDescent="0.25">
      <c r="A847" s="2" t="s">
        <v>15</v>
      </c>
      <c r="B847" s="11">
        <v>42783</v>
      </c>
      <c r="C847" t="s">
        <v>536</v>
      </c>
      <c r="D847" s="1" t="s">
        <v>172</v>
      </c>
      <c r="E847" s="1" t="s">
        <v>10</v>
      </c>
      <c r="F847" s="1">
        <v>157244670</v>
      </c>
      <c r="G847" s="1">
        <v>437.2</v>
      </c>
      <c r="H847" s="1">
        <v>457748.4</v>
      </c>
      <c r="I847" s="1">
        <v>275706.51</v>
      </c>
      <c r="J847" s="3">
        <v>182041.89</v>
      </c>
    </row>
    <row r="848" spans="1:10" x14ac:dyDescent="0.25">
      <c r="A848" s="2" t="s">
        <v>8</v>
      </c>
      <c r="B848" s="11">
        <v>42179</v>
      </c>
      <c r="C848" t="s">
        <v>537</v>
      </c>
      <c r="D848" s="1" t="s">
        <v>133</v>
      </c>
      <c r="E848" s="1" t="s">
        <v>39</v>
      </c>
      <c r="F848" s="1">
        <v>953554761</v>
      </c>
      <c r="G848" s="1">
        <v>47.45</v>
      </c>
      <c r="H848" s="1">
        <v>327357.55</v>
      </c>
      <c r="I848" s="1">
        <v>219319.21</v>
      </c>
      <c r="J848" s="3">
        <v>108038.34</v>
      </c>
    </row>
    <row r="849" spans="1:10" x14ac:dyDescent="0.25">
      <c r="A849" s="2" t="s">
        <v>18</v>
      </c>
      <c r="B849" s="11">
        <v>42581</v>
      </c>
      <c r="C849" t="s">
        <v>537</v>
      </c>
      <c r="D849" s="1" t="s">
        <v>158</v>
      </c>
      <c r="E849" s="1" t="s">
        <v>17</v>
      </c>
      <c r="F849" s="1">
        <v>105390059</v>
      </c>
      <c r="G849" s="1">
        <v>205.7</v>
      </c>
      <c r="H849" s="1">
        <v>1257855.5</v>
      </c>
      <c r="I849" s="1">
        <v>716127.65</v>
      </c>
      <c r="J849" s="3">
        <v>541727.85</v>
      </c>
    </row>
    <row r="850" spans="1:10" x14ac:dyDescent="0.25">
      <c r="A850" s="2" t="s">
        <v>15</v>
      </c>
      <c r="B850" s="11">
        <v>41935</v>
      </c>
      <c r="C850" t="s">
        <v>538</v>
      </c>
      <c r="D850" s="1" t="s">
        <v>184</v>
      </c>
      <c r="E850" s="1" t="s">
        <v>10</v>
      </c>
      <c r="F850" s="1">
        <v>970611894</v>
      </c>
      <c r="G850" s="1">
        <v>437.2</v>
      </c>
      <c r="H850" s="1">
        <v>1959967.6</v>
      </c>
      <c r="I850" s="1">
        <v>1180508.3899999999</v>
      </c>
      <c r="J850" s="3">
        <v>779459.21</v>
      </c>
    </row>
    <row r="851" spans="1:10" x14ac:dyDescent="0.25">
      <c r="A851" s="2" t="s">
        <v>15</v>
      </c>
      <c r="B851" s="11">
        <v>42720</v>
      </c>
      <c r="C851" t="s">
        <v>539</v>
      </c>
      <c r="D851" s="1" t="s">
        <v>69</v>
      </c>
      <c r="E851" s="1" t="s">
        <v>14</v>
      </c>
      <c r="F851" s="1">
        <v>677394092</v>
      </c>
      <c r="G851" s="1">
        <v>255.28</v>
      </c>
      <c r="H851" s="1">
        <v>1230449.6000000001</v>
      </c>
      <c r="I851" s="1">
        <v>768404.4</v>
      </c>
      <c r="J851" s="3">
        <v>462045.2</v>
      </c>
    </row>
    <row r="852" spans="1:10" x14ac:dyDescent="0.25">
      <c r="A852" s="2" t="s">
        <v>21</v>
      </c>
      <c r="B852" s="11">
        <v>42275</v>
      </c>
      <c r="C852" t="s">
        <v>540</v>
      </c>
      <c r="D852" s="1" t="s">
        <v>116</v>
      </c>
      <c r="E852" s="1" t="s">
        <v>14</v>
      </c>
      <c r="F852" s="1">
        <v>474222981</v>
      </c>
      <c r="G852" s="1">
        <v>255.28</v>
      </c>
      <c r="H852" s="1">
        <v>503667.44</v>
      </c>
      <c r="I852" s="1">
        <v>314535.65999999997</v>
      </c>
      <c r="J852" s="3">
        <v>189131.78</v>
      </c>
    </row>
    <row r="853" spans="1:10" x14ac:dyDescent="0.25">
      <c r="A853" s="2" t="s">
        <v>18</v>
      </c>
      <c r="B853" s="11">
        <v>42476</v>
      </c>
      <c r="C853" t="s">
        <v>540</v>
      </c>
      <c r="D853" s="1" t="s">
        <v>101</v>
      </c>
      <c r="E853" s="1" t="s">
        <v>31</v>
      </c>
      <c r="F853" s="1">
        <v>779897391</v>
      </c>
      <c r="G853" s="1">
        <v>152.58000000000001</v>
      </c>
      <c r="H853" s="1">
        <v>1193785.92</v>
      </c>
      <c r="I853" s="1">
        <v>762370.56000000006</v>
      </c>
      <c r="J853" s="3">
        <v>431415.36</v>
      </c>
    </row>
    <row r="854" spans="1:10" x14ac:dyDescent="0.25">
      <c r="A854" s="2" t="s">
        <v>21</v>
      </c>
      <c r="B854" s="11">
        <v>42821</v>
      </c>
      <c r="C854" t="s">
        <v>327</v>
      </c>
      <c r="D854" s="1" t="s">
        <v>121</v>
      </c>
      <c r="E854" s="1" t="s">
        <v>31</v>
      </c>
      <c r="F854" s="1">
        <v>733528649</v>
      </c>
      <c r="G854" s="1">
        <v>152.58000000000001</v>
      </c>
      <c r="H854" s="1">
        <v>958660.14</v>
      </c>
      <c r="I854" s="1">
        <v>612215.52</v>
      </c>
      <c r="J854" s="3">
        <v>346444.62</v>
      </c>
    </row>
    <row r="855" spans="1:10" x14ac:dyDescent="0.25">
      <c r="A855" s="2" t="s">
        <v>18</v>
      </c>
      <c r="B855" s="11">
        <v>41815</v>
      </c>
      <c r="C855" t="s">
        <v>441</v>
      </c>
      <c r="D855" s="1" t="s">
        <v>19</v>
      </c>
      <c r="E855" s="1" t="s">
        <v>37</v>
      </c>
      <c r="F855" s="1">
        <v>444540584</v>
      </c>
      <c r="G855" s="1">
        <v>651.21</v>
      </c>
      <c r="H855" s="1">
        <v>5399833.3200000003</v>
      </c>
      <c r="I855" s="1">
        <v>4352968.32</v>
      </c>
      <c r="J855" s="3">
        <v>1046865</v>
      </c>
    </row>
    <row r="856" spans="1:10" x14ac:dyDescent="0.25">
      <c r="A856" s="2" t="s">
        <v>18</v>
      </c>
      <c r="B856" s="11">
        <v>41119</v>
      </c>
      <c r="C856" t="s">
        <v>441</v>
      </c>
      <c r="D856" s="1" t="s">
        <v>130</v>
      </c>
      <c r="E856" s="1" t="s">
        <v>25</v>
      </c>
      <c r="F856" s="1">
        <v>542669522</v>
      </c>
      <c r="G856" s="1">
        <v>109.28</v>
      </c>
      <c r="H856" s="1">
        <v>745945.28</v>
      </c>
      <c r="I856" s="1">
        <v>244643.84</v>
      </c>
      <c r="J856" s="3">
        <v>501301.44</v>
      </c>
    </row>
    <row r="857" spans="1:10" x14ac:dyDescent="0.25">
      <c r="A857" s="2" t="s">
        <v>15</v>
      </c>
      <c r="B857" s="11">
        <v>41398</v>
      </c>
      <c r="C857" t="s">
        <v>541</v>
      </c>
      <c r="D857" s="1" t="s">
        <v>95</v>
      </c>
      <c r="E857" s="1" t="s">
        <v>20</v>
      </c>
      <c r="F857" s="1">
        <v>827964293</v>
      </c>
      <c r="G857" s="1">
        <v>9.33</v>
      </c>
      <c r="H857" s="1">
        <v>17615.04</v>
      </c>
      <c r="I857" s="1">
        <v>13064.96</v>
      </c>
      <c r="J857" s="3">
        <v>4550.08</v>
      </c>
    </row>
    <row r="858" spans="1:10" x14ac:dyDescent="0.25">
      <c r="A858" s="2" t="s">
        <v>21</v>
      </c>
      <c r="B858" s="11">
        <v>40941</v>
      </c>
      <c r="C858" t="s">
        <v>541</v>
      </c>
      <c r="D858" s="1" t="s">
        <v>210</v>
      </c>
      <c r="E858" s="1" t="s">
        <v>31</v>
      </c>
      <c r="F858" s="1">
        <v>720786225</v>
      </c>
      <c r="G858" s="1">
        <v>152.58000000000001</v>
      </c>
      <c r="H858" s="1">
        <v>841631.28</v>
      </c>
      <c r="I858" s="1">
        <v>537479.04</v>
      </c>
      <c r="J858" s="3">
        <v>304152.24</v>
      </c>
    </row>
    <row r="859" spans="1:10" x14ac:dyDescent="0.25">
      <c r="A859" s="2" t="s">
        <v>21</v>
      </c>
      <c r="B859" s="11">
        <v>42575</v>
      </c>
      <c r="C859" t="s">
        <v>541</v>
      </c>
      <c r="D859" s="1" t="s">
        <v>120</v>
      </c>
      <c r="E859" s="1" t="s">
        <v>33</v>
      </c>
      <c r="F859" s="1">
        <v>611809146</v>
      </c>
      <c r="G859" s="1">
        <v>668.27</v>
      </c>
      <c r="H859" s="1">
        <v>4528865.79</v>
      </c>
      <c r="I859" s="1">
        <v>3405713.58</v>
      </c>
      <c r="J859" s="3">
        <v>1123152.21</v>
      </c>
    </row>
    <row r="860" spans="1:10" x14ac:dyDescent="0.25">
      <c r="A860" s="2" t="s">
        <v>18</v>
      </c>
      <c r="B860" s="11">
        <v>41217</v>
      </c>
      <c r="C860" t="s">
        <v>542</v>
      </c>
      <c r="D860" s="1" t="s">
        <v>167</v>
      </c>
      <c r="E860" s="1" t="s">
        <v>45</v>
      </c>
      <c r="F860" s="1">
        <v>512019383</v>
      </c>
      <c r="G860" s="1">
        <v>81.73</v>
      </c>
      <c r="H860" s="1">
        <v>553230.37</v>
      </c>
      <c r="I860" s="1">
        <v>383599.23</v>
      </c>
      <c r="J860" s="3">
        <v>169631.14</v>
      </c>
    </row>
    <row r="861" spans="1:10" x14ac:dyDescent="0.25">
      <c r="A861" s="2" t="s">
        <v>8</v>
      </c>
      <c r="B861" s="11">
        <v>41856</v>
      </c>
      <c r="C861" t="s">
        <v>542</v>
      </c>
      <c r="D861" s="1" t="s">
        <v>133</v>
      </c>
      <c r="E861" s="1" t="s">
        <v>45</v>
      </c>
      <c r="F861" s="1">
        <v>502715766</v>
      </c>
      <c r="G861" s="1">
        <v>81.73</v>
      </c>
      <c r="H861" s="1">
        <v>295944.33</v>
      </c>
      <c r="I861" s="1">
        <v>205202.07</v>
      </c>
      <c r="J861" s="3">
        <v>90742.26</v>
      </c>
    </row>
    <row r="862" spans="1:10" x14ac:dyDescent="0.25">
      <c r="A862" s="2" t="s">
        <v>8</v>
      </c>
      <c r="B862" s="11">
        <v>41569</v>
      </c>
      <c r="C862" t="s">
        <v>543</v>
      </c>
      <c r="D862" s="1" t="s">
        <v>103</v>
      </c>
      <c r="E862" s="1" t="s">
        <v>37</v>
      </c>
      <c r="F862" s="1">
        <v>285509622</v>
      </c>
      <c r="G862" s="1">
        <v>651.21</v>
      </c>
      <c r="H862" s="1">
        <v>4882121.37</v>
      </c>
      <c r="I862" s="1">
        <v>3935625.12</v>
      </c>
      <c r="J862" s="3">
        <v>946496.25</v>
      </c>
    </row>
    <row r="863" spans="1:10" x14ac:dyDescent="0.25">
      <c r="A863" s="2" t="s">
        <v>21</v>
      </c>
      <c r="B863" s="11">
        <v>41974</v>
      </c>
      <c r="C863" t="s">
        <v>543</v>
      </c>
      <c r="D863" s="1" t="s">
        <v>24</v>
      </c>
      <c r="E863" s="1" t="s">
        <v>39</v>
      </c>
      <c r="F863" s="1">
        <v>532324779</v>
      </c>
      <c r="G863" s="1">
        <v>47.45</v>
      </c>
      <c r="H863" s="1">
        <v>265055.7</v>
      </c>
      <c r="I863" s="1">
        <v>177578.94</v>
      </c>
      <c r="J863" s="3">
        <v>87476.76</v>
      </c>
    </row>
    <row r="864" spans="1:10" x14ac:dyDescent="0.25">
      <c r="A864" s="2" t="s">
        <v>8</v>
      </c>
      <c r="B864" s="11">
        <v>42310</v>
      </c>
      <c r="C864" t="s">
        <v>518</v>
      </c>
      <c r="D864" s="1" t="s">
        <v>87</v>
      </c>
      <c r="E864" s="1" t="s">
        <v>45</v>
      </c>
      <c r="F864" s="1">
        <v>635397565</v>
      </c>
      <c r="G864" s="1">
        <v>81.73</v>
      </c>
      <c r="H864" s="1">
        <v>581427.22</v>
      </c>
      <c r="I864" s="1">
        <v>403150.38</v>
      </c>
      <c r="J864" s="3">
        <v>178276.84</v>
      </c>
    </row>
    <row r="865" spans="1:10" x14ac:dyDescent="0.25">
      <c r="A865" s="2" t="s">
        <v>21</v>
      </c>
      <c r="B865" s="11">
        <v>40823</v>
      </c>
      <c r="C865" t="s">
        <v>518</v>
      </c>
      <c r="D865" s="1" t="s">
        <v>120</v>
      </c>
      <c r="E865" s="1" t="s">
        <v>17</v>
      </c>
      <c r="F865" s="1">
        <v>957276809</v>
      </c>
      <c r="G865" s="1">
        <v>205.7</v>
      </c>
      <c r="H865" s="1">
        <v>1714509.5</v>
      </c>
      <c r="I865" s="1">
        <v>976111.85</v>
      </c>
      <c r="J865" s="3">
        <v>738397.65</v>
      </c>
    </row>
    <row r="866" spans="1:10" x14ac:dyDescent="0.25">
      <c r="A866" s="2" t="s">
        <v>21</v>
      </c>
      <c r="B866" s="11">
        <v>41679</v>
      </c>
      <c r="C866" t="s">
        <v>518</v>
      </c>
      <c r="D866" s="1" t="s">
        <v>71</v>
      </c>
      <c r="E866" s="1" t="s">
        <v>31</v>
      </c>
      <c r="F866" s="1">
        <v>580823838</v>
      </c>
      <c r="G866" s="1">
        <v>152.58000000000001</v>
      </c>
      <c r="H866" s="1">
        <v>1149842.8799999999</v>
      </c>
      <c r="I866" s="1">
        <v>734307.83999999997</v>
      </c>
      <c r="J866" s="3">
        <v>415535.04</v>
      </c>
    </row>
    <row r="867" spans="1:10" x14ac:dyDescent="0.25">
      <c r="A867" s="2" t="s">
        <v>21</v>
      </c>
      <c r="B867" s="11">
        <v>42519</v>
      </c>
      <c r="C867" t="s">
        <v>544</v>
      </c>
      <c r="D867" s="1" t="s">
        <v>210</v>
      </c>
      <c r="E867" s="1" t="s">
        <v>37</v>
      </c>
      <c r="F867" s="1">
        <v>459212481</v>
      </c>
      <c r="G867" s="1">
        <v>651.21</v>
      </c>
      <c r="H867" s="1">
        <v>21489.93</v>
      </c>
      <c r="I867" s="1">
        <v>17323.68</v>
      </c>
      <c r="J867" s="3">
        <v>4166.25</v>
      </c>
    </row>
    <row r="868" spans="1:10" x14ac:dyDescent="0.25">
      <c r="A868" s="2" t="s">
        <v>8</v>
      </c>
      <c r="B868" s="11">
        <v>41372</v>
      </c>
      <c r="C868" t="s">
        <v>544</v>
      </c>
      <c r="D868" s="1" t="s">
        <v>44</v>
      </c>
      <c r="E868" s="1" t="s">
        <v>14</v>
      </c>
      <c r="F868" s="1">
        <v>265929067</v>
      </c>
      <c r="G868" s="1">
        <v>255.28</v>
      </c>
      <c r="H868" s="1">
        <v>810514</v>
      </c>
      <c r="I868" s="1">
        <v>506158.5</v>
      </c>
      <c r="J868" s="3">
        <v>304355.5</v>
      </c>
    </row>
    <row r="869" spans="1:10" x14ac:dyDescent="0.25">
      <c r="A869" s="2" t="s">
        <v>15</v>
      </c>
      <c r="B869" s="11">
        <v>40806</v>
      </c>
      <c r="C869" t="s">
        <v>545</v>
      </c>
      <c r="D869" s="1" t="s">
        <v>151</v>
      </c>
      <c r="E869" s="1" t="s">
        <v>39</v>
      </c>
      <c r="F869" s="1">
        <v>644772422</v>
      </c>
      <c r="G869" s="1">
        <v>47.45</v>
      </c>
      <c r="H869" s="1">
        <v>63725.35</v>
      </c>
      <c r="I869" s="1">
        <v>42693.97</v>
      </c>
      <c r="J869" s="3">
        <v>21031.38</v>
      </c>
    </row>
    <row r="870" spans="1:10" x14ac:dyDescent="0.25">
      <c r="A870" s="2" t="s">
        <v>21</v>
      </c>
      <c r="B870" s="11">
        <v>41011</v>
      </c>
      <c r="C870" t="s">
        <v>546</v>
      </c>
      <c r="D870" s="1" t="s">
        <v>210</v>
      </c>
      <c r="E870" s="1" t="s">
        <v>13</v>
      </c>
      <c r="F870" s="1">
        <v>959853875</v>
      </c>
      <c r="G870" s="1">
        <v>154.06</v>
      </c>
      <c r="H870" s="1">
        <v>145894.82</v>
      </c>
      <c r="I870" s="1">
        <v>86110.71</v>
      </c>
      <c r="J870" s="3">
        <v>59784.11</v>
      </c>
    </row>
    <row r="871" spans="1:10" x14ac:dyDescent="0.25">
      <c r="A871" s="2" t="s">
        <v>21</v>
      </c>
      <c r="B871" s="11">
        <v>41184</v>
      </c>
      <c r="C871" t="s">
        <v>547</v>
      </c>
      <c r="D871" s="1" t="s">
        <v>156</v>
      </c>
      <c r="E871" s="1" t="s">
        <v>13</v>
      </c>
      <c r="F871" s="1">
        <v>645597255</v>
      </c>
      <c r="G871" s="1">
        <v>154.06</v>
      </c>
      <c r="H871" s="1">
        <v>836391.74</v>
      </c>
      <c r="I871" s="1">
        <v>493658.97</v>
      </c>
      <c r="J871" s="3">
        <v>342732.77</v>
      </c>
    </row>
    <row r="872" spans="1:10" x14ac:dyDescent="0.25">
      <c r="A872" s="2" t="s">
        <v>15</v>
      </c>
      <c r="B872" s="11">
        <v>40910</v>
      </c>
      <c r="C872" t="s">
        <v>547</v>
      </c>
      <c r="D872" s="1" t="s">
        <v>190</v>
      </c>
      <c r="E872" s="1" t="s">
        <v>14</v>
      </c>
      <c r="F872" s="1">
        <v>556738889</v>
      </c>
      <c r="G872" s="1">
        <v>255.28</v>
      </c>
      <c r="H872" s="1">
        <v>67393.919999999998</v>
      </c>
      <c r="I872" s="1">
        <v>42086.879999999997</v>
      </c>
      <c r="J872" s="3">
        <v>25307.040000000001</v>
      </c>
    </row>
    <row r="873" spans="1:10" x14ac:dyDescent="0.25">
      <c r="A873" s="2" t="s">
        <v>18</v>
      </c>
      <c r="B873" s="11">
        <v>41547</v>
      </c>
      <c r="C873" t="s">
        <v>237</v>
      </c>
      <c r="D873" s="1" t="s">
        <v>211</v>
      </c>
      <c r="E873" s="1" t="s">
        <v>13</v>
      </c>
      <c r="F873" s="1">
        <v>718327605</v>
      </c>
      <c r="G873" s="1">
        <v>154.06</v>
      </c>
      <c r="H873" s="1">
        <v>1225701.3600000001</v>
      </c>
      <c r="I873" s="1">
        <v>723439.08</v>
      </c>
      <c r="J873" s="3">
        <v>502262.28</v>
      </c>
    </row>
    <row r="874" spans="1:10" x14ac:dyDescent="0.25">
      <c r="A874" s="2" t="s">
        <v>21</v>
      </c>
      <c r="B874" s="11">
        <v>42073</v>
      </c>
      <c r="C874" t="s">
        <v>548</v>
      </c>
      <c r="D874" s="1" t="s">
        <v>163</v>
      </c>
      <c r="E874" s="1" t="s">
        <v>14</v>
      </c>
      <c r="F874" s="1">
        <v>775724732</v>
      </c>
      <c r="G874" s="1">
        <v>255.28</v>
      </c>
      <c r="H874" s="1">
        <v>776306.48</v>
      </c>
      <c r="I874" s="1">
        <v>484796.22</v>
      </c>
      <c r="J874" s="3">
        <v>291510.26</v>
      </c>
    </row>
    <row r="875" spans="1:10" x14ac:dyDescent="0.25">
      <c r="A875" s="2" t="s">
        <v>21</v>
      </c>
      <c r="B875" s="11">
        <v>40477</v>
      </c>
      <c r="C875" t="s">
        <v>548</v>
      </c>
      <c r="D875" s="1" t="s">
        <v>57</v>
      </c>
      <c r="E875" s="1" t="s">
        <v>14</v>
      </c>
      <c r="F875" s="1">
        <v>444604098</v>
      </c>
      <c r="G875" s="1">
        <v>255.28</v>
      </c>
      <c r="H875" s="1">
        <v>1809424.64</v>
      </c>
      <c r="I875" s="1">
        <v>1129968.96</v>
      </c>
      <c r="J875" s="3">
        <v>679455.68</v>
      </c>
    </row>
    <row r="876" spans="1:10" x14ac:dyDescent="0.25">
      <c r="A876" s="2" t="s">
        <v>8</v>
      </c>
      <c r="B876" s="11">
        <v>40665</v>
      </c>
      <c r="C876" t="s">
        <v>538</v>
      </c>
      <c r="D876" s="1" t="s">
        <v>59</v>
      </c>
      <c r="E876" s="1" t="s">
        <v>39</v>
      </c>
      <c r="F876" s="1">
        <v>860952031</v>
      </c>
      <c r="G876" s="1">
        <v>47.45</v>
      </c>
      <c r="H876" s="1">
        <v>175232.85</v>
      </c>
      <c r="I876" s="1">
        <v>117400.47</v>
      </c>
      <c r="J876" s="3">
        <v>57832.38</v>
      </c>
    </row>
    <row r="877" spans="1:10" x14ac:dyDescent="0.25">
      <c r="A877" s="2" t="s">
        <v>18</v>
      </c>
      <c r="B877" s="11">
        <v>42785</v>
      </c>
      <c r="C877" t="s">
        <v>477</v>
      </c>
      <c r="D877" s="1" t="s">
        <v>91</v>
      </c>
      <c r="E877" s="1" t="s">
        <v>48</v>
      </c>
      <c r="F877" s="1">
        <v>531067359</v>
      </c>
      <c r="G877" s="1">
        <v>421.89</v>
      </c>
      <c r="H877" s="1">
        <v>1471552.32</v>
      </c>
      <c r="I877" s="1">
        <v>1272038.72</v>
      </c>
      <c r="J877" s="3">
        <v>199513.60000000001</v>
      </c>
    </row>
    <row r="878" spans="1:10" x14ac:dyDescent="0.25">
      <c r="A878" s="2" t="s">
        <v>8</v>
      </c>
      <c r="B878" s="11">
        <v>41840</v>
      </c>
      <c r="C878" t="s">
        <v>477</v>
      </c>
      <c r="D878" s="1" t="s">
        <v>146</v>
      </c>
      <c r="E878" s="1" t="s">
        <v>10</v>
      </c>
      <c r="F878" s="1">
        <v>281561410</v>
      </c>
      <c r="G878" s="1">
        <v>437.2</v>
      </c>
      <c r="H878" s="1">
        <v>3992947.6</v>
      </c>
      <c r="I878" s="1">
        <v>2404992.89</v>
      </c>
      <c r="J878" s="3">
        <v>1587954.71</v>
      </c>
    </row>
    <row r="879" spans="1:10" x14ac:dyDescent="0.25">
      <c r="A879" s="2" t="s">
        <v>15</v>
      </c>
      <c r="B879" s="11">
        <v>42904</v>
      </c>
      <c r="C879" t="s">
        <v>477</v>
      </c>
      <c r="D879" s="1" t="s">
        <v>111</v>
      </c>
      <c r="E879" s="1" t="s">
        <v>45</v>
      </c>
      <c r="F879" s="1">
        <v>109358012</v>
      </c>
      <c r="G879" s="1">
        <v>81.73</v>
      </c>
      <c r="H879" s="1">
        <v>26235.33</v>
      </c>
      <c r="I879" s="1">
        <v>18191.07</v>
      </c>
      <c r="J879" s="3">
        <v>8044.26</v>
      </c>
    </row>
    <row r="880" spans="1:10" x14ac:dyDescent="0.25">
      <c r="A880" s="2" t="s">
        <v>21</v>
      </c>
      <c r="B880" s="11">
        <v>40378</v>
      </c>
      <c r="C880" t="s">
        <v>549</v>
      </c>
      <c r="D880" s="1" t="s">
        <v>116</v>
      </c>
      <c r="E880" s="1" t="s">
        <v>39</v>
      </c>
      <c r="F880" s="1">
        <v>531693494</v>
      </c>
      <c r="G880" s="1">
        <v>47.45</v>
      </c>
      <c r="H880" s="1">
        <v>416373.75</v>
      </c>
      <c r="I880" s="1">
        <v>278957.25</v>
      </c>
      <c r="J880" s="3">
        <v>137416.5</v>
      </c>
    </row>
    <row r="881" spans="1:10" x14ac:dyDescent="0.25">
      <c r="A881" s="2" t="s">
        <v>26</v>
      </c>
      <c r="B881" s="11">
        <v>41495</v>
      </c>
      <c r="C881" t="s">
        <v>229</v>
      </c>
      <c r="D881" s="1" t="s">
        <v>150</v>
      </c>
      <c r="E881" s="1" t="s">
        <v>25</v>
      </c>
      <c r="F881" s="1">
        <v>336116683</v>
      </c>
      <c r="G881" s="1">
        <v>109.28</v>
      </c>
      <c r="H881" s="1">
        <v>355269.28</v>
      </c>
      <c r="I881" s="1">
        <v>116515.84</v>
      </c>
      <c r="J881" s="3">
        <v>238753.44</v>
      </c>
    </row>
    <row r="882" spans="1:10" x14ac:dyDescent="0.25">
      <c r="A882" s="2" t="s">
        <v>18</v>
      </c>
      <c r="B882" s="11">
        <v>42817</v>
      </c>
      <c r="C882" t="s">
        <v>229</v>
      </c>
      <c r="D882" s="1" t="s">
        <v>41</v>
      </c>
      <c r="E882" s="1" t="s">
        <v>17</v>
      </c>
      <c r="F882" s="1">
        <v>630488908</v>
      </c>
      <c r="G882" s="1">
        <v>205.7</v>
      </c>
      <c r="H882" s="1">
        <v>932643.8</v>
      </c>
      <c r="I882" s="1">
        <v>530976.74</v>
      </c>
      <c r="J882" s="3">
        <v>401667.06</v>
      </c>
    </row>
    <row r="883" spans="1:10" x14ac:dyDescent="0.25">
      <c r="A883" s="2" t="s">
        <v>21</v>
      </c>
      <c r="B883" s="11">
        <v>42674</v>
      </c>
      <c r="C883" t="s">
        <v>277</v>
      </c>
      <c r="D883" s="1" t="s">
        <v>200</v>
      </c>
      <c r="E883" s="1" t="s">
        <v>20</v>
      </c>
      <c r="F883" s="1">
        <v>792983996</v>
      </c>
      <c r="G883" s="1">
        <v>9.33</v>
      </c>
      <c r="H883" s="1">
        <v>4114.53</v>
      </c>
      <c r="I883" s="1">
        <v>3051.72</v>
      </c>
      <c r="J883" s="3">
        <v>1062.81</v>
      </c>
    </row>
    <row r="884" spans="1:10" x14ac:dyDescent="0.25">
      <c r="A884" s="2" t="s">
        <v>21</v>
      </c>
      <c r="B884" s="11">
        <v>42554</v>
      </c>
      <c r="C884" t="s">
        <v>270</v>
      </c>
      <c r="D884" s="1" t="s">
        <v>163</v>
      </c>
      <c r="E884" s="1" t="s">
        <v>20</v>
      </c>
      <c r="F884" s="1">
        <v>722088277</v>
      </c>
      <c r="G884" s="1">
        <v>9.33</v>
      </c>
      <c r="H884" s="1">
        <v>7669.26</v>
      </c>
      <c r="I884" s="1">
        <v>5688.24</v>
      </c>
      <c r="J884" s="3">
        <v>1981.02</v>
      </c>
    </row>
    <row r="885" spans="1:10" x14ac:dyDescent="0.25">
      <c r="A885" s="2" t="s">
        <v>21</v>
      </c>
      <c r="B885" s="11">
        <v>40185</v>
      </c>
      <c r="C885" t="s">
        <v>550</v>
      </c>
      <c r="D885" s="1" t="s">
        <v>149</v>
      </c>
      <c r="E885" s="1" t="s">
        <v>10</v>
      </c>
      <c r="F885" s="1">
        <v>386600577</v>
      </c>
      <c r="G885" s="1">
        <v>437.2</v>
      </c>
      <c r="H885" s="1">
        <v>1117920.3999999999</v>
      </c>
      <c r="I885" s="1">
        <v>673334.81</v>
      </c>
      <c r="J885" s="3">
        <v>444585.59</v>
      </c>
    </row>
    <row r="886" spans="1:10" x14ac:dyDescent="0.25">
      <c r="A886" s="2" t="s">
        <v>28</v>
      </c>
      <c r="B886" s="11">
        <v>41979</v>
      </c>
      <c r="C886" t="s">
        <v>551</v>
      </c>
      <c r="D886" s="1" t="s">
        <v>102</v>
      </c>
      <c r="E886" s="1" t="s">
        <v>39</v>
      </c>
      <c r="F886" s="1">
        <v>275632226</v>
      </c>
      <c r="G886" s="1">
        <v>47.45</v>
      </c>
      <c r="H886" s="1">
        <v>216182.2</v>
      </c>
      <c r="I886" s="1">
        <v>144835.24</v>
      </c>
      <c r="J886" s="3">
        <v>71346.960000000006</v>
      </c>
    </row>
    <row r="887" spans="1:10" x14ac:dyDescent="0.25">
      <c r="A887" s="2" t="s">
        <v>26</v>
      </c>
      <c r="B887" s="11">
        <v>42293</v>
      </c>
      <c r="C887" t="s">
        <v>552</v>
      </c>
      <c r="D887" s="1" t="s">
        <v>206</v>
      </c>
      <c r="E887" s="1" t="s">
        <v>13</v>
      </c>
      <c r="F887" s="1">
        <v>948607051</v>
      </c>
      <c r="G887" s="1">
        <v>154.06</v>
      </c>
      <c r="H887" s="1">
        <v>425359.66</v>
      </c>
      <c r="I887" s="1">
        <v>251057.73</v>
      </c>
      <c r="J887" s="3">
        <v>174301.93</v>
      </c>
    </row>
    <row r="888" spans="1:10" x14ac:dyDescent="0.25">
      <c r="A888" s="2" t="s">
        <v>8</v>
      </c>
      <c r="B888" s="11">
        <v>41404</v>
      </c>
      <c r="C888" t="s">
        <v>443</v>
      </c>
      <c r="D888" s="1" t="s">
        <v>173</v>
      </c>
      <c r="E888" s="1" t="s">
        <v>17</v>
      </c>
      <c r="F888" s="1">
        <v>785261380</v>
      </c>
      <c r="G888" s="1">
        <v>205.7</v>
      </c>
      <c r="H888" s="1">
        <v>1058737.8999999999</v>
      </c>
      <c r="I888" s="1">
        <v>602765.17000000004</v>
      </c>
      <c r="J888" s="3">
        <v>455972.73</v>
      </c>
    </row>
    <row r="889" spans="1:10" x14ac:dyDescent="0.25">
      <c r="A889" s="2" t="s">
        <v>28</v>
      </c>
      <c r="B889" s="11">
        <v>41360</v>
      </c>
      <c r="C889" t="s">
        <v>553</v>
      </c>
      <c r="D889" s="1" t="s">
        <v>100</v>
      </c>
      <c r="E889" s="1" t="s">
        <v>17</v>
      </c>
      <c r="F889" s="1">
        <v>935644042</v>
      </c>
      <c r="G889" s="1">
        <v>205.7</v>
      </c>
      <c r="H889" s="1">
        <v>1382098.3</v>
      </c>
      <c r="I889" s="1">
        <v>786862.09</v>
      </c>
      <c r="J889" s="3">
        <v>595236.21</v>
      </c>
    </row>
    <row r="890" spans="1:10" x14ac:dyDescent="0.25">
      <c r="A890" s="2" t="s">
        <v>18</v>
      </c>
      <c r="B890" s="11">
        <v>41833</v>
      </c>
      <c r="C890" t="s">
        <v>539</v>
      </c>
      <c r="D890" s="1" t="s">
        <v>89</v>
      </c>
      <c r="E890" s="1" t="s">
        <v>31</v>
      </c>
      <c r="F890" s="1">
        <v>370116364</v>
      </c>
      <c r="G890" s="1">
        <v>152.58000000000001</v>
      </c>
      <c r="H890" s="1">
        <v>688440.96</v>
      </c>
      <c r="I890" s="1">
        <v>439649.28000000003</v>
      </c>
      <c r="J890" s="3">
        <v>248791.67999999999</v>
      </c>
    </row>
    <row r="891" spans="1:10" x14ac:dyDescent="0.25">
      <c r="A891" s="2" t="s">
        <v>15</v>
      </c>
      <c r="B891" s="11">
        <v>41502</v>
      </c>
      <c r="C891" t="s">
        <v>411</v>
      </c>
      <c r="D891" s="1" t="s">
        <v>172</v>
      </c>
      <c r="E891" s="1" t="s">
        <v>39</v>
      </c>
      <c r="F891" s="1">
        <v>829352176</v>
      </c>
      <c r="G891" s="1">
        <v>47.45</v>
      </c>
      <c r="H891" s="1">
        <v>123085.3</v>
      </c>
      <c r="I891" s="1">
        <v>82463.259999999995</v>
      </c>
      <c r="J891" s="3">
        <v>40622.04</v>
      </c>
    </row>
    <row r="892" spans="1:10" x14ac:dyDescent="0.25">
      <c r="A892" s="2" t="s">
        <v>15</v>
      </c>
      <c r="B892" s="11">
        <v>42199</v>
      </c>
      <c r="C892" t="s">
        <v>411</v>
      </c>
      <c r="D892" s="1" t="s">
        <v>172</v>
      </c>
      <c r="E892" s="1" t="s">
        <v>33</v>
      </c>
      <c r="F892" s="1">
        <v>974337804</v>
      </c>
      <c r="G892" s="1">
        <v>668.27</v>
      </c>
      <c r="H892" s="1">
        <v>4719991.01</v>
      </c>
      <c r="I892" s="1">
        <v>3549440.02</v>
      </c>
      <c r="J892" s="3">
        <v>1170550.99</v>
      </c>
    </row>
    <row r="893" spans="1:10" x14ac:dyDescent="0.25">
      <c r="A893" s="2" t="s">
        <v>21</v>
      </c>
      <c r="B893" s="11">
        <v>41996</v>
      </c>
      <c r="C893" t="s">
        <v>497</v>
      </c>
      <c r="D893" s="1" t="s">
        <v>77</v>
      </c>
      <c r="E893" s="1" t="s">
        <v>33</v>
      </c>
      <c r="F893" s="1">
        <v>436372077</v>
      </c>
      <c r="G893" s="1">
        <v>668.27</v>
      </c>
      <c r="H893" s="1">
        <v>701683.5</v>
      </c>
      <c r="I893" s="1">
        <v>527667</v>
      </c>
      <c r="J893" s="3">
        <v>174016.5</v>
      </c>
    </row>
    <row r="894" spans="1:10" x14ac:dyDescent="0.25">
      <c r="A894" s="2" t="s">
        <v>18</v>
      </c>
      <c r="B894" s="11">
        <v>42121</v>
      </c>
      <c r="C894" t="s">
        <v>497</v>
      </c>
      <c r="D894" s="1" t="s">
        <v>186</v>
      </c>
      <c r="E894" s="1" t="s">
        <v>17</v>
      </c>
      <c r="F894" s="1">
        <v>267066323</v>
      </c>
      <c r="G894" s="1">
        <v>205.7</v>
      </c>
      <c r="H894" s="1">
        <v>1998375.5</v>
      </c>
      <c r="I894" s="1">
        <v>1137723.6499999999</v>
      </c>
      <c r="J894" s="3">
        <v>860651.85</v>
      </c>
    </row>
    <row r="895" spans="1:10" x14ac:dyDescent="0.25">
      <c r="A895" s="2" t="s">
        <v>8</v>
      </c>
      <c r="B895" s="11">
        <v>42808</v>
      </c>
      <c r="C895" t="s">
        <v>497</v>
      </c>
      <c r="D895" s="1" t="s">
        <v>133</v>
      </c>
      <c r="E895" s="1" t="s">
        <v>20</v>
      </c>
      <c r="F895" s="1">
        <v>688344371</v>
      </c>
      <c r="G895" s="1">
        <v>9.33</v>
      </c>
      <c r="H895" s="1">
        <v>48991.83</v>
      </c>
      <c r="I895" s="1">
        <v>36336.92</v>
      </c>
      <c r="J895" s="3">
        <v>12654.91</v>
      </c>
    </row>
    <row r="896" spans="1:10" x14ac:dyDescent="0.25">
      <c r="A896" s="2" t="s">
        <v>8</v>
      </c>
      <c r="B896" s="11">
        <v>41914</v>
      </c>
      <c r="C896" t="s">
        <v>554</v>
      </c>
      <c r="D896" s="1" t="s">
        <v>108</v>
      </c>
      <c r="E896" s="1" t="s">
        <v>10</v>
      </c>
      <c r="F896" s="1">
        <v>642442548</v>
      </c>
      <c r="G896" s="1">
        <v>437.2</v>
      </c>
      <c r="H896" s="1">
        <v>822373.2</v>
      </c>
      <c r="I896" s="1">
        <v>495323.73</v>
      </c>
      <c r="J896" s="3">
        <v>327049.46999999997</v>
      </c>
    </row>
    <row r="897" spans="1:10" x14ac:dyDescent="0.25">
      <c r="A897" s="2" t="s">
        <v>21</v>
      </c>
      <c r="B897" s="11">
        <v>41833</v>
      </c>
      <c r="C897" t="s">
        <v>554</v>
      </c>
      <c r="D897" s="1" t="s">
        <v>104</v>
      </c>
      <c r="E897" s="1" t="s">
        <v>17</v>
      </c>
      <c r="F897" s="1">
        <v>941909682</v>
      </c>
      <c r="G897" s="1">
        <v>205.7</v>
      </c>
      <c r="H897" s="1">
        <v>177107.7</v>
      </c>
      <c r="I897" s="1">
        <v>100831.71</v>
      </c>
      <c r="J897" s="3">
        <v>76275.990000000005</v>
      </c>
    </row>
    <row r="898" spans="1:10" x14ac:dyDescent="0.25">
      <c r="A898" s="2" t="s">
        <v>21</v>
      </c>
      <c r="B898" s="11">
        <v>42582</v>
      </c>
      <c r="C898" t="s">
        <v>555</v>
      </c>
      <c r="D898" s="1" t="s">
        <v>86</v>
      </c>
      <c r="E898" s="1" t="s">
        <v>39</v>
      </c>
      <c r="F898" s="1">
        <v>219607102</v>
      </c>
      <c r="G898" s="1">
        <v>47.45</v>
      </c>
      <c r="H898" s="1">
        <v>259883.65</v>
      </c>
      <c r="I898" s="1">
        <v>174113.83</v>
      </c>
      <c r="J898" s="3">
        <v>85769.82</v>
      </c>
    </row>
    <row r="899" spans="1:10" x14ac:dyDescent="0.25">
      <c r="A899" s="2" t="s">
        <v>21</v>
      </c>
      <c r="B899" s="11">
        <v>40420</v>
      </c>
      <c r="C899" t="s">
        <v>556</v>
      </c>
      <c r="D899" s="1" t="s">
        <v>120</v>
      </c>
      <c r="E899" s="1" t="s">
        <v>45</v>
      </c>
      <c r="F899" s="1">
        <v>778708636</v>
      </c>
      <c r="G899" s="1">
        <v>81.73</v>
      </c>
      <c r="H899" s="1">
        <v>494057.85</v>
      </c>
      <c r="I899" s="1">
        <v>342570.15</v>
      </c>
      <c r="J899" s="3">
        <v>151487.70000000001</v>
      </c>
    </row>
    <row r="900" spans="1:10" x14ac:dyDescent="0.25">
      <c r="A900" s="2" t="s">
        <v>8</v>
      </c>
      <c r="B900" s="11">
        <v>40290</v>
      </c>
      <c r="C900" t="s">
        <v>557</v>
      </c>
      <c r="D900" s="1" t="s">
        <v>108</v>
      </c>
      <c r="E900" s="1" t="s">
        <v>39</v>
      </c>
      <c r="F900" s="1">
        <v>942700612</v>
      </c>
      <c r="G900" s="1">
        <v>47.45</v>
      </c>
      <c r="H900" s="1">
        <v>233216.75</v>
      </c>
      <c r="I900" s="1">
        <v>156247.85</v>
      </c>
      <c r="J900" s="3">
        <v>76968.899999999994</v>
      </c>
    </row>
    <row r="901" spans="1:10" x14ac:dyDescent="0.25">
      <c r="A901" s="2" t="s">
        <v>28</v>
      </c>
      <c r="B901" s="11">
        <v>40611</v>
      </c>
      <c r="C901" t="s">
        <v>558</v>
      </c>
      <c r="D901" s="1" t="s">
        <v>182</v>
      </c>
      <c r="E901" s="1" t="s">
        <v>33</v>
      </c>
      <c r="F901" s="1">
        <v>905381858</v>
      </c>
      <c r="G901" s="1">
        <v>668.27</v>
      </c>
      <c r="H901" s="1">
        <v>979683.82</v>
      </c>
      <c r="I901" s="1">
        <v>736723.64</v>
      </c>
      <c r="J901" s="3">
        <v>242960.18</v>
      </c>
    </row>
    <row r="902" spans="1:10" x14ac:dyDescent="0.25">
      <c r="A902" s="2" t="s">
        <v>8</v>
      </c>
      <c r="B902" s="11">
        <v>40191</v>
      </c>
      <c r="C902" t="s">
        <v>366</v>
      </c>
      <c r="D902" s="1" t="s">
        <v>198</v>
      </c>
      <c r="E902" s="1" t="s">
        <v>48</v>
      </c>
      <c r="F902" s="1">
        <v>480863702</v>
      </c>
      <c r="G902" s="1">
        <v>421.89</v>
      </c>
      <c r="H902" s="1">
        <v>2999637.9</v>
      </c>
      <c r="I902" s="1">
        <v>2592945.9</v>
      </c>
      <c r="J902" s="3">
        <v>406692</v>
      </c>
    </row>
    <row r="903" spans="1:10" x14ac:dyDescent="0.25">
      <c r="A903" s="2" t="s">
        <v>15</v>
      </c>
      <c r="B903" s="11">
        <v>42375</v>
      </c>
      <c r="C903" t="s">
        <v>366</v>
      </c>
      <c r="D903" s="1" t="s">
        <v>16</v>
      </c>
      <c r="E903" s="1" t="s">
        <v>10</v>
      </c>
      <c r="F903" s="1">
        <v>453569972</v>
      </c>
      <c r="G903" s="1">
        <v>437.2</v>
      </c>
      <c r="H903" s="1">
        <v>126350.8</v>
      </c>
      <c r="I903" s="1">
        <v>76102.37</v>
      </c>
      <c r="J903" s="3">
        <v>50248.43</v>
      </c>
    </row>
    <row r="904" spans="1:10" x14ac:dyDescent="0.25">
      <c r="A904" s="2" t="s">
        <v>21</v>
      </c>
      <c r="B904" s="11">
        <v>42599</v>
      </c>
      <c r="C904" t="s">
        <v>295</v>
      </c>
      <c r="D904" s="1" t="s">
        <v>124</v>
      </c>
      <c r="E904" s="1" t="s">
        <v>14</v>
      </c>
      <c r="F904" s="1">
        <v>328236997</v>
      </c>
      <c r="G904" s="1">
        <v>255.28</v>
      </c>
      <c r="H904" s="1">
        <v>376793.28</v>
      </c>
      <c r="I904" s="1">
        <v>235303.92</v>
      </c>
      <c r="J904" s="3">
        <v>141489.35999999999</v>
      </c>
    </row>
    <row r="905" spans="1:10" x14ac:dyDescent="0.25">
      <c r="A905" s="2" t="s">
        <v>18</v>
      </c>
      <c r="B905" s="11">
        <v>40838</v>
      </c>
      <c r="C905" t="s">
        <v>318</v>
      </c>
      <c r="D905" s="1" t="s">
        <v>136</v>
      </c>
      <c r="E905" s="1" t="s">
        <v>45</v>
      </c>
      <c r="F905" s="1">
        <v>579913604</v>
      </c>
      <c r="G905" s="1">
        <v>81.73</v>
      </c>
      <c r="H905" s="1">
        <v>668306.21</v>
      </c>
      <c r="I905" s="1">
        <v>463390.59</v>
      </c>
      <c r="J905" s="3">
        <v>204915.62</v>
      </c>
    </row>
    <row r="906" spans="1:10" x14ac:dyDescent="0.25">
      <c r="A906" s="2" t="s">
        <v>21</v>
      </c>
      <c r="B906" s="11">
        <v>40221</v>
      </c>
      <c r="C906" t="s">
        <v>318</v>
      </c>
      <c r="D906" s="1" t="s">
        <v>157</v>
      </c>
      <c r="E906" s="1" t="s">
        <v>10</v>
      </c>
      <c r="F906" s="1">
        <v>403961122</v>
      </c>
      <c r="G906" s="1">
        <v>437.2</v>
      </c>
      <c r="H906" s="1">
        <v>4340521.5999999996</v>
      </c>
      <c r="I906" s="1">
        <v>2614340.2400000002</v>
      </c>
      <c r="J906" s="3">
        <v>1726181.36</v>
      </c>
    </row>
    <row r="907" spans="1:10" x14ac:dyDescent="0.25">
      <c r="A907" s="2" t="s">
        <v>26</v>
      </c>
      <c r="B907" s="11">
        <v>42884</v>
      </c>
      <c r="C907" t="s">
        <v>318</v>
      </c>
      <c r="D907" s="1" t="s">
        <v>51</v>
      </c>
      <c r="E907" s="1" t="s">
        <v>10</v>
      </c>
      <c r="F907" s="1">
        <v>866053378</v>
      </c>
      <c r="G907" s="1">
        <v>437.2</v>
      </c>
      <c r="H907" s="1">
        <v>1440574</v>
      </c>
      <c r="I907" s="1">
        <v>867672.35</v>
      </c>
      <c r="J907" s="3">
        <v>572901.65</v>
      </c>
    </row>
    <row r="908" spans="1:10" x14ac:dyDescent="0.25">
      <c r="A908" s="2" t="s">
        <v>21</v>
      </c>
      <c r="B908" s="11">
        <v>40285</v>
      </c>
      <c r="C908" t="s">
        <v>245</v>
      </c>
      <c r="D908" s="1" t="s">
        <v>80</v>
      </c>
      <c r="E908" s="1" t="s">
        <v>33</v>
      </c>
      <c r="F908" s="1">
        <v>852176702</v>
      </c>
      <c r="G908" s="1">
        <v>668.27</v>
      </c>
      <c r="H908" s="1">
        <v>4596361.0599999996</v>
      </c>
      <c r="I908" s="1">
        <v>3456470.12</v>
      </c>
      <c r="J908" s="3">
        <v>1139890.94</v>
      </c>
    </row>
    <row r="909" spans="1:10" x14ac:dyDescent="0.25">
      <c r="A909" s="2" t="s">
        <v>8</v>
      </c>
      <c r="B909" s="11">
        <v>42255</v>
      </c>
      <c r="C909" t="s">
        <v>245</v>
      </c>
      <c r="D909" s="1" t="s">
        <v>125</v>
      </c>
      <c r="E909" s="1" t="s">
        <v>14</v>
      </c>
      <c r="F909" s="1">
        <v>218629920</v>
      </c>
      <c r="G909" s="1">
        <v>255.28</v>
      </c>
      <c r="H909" s="1">
        <v>1610050.96</v>
      </c>
      <c r="I909" s="1">
        <v>1005461.94</v>
      </c>
      <c r="J909" s="3">
        <v>604589.02</v>
      </c>
    </row>
    <row r="910" spans="1:10" x14ac:dyDescent="0.25">
      <c r="A910" s="2" t="s">
        <v>8</v>
      </c>
      <c r="B910" s="11">
        <v>42413</v>
      </c>
      <c r="C910" t="s">
        <v>245</v>
      </c>
      <c r="D910" s="1" t="s">
        <v>125</v>
      </c>
      <c r="E910" s="1" t="s">
        <v>14</v>
      </c>
      <c r="F910" s="1">
        <v>242024362</v>
      </c>
      <c r="G910" s="1">
        <v>255.28</v>
      </c>
      <c r="H910" s="1">
        <v>2359297.7599999998</v>
      </c>
      <c r="I910" s="1">
        <v>1473359.64</v>
      </c>
      <c r="J910" s="3">
        <v>885938.12</v>
      </c>
    </row>
    <row r="911" spans="1:10" x14ac:dyDescent="0.25">
      <c r="A911" s="2" t="s">
        <v>21</v>
      </c>
      <c r="B911" s="11">
        <v>41686</v>
      </c>
      <c r="C911" t="s">
        <v>559</v>
      </c>
      <c r="D911" s="1" t="s">
        <v>156</v>
      </c>
      <c r="E911" s="1" t="s">
        <v>31</v>
      </c>
      <c r="F911" s="1">
        <v>469283854</v>
      </c>
      <c r="G911" s="1">
        <v>152.58000000000001</v>
      </c>
      <c r="H911" s="1">
        <v>57370.080000000002</v>
      </c>
      <c r="I911" s="1">
        <v>36637.440000000002</v>
      </c>
      <c r="J911" s="3">
        <v>20732.64</v>
      </c>
    </row>
    <row r="912" spans="1:10" x14ac:dyDescent="0.25">
      <c r="A912" s="2" t="s">
        <v>8</v>
      </c>
      <c r="B912" s="11">
        <v>41386</v>
      </c>
      <c r="C912" t="s">
        <v>559</v>
      </c>
      <c r="D912" s="1" t="s">
        <v>99</v>
      </c>
      <c r="E912" s="1" t="s">
        <v>20</v>
      </c>
      <c r="F912" s="1">
        <v>967644727</v>
      </c>
      <c r="G912" s="1">
        <v>9.33</v>
      </c>
      <c r="H912" s="1">
        <v>60019.89</v>
      </c>
      <c r="I912" s="1">
        <v>44516.36</v>
      </c>
      <c r="J912" s="3">
        <v>15503.53</v>
      </c>
    </row>
    <row r="913" spans="1:10" x14ac:dyDescent="0.25">
      <c r="A913" s="2" t="s">
        <v>26</v>
      </c>
      <c r="B913" s="11">
        <v>41835</v>
      </c>
      <c r="C913" t="s">
        <v>559</v>
      </c>
      <c r="D913" s="1" t="s">
        <v>207</v>
      </c>
      <c r="E913" s="1" t="s">
        <v>10</v>
      </c>
      <c r="F913" s="1">
        <v>974655807</v>
      </c>
      <c r="G913" s="1">
        <v>437.2</v>
      </c>
      <c r="H913" s="1">
        <v>510212.4</v>
      </c>
      <c r="I913" s="1">
        <v>307306.11</v>
      </c>
      <c r="J913" s="3">
        <v>202906.29</v>
      </c>
    </row>
    <row r="914" spans="1:10" x14ac:dyDescent="0.25">
      <c r="A914" s="2" t="s">
        <v>21</v>
      </c>
      <c r="B914" s="11">
        <v>40975</v>
      </c>
      <c r="C914" t="s">
        <v>560</v>
      </c>
      <c r="D914" s="1" t="s">
        <v>83</v>
      </c>
      <c r="E914" s="1" t="s">
        <v>13</v>
      </c>
      <c r="F914" s="1">
        <v>248178422</v>
      </c>
      <c r="G914" s="1">
        <v>154.06</v>
      </c>
      <c r="H914" s="1">
        <v>56231.9</v>
      </c>
      <c r="I914" s="1">
        <v>33189.449999999997</v>
      </c>
      <c r="J914" s="3">
        <v>23042.45</v>
      </c>
    </row>
    <row r="915" spans="1:10" x14ac:dyDescent="0.25">
      <c r="A915" s="2" t="s">
        <v>15</v>
      </c>
      <c r="B915" s="11">
        <v>41288</v>
      </c>
      <c r="C915" t="s">
        <v>535</v>
      </c>
      <c r="D915" s="1" t="s">
        <v>151</v>
      </c>
      <c r="E915" s="1" t="s">
        <v>13</v>
      </c>
      <c r="F915" s="1">
        <v>416386401</v>
      </c>
      <c r="G915" s="1">
        <v>154.06</v>
      </c>
      <c r="H915" s="1">
        <v>1054386.6399999999</v>
      </c>
      <c r="I915" s="1">
        <v>622324.92000000004</v>
      </c>
      <c r="J915" s="3">
        <v>432061.72</v>
      </c>
    </row>
    <row r="916" spans="1:10" x14ac:dyDescent="0.25">
      <c r="A916" s="2" t="s">
        <v>21</v>
      </c>
      <c r="B916" s="11">
        <v>42877</v>
      </c>
      <c r="C916" t="s">
        <v>535</v>
      </c>
      <c r="D916" s="1" t="s">
        <v>200</v>
      </c>
      <c r="E916" s="1" t="s">
        <v>31</v>
      </c>
      <c r="F916" s="1">
        <v>927766072</v>
      </c>
      <c r="G916" s="1">
        <v>152.58000000000001</v>
      </c>
      <c r="H916" s="1">
        <v>832018.74</v>
      </c>
      <c r="I916" s="1">
        <v>531340.31999999995</v>
      </c>
      <c r="J916" s="3">
        <v>300678.42</v>
      </c>
    </row>
    <row r="917" spans="1:10" x14ac:dyDescent="0.25">
      <c r="A917" s="2" t="s">
        <v>21</v>
      </c>
      <c r="B917" s="11">
        <v>42086</v>
      </c>
      <c r="C917" t="s">
        <v>349</v>
      </c>
      <c r="D917" s="1" t="s">
        <v>149</v>
      </c>
      <c r="E917" s="1" t="s">
        <v>13</v>
      </c>
      <c r="F917" s="1">
        <v>401116263</v>
      </c>
      <c r="G917" s="1">
        <v>154.06</v>
      </c>
      <c r="H917" s="1">
        <v>1243418.26</v>
      </c>
      <c r="I917" s="1">
        <v>733896.03</v>
      </c>
      <c r="J917" s="3">
        <v>509522.23</v>
      </c>
    </row>
    <row r="918" spans="1:10" x14ac:dyDescent="0.25">
      <c r="A918" s="2" t="s">
        <v>8</v>
      </c>
      <c r="B918" s="11">
        <v>41180</v>
      </c>
      <c r="C918" t="s">
        <v>349</v>
      </c>
      <c r="D918" s="1" t="s">
        <v>133</v>
      </c>
      <c r="E918" s="1" t="s">
        <v>20</v>
      </c>
      <c r="F918" s="1">
        <v>675548303</v>
      </c>
      <c r="G918" s="1">
        <v>9.33</v>
      </c>
      <c r="H918" s="1">
        <v>80331.3</v>
      </c>
      <c r="I918" s="1">
        <v>59581.2</v>
      </c>
      <c r="J918" s="3">
        <v>20750.099999999999</v>
      </c>
    </row>
    <row r="919" spans="1:10" x14ac:dyDescent="0.25">
      <c r="A919" s="2" t="s">
        <v>18</v>
      </c>
      <c r="B919" s="11">
        <v>41431</v>
      </c>
      <c r="C919" t="s">
        <v>349</v>
      </c>
      <c r="D919" s="1" t="s">
        <v>136</v>
      </c>
      <c r="E919" s="1" t="s">
        <v>14</v>
      </c>
      <c r="F919" s="1">
        <v>960486018</v>
      </c>
      <c r="G919" s="1">
        <v>255.28</v>
      </c>
      <c r="H919" s="1">
        <v>2045303.36</v>
      </c>
      <c r="I919" s="1">
        <v>1277273.04</v>
      </c>
      <c r="J919" s="3">
        <v>768030.32</v>
      </c>
    </row>
    <row r="920" spans="1:10" x14ac:dyDescent="0.25">
      <c r="A920" s="2" t="s">
        <v>26</v>
      </c>
      <c r="B920" s="11">
        <v>41731</v>
      </c>
      <c r="C920" t="s">
        <v>561</v>
      </c>
      <c r="D920" s="1" t="s">
        <v>93</v>
      </c>
      <c r="E920" s="1" t="s">
        <v>25</v>
      </c>
      <c r="F920" s="1">
        <v>985665738</v>
      </c>
      <c r="G920" s="1">
        <v>109.28</v>
      </c>
      <c r="H920" s="1">
        <v>1010840</v>
      </c>
      <c r="I920" s="1">
        <v>331520</v>
      </c>
      <c r="J920" s="3">
        <v>679320</v>
      </c>
    </row>
    <row r="921" spans="1:10" x14ac:dyDescent="0.25">
      <c r="A921" s="2" t="s">
        <v>8</v>
      </c>
      <c r="B921" s="11">
        <v>42748</v>
      </c>
      <c r="C921" t="s">
        <v>561</v>
      </c>
      <c r="D921" s="1" t="s">
        <v>99</v>
      </c>
      <c r="E921" s="1" t="s">
        <v>25</v>
      </c>
      <c r="F921" s="1">
        <v>551136291</v>
      </c>
      <c r="G921" s="1">
        <v>109.28</v>
      </c>
      <c r="H921" s="1">
        <v>254731.68</v>
      </c>
      <c r="I921" s="1">
        <v>83543.039999999994</v>
      </c>
      <c r="J921" s="3">
        <v>171188.64</v>
      </c>
    </row>
    <row r="922" spans="1:10" x14ac:dyDescent="0.25">
      <c r="A922" s="2" t="s">
        <v>28</v>
      </c>
      <c r="B922" s="11">
        <v>42769</v>
      </c>
      <c r="C922" t="s">
        <v>339</v>
      </c>
      <c r="D922" s="1" t="s">
        <v>64</v>
      </c>
      <c r="E922" s="1" t="s">
        <v>17</v>
      </c>
      <c r="F922" s="1">
        <v>877259004</v>
      </c>
      <c r="G922" s="1">
        <v>205.7</v>
      </c>
      <c r="H922" s="1">
        <v>1910747.3</v>
      </c>
      <c r="I922" s="1">
        <v>1087834.79</v>
      </c>
      <c r="J922" s="3">
        <v>822912.51</v>
      </c>
    </row>
    <row r="923" spans="1:10" x14ac:dyDescent="0.25">
      <c r="A923" s="2" t="s">
        <v>15</v>
      </c>
      <c r="B923" s="11">
        <v>41856</v>
      </c>
      <c r="C923" t="s">
        <v>562</v>
      </c>
      <c r="D923" s="1" t="s">
        <v>63</v>
      </c>
      <c r="E923" s="1" t="s">
        <v>39</v>
      </c>
      <c r="F923" s="1">
        <v>554707705</v>
      </c>
      <c r="G923" s="1">
        <v>47.45</v>
      </c>
      <c r="H923" s="1">
        <v>436160.4</v>
      </c>
      <c r="I923" s="1">
        <v>292213.68</v>
      </c>
      <c r="J923" s="3">
        <v>143946.72</v>
      </c>
    </row>
    <row r="924" spans="1:10" x14ac:dyDescent="0.25">
      <c r="A924" s="2" t="s">
        <v>28</v>
      </c>
      <c r="B924" s="11">
        <v>40457</v>
      </c>
      <c r="C924" t="s">
        <v>562</v>
      </c>
      <c r="D924" s="1" t="s">
        <v>160</v>
      </c>
      <c r="E924" s="1" t="s">
        <v>17</v>
      </c>
      <c r="F924" s="1">
        <v>494468724</v>
      </c>
      <c r="G924" s="1">
        <v>205.7</v>
      </c>
      <c r="H924" s="1">
        <v>645692.30000000005</v>
      </c>
      <c r="I924" s="1">
        <v>367608.29</v>
      </c>
      <c r="J924" s="3">
        <v>278084.01</v>
      </c>
    </row>
    <row r="925" spans="1:10" x14ac:dyDescent="0.25">
      <c r="A925" s="2" t="s">
        <v>15</v>
      </c>
      <c r="B925" s="11">
        <v>40796</v>
      </c>
      <c r="C925" t="s">
        <v>562</v>
      </c>
      <c r="D925" s="1" t="s">
        <v>192</v>
      </c>
      <c r="E925" s="1" t="s">
        <v>45</v>
      </c>
      <c r="F925" s="1">
        <v>777840888</v>
      </c>
      <c r="G925" s="1">
        <v>81.73</v>
      </c>
      <c r="H925" s="1">
        <v>756738.07</v>
      </c>
      <c r="I925" s="1">
        <v>524707.53</v>
      </c>
      <c r="J925" s="3">
        <v>232030.54</v>
      </c>
    </row>
    <row r="926" spans="1:10" x14ac:dyDescent="0.25">
      <c r="A926" s="2" t="s">
        <v>21</v>
      </c>
      <c r="B926" s="11">
        <v>42716</v>
      </c>
      <c r="C926" t="s">
        <v>563</v>
      </c>
      <c r="D926" s="1" t="s">
        <v>148</v>
      </c>
      <c r="E926" s="1" t="s">
        <v>14</v>
      </c>
      <c r="F926" s="1">
        <v>206435525</v>
      </c>
      <c r="G926" s="1">
        <v>255.28</v>
      </c>
      <c r="H926" s="1">
        <v>1969229.92</v>
      </c>
      <c r="I926" s="1">
        <v>1229765.8799999999</v>
      </c>
      <c r="J926" s="3">
        <v>739464.04</v>
      </c>
    </row>
    <row r="927" spans="1:10" x14ac:dyDescent="0.25">
      <c r="A927" s="2" t="s">
        <v>8</v>
      </c>
      <c r="B927" s="11">
        <v>42303</v>
      </c>
      <c r="C927" t="s">
        <v>564</v>
      </c>
      <c r="D927" s="1" t="s">
        <v>44</v>
      </c>
      <c r="E927" s="1" t="s">
        <v>37</v>
      </c>
      <c r="F927" s="1">
        <v>352176463</v>
      </c>
      <c r="G927" s="1">
        <v>651.21</v>
      </c>
      <c r="H927" s="1">
        <v>3709292.16</v>
      </c>
      <c r="I927" s="1">
        <v>2990172.1600000001</v>
      </c>
      <c r="J927" s="3">
        <v>719120</v>
      </c>
    </row>
    <row r="928" spans="1:10" x14ac:dyDescent="0.25">
      <c r="A928" s="2" t="s">
        <v>28</v>
      </c>
      <c r="B928" s="11">
        <v>41561</v>
      </c>
      <c r="C928" t="s">
        <v>564</v>
      </c>
      <c r="D928" s="1" t="s">
        <v>64</v>
      </c>
      <c r="E928" s="1" t="s">
        <v>10</v>
      </c>
      <c r="F928" s="1">
        <v>607300031</v>
      </c>
      <c r="G928" s="1">
        <v>437.2</v>
      </c>
      <c r="H928" s="1">
        <v>1061958.8</v>
      </c>
      <c r="I928" s="1">
        <v>639628.56999999995</v>
      </c>
      <c r="J928" s="3">
        <v>422330.23</v>
      </c>
    </row>
    <row r="929" spans="1:10" x14ac:dyDescent="0.25">
      <c r="A929" s="2" t="s">
        <v>11</v>
      </c>
      <c r="B929" s="11">
        <v>41503</v>
      </c>
      <c r="C929" t="s">
        <v>565</v>
      </c>
      <c r="D929" s="1" t="s">
        <v>140</v>
      </c>
      <c r="E929" s="1" t="s">
        <v>14</v>
      </c>
      <c r="F929" s="1">
        <v>434355056</v>
      </c>
      <c r="G929" s="1">
        <v>255.28</v>
      </c>
      <c r="H929" s="1">
        <v>1064007.04</v>
      </c>
      <c r="I929" s="1">
        <v>664462.56000000006</v>
      </c>
      <c r="J929" s="3">
        <v>399544.48</v>
      </c>
    </row>
    <row r="930" spans="1:10" x14ac:dyDescent="0.25">
      <c r="A930" s="2" t="s">
        <v>21</v>
      </c>
      <c r="B930" s="11">
        <v>40762</v>
      </c>
      <c r="C930" t="s">
        <v>565</v>
      </c>
      <c r="D930" s="1" t="s">
        <v>119</v>
      </c>
      <c r="E930" s="1" t="s">
        <v>20</v>
      </c>
      <c r="F930" s="1">
        <v>716202867</v>
      </c>
      <c r="G930" s="1">
        <v>9.33</v>
      </c>
      <c r="H930" s="1">
        <v>85826.67</v>
      </c>
      <c r="I930" s="1">
        <v>63657.08</v>
      </c>
      <c r="J930" s="3">
        <v>22169.59</v>
      </c>
    </row>
    <row r="931" spans="1:10" x14ac:dyDescent="0.25">
      <c r="A931" s="2" t="s">
        <v>26</v>
      </c>
      <c r="B931" s="11">
        <v>42512</v>
      </c>
      <c r="C931" t="s">
        <v>492</v>
      </c>
      <c r="D931" s="1" t="s">
        <v>74</v>
      </c>
      <c r="E931" s="1" t="s">
        <v>45</v>
      </c>
      <c r="F931" s="1">
        <v>606017291</v>
      </c>
      <c r="G931" s="1">
        <v>81.73</v>
      </c>
      <c r="H931" s="1">
        <v>231949.74</v>
      </c>
      <c r="I931" s="1">
        <v>160829.46</v>
      </c>
      <c r="J931" s="3">
        <v>71120.28</v>
      </c>
    </row>
    <row r="932" spans="1:10" x14ac:dyDescent="0.25">
      <c r="A932" s="2" t="s">
        <v>15</v>
      </c>
      <c r="B932" s="11">
        <v>42017</v>
      </c>
      <c r="C932" t="s">
        <v>492</v>
      </c>
      <c r="D932" s="1" t="s">
        <v>72</v>
      </c>
      <c r="E932" s="1" t="s">
        <v>17</v>
      </c>
      <c r="F932" s="1">
        <v>677284657</v>
      </c>
      <c r="G932" s="1">
        <v>205.7</v>
      </c>
      <c r="H932" s="1">
        <v>501085.2</v>
      </c>
      <c r="I932" s="1">
        <v>285279.96000000002</v>
      </c>
      <c r="J932" s="3">
        <v>215805.24</v>
      </c>
    </row>
    <row r="933" spans="1:10" x14ac:dyDescent="0.25">
      <c r="A933" s="2" t="s">
        <v>15</v>
      </c>
      <c r="B933" s="11">
        <v>41842</v>
      </c>
      <c r="C933" t="s">
        <v>492</v>
      </c>
      <c r="D933" s="1" t="s">
        <v>72</v>
      </c>
      <c r="E933" s="1" t="s">
        <v>20</v>
      </c>
      <c r="F933" s="1">
        <v>673803794</v>
      </c>
      <c r="G933" s="1">
        <v>9.33</v>
      </c>
      <c r="H933" s="1">
        <v>22121.43</v>
      </c>
      <c r="I933" s="1">
        <v>16407.32</v>
      </c>
      <c r="J933" s="3">
        <v>5714.11</v>
      </c>
    </row>
    <row r="934" spans="1:10" x14ac:dyDescent="0.25">
      <c r="A934" s="2" t="s">
        <v>18</v>
      </c>
      <c r="B934" s="11">
        <v>42180</v>
      </c>
      <c r="C934" t="s">
        <v>566</v>
      </c>
      <c r="D934" s="1" t="s">
        <v>49</v>
      </c>
      <c r="E934" s="1" t="s">
        <v>17</v>
      </c>
      <c r="F934" s="1">
        <v>859686028</v>
      </c>
      <c r="G934" s="1">
        <v>205.7</v>
      </c>
      <c r="H934" s="1">
        <v>1862613.5</v>
      </c>
      <c r="I934" s="1">
        <v>1060431.05</v>
      </c>
      <c r="J934" s="3">
        <v>802182.45</v>
      </c>
    </row>
    <row r="935" spans="1:10" x14ac:dyDescent="0.25">
      <c r="A935" s="2" t="s">
        <v>18</v>
      </c>
      <c r="B935" s="11">
        <v>42226</v>
      </c>
      <c r="C935" t="s">
        <v>567</v>
      </c>
      <c r="D935" s="1" t="s">
        <v>186</v>
      </c>
      <c r="E935" s="1" t="s">
        <v>25</v>
      </c>
      <c r="F935" s="1">
        <v>669355189</v>
      </c>
      <c r="G935" s="1">
        <v>109.28</v>
      </c>
      <c r="H935" s="1">
        <v>648030.4</v>
      </c>
      <c r="I935" s="1">
        <v>212531.20000000001</v>
      </c>
      <c r="J935" s="3">
        <v>435499.2</v>
      </c>
    </row>
    <row r="936" spans="1:10" x14ac:dyDescent="0.25">
      <c r="A936" s="2" t="s">
        <v>26</v>
      </c>
      <c r="B936" s="11">
        <v>41566</v>
      </c>
      <c r="C936" t="s">
        <v>567</v>
      </c>
      <c r="D936" s="1" t="s">
        <v>207</v>
      </c>
      <c r="E936" s="1" t="s">
        <v>20</v>
      </c>
      <c r="F936" s="1">
        <v>957547605</v>
      </c>
      <c r="G936" s="1">
        <v>9.33</v>
      </c>
      <c r="H936" s="1">
        <v>79025.100000000006</v>
      </c>
      <c r="I936" s="1">
        <v>58612.4</v>
      </c>
      <c r="J936" s="3">
        <v>20412.7</v>
      </c>
    </row>
    <row r="937" spans="1:10" x14ac:dyDescent="0.25">
      <c r="A937" s="2" t="s">
        <v>15</v>
      </c>
      <c r="B937" s="11">
        <v>41556</v>
      </c>
      <c r="C937" t="s">
        <v>567</v>
      </c>
      <c r="D937" s="1" t="s">
        <v>35</v>
      </c>
      <c r="E937" s="1" t="s">
        <v>45</v>
      </c>
      <c r="F937" s="1">
        <v>849312102</v>
      </c>
      <c r="G937" s="1">
        <v>81.73</v>
      </c>
      <c r="H937" s="1">
        <v>750281.4</v>
      </c>
      <c r="I937" s="1">
        <v>520230.6</v>
      </c>
      <c r="J937" s="3">
        <v>230050.8</v>
      </c>
    </row>
    <row r="938" spans="1:10" x14ac:dyDescent="0.25">
      <c r="A938" s="2" t="s">
        <v>18</v>
      </c>
      <c r="B938" s="11">
        <v>41178</v>
      </c>
      <c r="C938" t="s">
        <v>567</v>
      </c>
      <c r="D938" s="1" t="s">
        <v>54</v>
      </c>
      <c r="E938" s="1" t="s">
        <v>45</v>
      </c>
      <c r="F938" s="1">
        <v>890010011</v>
      </c>
      <c r="G938" s="1">
        <v>81.73</v>
      </c>
      <c r="H938" s="1">
        <v>212089.35</v>
      </c>
      <c r="I938" s="1">
        <v>147058.65</v>
      </c>
      <c r="J938" s="3">
        <v>65030.7</v>
      </c>
    </row>
    <row r="939" spans="1:10" x14ac:dyDescent="0.25">
      <c r="A939" s="2" t="s">
        <v>8</v>
      </c>
      <c r="B939" s="11">
        <v>41184</v>
      </c>
      <c r="C939" t="s">
        <v>242</v>
      </c>
      <c r="D939" s="1" t="s">
        <v>50</v>
      </c>
      <c r="E939" s="1" t="s">
        <v>17</v>
      </c>
      <c r="F939" s="1">
        <v>795315158</v>
      </c>
      <c r="G939" s="1">
        <v>205.7</v>
      </c>
      <c r="H939" s="1">
        <v>58418.8</v>
      </c>
      <c r="I939" s="1">
        <v>33259.24</v>
      </c>
      <c r="J939" s="3">
        <v>25159.56</v>
      </c>
    </row>
    <row r="940" spans="1:10" x14ac:dyDescent="0.25">
      <c r="A940" s="2" t="s">
        <v>15</v>
      </c>
      <c r="B940" s="11">
        <v>42715</v>
      </c>
      <c r="C940" t="s">
        <v>568</v>
      </c>
      <c r="D940" s="1" t="s">
        <v>35</v>
      </c>
      <c r="E940" s="1" t="s">
        <v>25</v>
      </c>
      <c r="F940" s="1">
        <v>801213872</v>
      </c>
      <c r="G940" s="1">
        <v>109.28</v>
      </c>
      <c r="H940" s="1">
        <v>638632.31999999995</v>
      </c>
      <c r="I940" s="1">
        <v>209448.95999999999</v>
      </c>
      <c r="J940" s="3">
        <v>429183.36</v>
      </c>
    </row>
    <row r="941" spans="1:10" x14ac:dyDescent="0.25">
      <c r="A941" s="2" t="s">
        <v>18</v>
      </c>
      <c r="B941" s="11">
        <v>40385</v>
      </c>
      <c r="C941" t="s">
        <v>568</v>
      </c>
      <c r="D941" s="1" t="s">
        <v>123</v>
      </c>
      <c r="E941" s="1" t="s">
        <v>20</v>
      </c>
      <c r="F941" s="1">
        <v>314004981</v>
      </c>
      <c r="G941" s="1">
        <v>9.33</v>
      </c>
      <c r="H941" s="1">
        <v>92432.31</v>
      </c>
      <c r="I941" s="1">
        <v>68556.44</v>
      </c>
      <c r="J941" s="3">
        <v>23875.87</v>
      </c>
    </row>
    <row r="942" spans="1:10" x14ac:dyDescent="0.25">
      <c r="A942" s="2" t="s">
        <v>15</v>
      </c>
      <c r="B942" s="11">
        <v>40264</v>
      </c>
      <c r="C942" t="s">
        <v>569</v>
      </c>
      <c r="D942" s="1" t="s">
        <v>81</v>
      </c>
      <c r="E942" s="1" t="s">
        <v>17</v>
      </c>
      <c r="F942" s="1">
        <v>160299813</v>
      </c>
      <c r="G942" s="1">
        <v>205.7</v>
      </c>
      <c r="H942" s="1">
        <v>1055652.3999999999</v>
      </c>
      <c r="I942" s="1">
        <v>601008.52</v>
      </c>
      <c r="J942" s="3">
        <v>454643.88</v>
      </c>
    </row>
    <row r="943" spans="1:10" x14ac:dyDescent="0.25">
      <c r="A943" s="2" t="s">
        <v>15</v>
      </c>
      <c r="B943" s="11">
        <v>41893</v>
      </c>
      <c r="C943" t="s">
        <v>561</v>
      </c>
      <c r="D943" s="1" t="s">
        <v>179</v>
      </c>
      <c r="E943" s="1" t="s">
        <v>39</v>
      </c>
      <c r="F943" s="1">
        <v>337022197</v>
      </c>
      <c r="G943" s="1">
        <v>47.45</v>
      </c>
      <c r="H943" s="1">
        <v>57509.4</v>
      </c>
      <c r="I943" s="1">
        <v>38529.480000000003</v>
      </c>
      <c r="J943" s="3">
        <v>18979.919999999998</v>
      </c>
    </row>
    <row r="944" spans="1:10" x14ac:dyDescent="0.25">
      <c r="A944" s="2" t="s">
        <v>18</v>
      </c>
      <c r="B944" s="11">
        <v>42438</v>
      </c>
      <c r="C944" t="s">
        <v>561</v>
      </c>
      <c r="D944" s="1" t="s">
        <v>136</v>
      </c>
      <c r="E944" s="1" t="s">
        <v>31</v>
      </c>
      <c r="F944" s="1">
        <v>461408460</v>
      </c>
      <c r="G944" s="1">
        <v>152.58000000000001</v>
      </c>
      <c r="H944" s="1">
        <v>1506269.76</v>
      </c>
      <c r="I944" s="1">
        <v>961927.68000000005</v>
      </c>
      <c r="J944" s="3">
        <v>544342.07999999996</v>
      </c>
    </row>
    <row r="945" spans="1:10" x14ac:dyDescent="0.25">
      <c r="A945" s="2" t="s">
        <v>15</v>
      </c>
      <c r="B945" s="11">
        <v>40835</v>
      </c>
      <c r="C945" t="s">
        <v>362</v>
      </c>
      <c r="D945" s="1" t="s">
        <v>63</v>
      </c>
      <c r="E945" s="1" t="s">
        <v>37</v>
      </c>
      <c r="F945" s="1">
        <v>221007430</v>
      </c>
      <c r="G945" s="1">
        <v>651.21</v>
      </c>
      <c r="H945" s="1">
        <v>6424186.6500000004</v>
      </c>
      <c r="I945" s="1">
        <v>5178730.4000000004</v>
      </c>
      <c r="J945" s="3">
        <v>1245456.25</v>
      </c>
    </row>
    <row r="946" spans="1:10" x14ac:dyDescent="0.25">
      <c r="A946" s="2" t="s">
        <v>26</v>
      </c>
      <c r="B946" s="11">
        <v>41943</v>
      </c>
      <c r="C946" t="s">
        <v>362</v>
      </c>
      <c r="D946" s="1" t="s">
        <v>55</v>
      </c>
      <c r="E946" s="1" t="s">
        <v>31</v>
      </c>
      <c r="F946" s="1">
        <v>723680436</v>
      </c>
      <c r="G946" s="1">
        <v>152.58000000000001</v>
      </c>
      <c r="H946" s="1">
        <v>301803.24</v>
      </c>
      <c r="I946" s="1">
        <v>192736.32</v>
      </c>
      <c r="J946" s="3">
        <v>109066.92</v>
      </c>
    </row>
    <row r="947" spans="1:10" x14ac:dyDescent="0.25">
      <c r="A947" s="2" t="s">
        <v>28</v>
      </c>
      <c r="B947" s="11">
        <v>41328</v>
      </c>
      <c r="C947" t="s">
        <v>362</v>
      </c>
      <c r="D947" s="1" t="s">
        <v>100</v>
      </c>
      <c r="E947" s="1" t="s">
        <v>20</v>
      </c>
      <c r="F947" s="1">
        <v>447601306</v>
      </c>
      <c r="G947" s="1">
        <v>9.33</v>
      </c>
      <c r="H947" s="1">
        <v>37581.24</v>
      </c>
      <c r="I947" s="1">
        <v>27873.759999999998</v>
      </c>
      <c r="J947" s="3">
        <v>9707.48</v>
      </c>
    </row>
    <row r="948" spans="1:10" x14ac:dyDescent="0.25">
      <c r="A948" s="2" t="s">
        <v>8</v>
      </c>
      <c r="B948" s="11">
        <v>40476</v>
      </c>
      <c r="C948" t="s">
        <v>445</v>
      </c>
      <c r="D948" s="1" t="s">
        <v>135</v>
      </c>
      <c r="E948" s="1" t="s">
        <v>25</v>
      </c>
      <c r="F948" s="1">
        <v>191256368</v>
      </c>
      <c r="G948" s="1">
        <v>109.28</v>
      </c>
      <c r="H948" s="1">
        <v>640817.92000000004</v>
      </c>
      <c r="I948" s="1">
        <v>210165.76000000001</v>
      </c>
      <c r="J948" s="3">
        <v>430652.15999999997</v>
      </c>
    </row>
    <row r="949" spans="1:10" x14ac:dyDescent="0.25">
      <c r="A949" s="2" t="s">
        <v>18</v>
      </c>
      <c r="B949" s="11">
        <v>42647</v>
      </c>
      <c r="C949" t="s">
        <v>399</v>
      </c>
      <c r="D949" s="1" t="s">
        <v>211</v>
      </c>
      <c r="E949" s="1" t="s">
        <v>13</v>
      </c>
      <c r="F949" s="1">
        <v>823444449</v>
      </c>
      <c r="G949" s="1">
        <v>154.06</v>
      </c>
      <c r="H949" s="1">
        <v>672625.96</v>
      </c>
      <c r="I949" s="1">
        <v>397000.38</v>
      </c>
      <c r="J949" s="3">
        <v>275625.58</v>
      </c>
    </row>
    <row r="950" spans="1:10" x14ac:dyDescent="0.25">
      <c r="A950" s="2" t="s">
        <v>8</v>
      </c>
      <c r="B950" s="11">
        <v>40425</v>
      </c>
      <c r="C950" t="s">
        <v>399</v>
      </c>
      <c r="D950" s="1" t="s">
        <v>133</v>
      </c>
      <c r="E950" s="1" t="s">
        <v>39</v>
      </c>
      <c r="F950" s="1">
        <v>133276879</v>
      </c>
      <c r="G950" s="1">
        <v>47.45</v>
      </c>
      <c r="H950" s="1">
        <v>400715.25</v>
      </c>
      <c r="I950" s="1">
        <v>268466.55</v>
      </c>
      <c r="J950" s="3">
        <v>132248.70000000001</v>
      </c>
    </row>
    <row r="951" spans="1:10" x14ac:dyDescent="0.25">
      <c r="A951" s="2" t="s">
        <v>8</v>
      </c>
      <c r="B951" s="11">
        <v>41995</v>
      </c>
      <c r="C951" t="s">
        <v>399</v>
      </c>
      <c r="D951" s="1" t="s">
        <v>84</v>
      </c>
      <c r="E951" s="1" t="s">
        <v>48</v>
      </c>
      <c r="F951" s="1">
        <v>480177485</v>
      </c>
      <c r="G951" s="1">
        <v>421.89</v>
      </c>
      <c r="H951" s="1">
        <v>1705701.27</v>
      </c>
      <c r="I951" s="1">
        <v>1474441.67</v>
      </c>
      <c r="J951" s="3">
        <v>231259.6</v>
      </c>
    </row>
    <row r="952" spans="1:10" x14ac:dyDescent="0.25">
      <c r="A952" s="2" t="s">
        <v>18</v>
      </c>
      <c r="B952" s="11">
        <v>42102</v>
      </c>
      <c r="C952" t="s">
        <v>399</v>
      </c>
      <c r="D952" s="1" t="s">
        <v>171</v>
      </c>
      <c r="E952" s="1" t="s">
        <v>33</v>
      </c>
      <c r="F952" s="1">
        <v>243882596</v>
      </c>
      <c r="G952" s="1">
        <v>668.27</v>
      </c>
      <c r="H952" s="1">
        <v>6104646.4500000002</v>
      </c>
      <c r="I952" s="1">
        <v>4590702.9000000004</v>
      </c>
      <c r="J952" s="3">
        <v>1513943.55</v>
      </c>
    </row>
    <row r="953" spans="1:10" x14ac:dyDescent="0.25">
      <c r="A953" s="2" t="s">
        <v>26</v>
      </c>
      <c r="B953" s="11">
        <v>42796</v>
      </c>
      <c r="C953" t="s">
        <v>399</v>
      </c>
      <c r="D953" s="1" t="s">
        <v>165</v>
      </c>
      <c r="E953" s="1" t="s">
        <v>10</v>
      </c>
      <c r="F953" s="1">
        <v>574441039</v>
      </c>
      <c r="G953" s="1">
        <v>437.2</v>
      </c>
      <c r="H953" s="1">
        <v>3814132.8</v>
      </c>
      <c r="I953" s="1">
        <v>2297290.92</v>
      </c>
      <c r="J953" s="3">
        <v>1516841.88</v>
      </c>
    </row>
    <row r="954" spans="1:10" x14ac:dyDescent="0.25">
      <c r="A954" s="2" t="s">
        <v>28</v>
      </c>
      <c r="B954" s="11">
        <v>40982</v>
      </c>
      <c r="C954" t="s">
        <v>570</v>
      </c>
      <c r="D954" s="1" t="s">
        <v>154</v>
      </c>
      <c r="E954" s="1" t="s">
        <v>33</v>
      </c>
      <c r="F954" s="1">
        <v>442214143</v>
      </c>
      <c r="G954" s="1">
        <v>668.27</v>
      </c>
      <c r="H954" s="1">
        <v>6580454.6900000004</v>
      </c>
      <c r="I954" s="1">
        <v>4948511.38</v>
      </c>
      <c r="J954" s="3">
        <v>1631943.31</v>
      </c>
    </row>
    <row r="955" spans="1:10" x14ac:dyDescent="0.25">
      <c r="A955" s="2" t="s">
        <v>8</v>
      </c>
      <c r="B955" s="11">
        <v>40869</v>
      </c>
      <c r="C955" t="s">
        <v>571</v>
      </c>
      <c r="D955" s="1" t="s">
        <v>84</v>
      </c>
      <c r="E955" s="1" t="s">
        <v>25</v>
      </c>
      <c r="F955" s="1">
        <v>687875735</v>
      </c>
      <c r="G955" s="1">
        <v>109.28</v>
      </c>
      <c r="H955" s="1">
        <v>718078.88</v>
      </c>
      <c r="I955" s="1">
        <v>235504.64000000001</v>
      </c>
      <c r="J955" s="3">
        <v>482574.24</v>
      </c>
    </row>
    <row r="956" spans="1:10" x14ac:dyDescent="0.25">
      <c r="A956" s="2" t="s">
        <v>26</v>
      </c>
      <c r="B956" s="11">
        <v>41525</v>
      </c>
      <c r="C956" t="s">
        <v>571</v>
      </c>
      <c r="D956" s="1" t="s">
        <v>189</v>
      </c>
      <c r="E956" s="1" t="s">
        <v>25</v>
      </c>
      <c r="F956" s="1">
        <v>872412145</v>
      </c>
      <c r="G956" s="1">
        <v>109.28</v>
      </c>
      <c r="H956" s="1">
        <v>545853.6</v>
      </c>
      <c r="I956" s="1">
        <v>179020.79999999999</v>
      </c>
      <c r="J956" s="3">
        <v>366832.8</v>
      </c>
    </row>
    <row r="957" spans="1:10" x14ac:dyDescent="0.25">
      <c r="A957" s="2" t="s">
        <v>18</v>
      </c>
      <c r="B957" s="11">
        <v>41022</v>
      </c>
      <c r="C957" t="s">
        <v>572</v>
      </c>
      <c r="D957" s="1" t="s">
        <v>208</v>
      </c>
      <c r="E957" s="1" t="s">
        <v>20</v>
      </c>
      <c r="F957" s="1">
        <v>627122199</v>
      </c>
      <c r="G957" s="1">
        <v>9.33</v>
      </c>
      <c r="H957" s="1">
        <v>76972.5</v>
      </c>
      <c r="I957" s="1">
        <v>57090</v>
      </c>
      <c r="J957" s="3">
        <v>19882.5</v>
      </c>
    </row>
    <row r="958" spans="1:10" x14ac:dyDescent="0.25">
      <c r="A958" s="2" t="s">
        <v>21</v>
      </c>
      <c r="B958" s="11">
        <v>40588</v>
      </c>
      <c r="C958" t="s">
        <v>573</v>
      </c>
      <c r="D958" s="1" t="s">
        <v>163</v>
      </c>
      <c r="E958" s="1" t="s">
        <v>20</v>
      </c>
      <c r="F958" s="1">
        <v>103617227</v>
      </c>
      <c r="G958" s="1">
        <v>9.33</v>
      </c>
      <c r="H958" s="1">
        <v>13948.35</v>
      </c>
      <c r="I958" s="1">
        <v>10345.4</v>
      </c>
      <c r="J958" s="3">
        <v>3602.95</v>
      </c>
    </row>
    <row r="959" spans="1:10" x14ac:dyDescent="0.25">
      <c r="A959" s="2" t="s">
        <v>21</v>
      </c>
      <c r="B959" s="11">
        <v>40457</v>
      </c>
      <c r="C959" t="s">
        <v>573</v>
      </c>
      <c r="D959" s="1" t="s">
        <v>129</v>
      </c>
      <c r="E959" s="1" t="s">
        <v>13</v>
      </c>
      <c r="F959" s="1">
        <v>423821055</v>
      </c>
      <c r="G959" s="1">
        <v>154.06</v>
      </c>
      <c r="H959" s="1">
        <v>1066557.3799999999</v>
      </c>
      <c r="I959" s="1">
        <v>629508.39</v>
      </c>
      <c r="J959" s="3">
        <v>437048.99</v>
      </c>
    </row>
    <row r="960" spans="1:10" x14ac:dyDescent="0.25">
      <c r="A960" s="2" t="s">
        <v>21</v>
      </c>
      <c r="B960" s="11">
        <v>41251</v>
      </c>
      <c r="C960" t="s">
        <v>573</v>
      </c>
      <c r="D960" s="1" t="s">
        <v>86</v>
      </c>
      <c r="E960" s="1" t="s">
        <v>13</v>
      </c>
      <c r="F960" s="1">
        <v>529970014</v>
      </c>
      <c r="G960" s="1">
        <v>154.06</v>
      </c>
      <c r="H960" s="1">
        <v>1349411.54</v>
      </c>
      <c r="I960" s="1">
        <v>796455.87</v>
      </c>
      <c r="J960" s="3">
        <v>552955.67000000004</v>
      </c>
    </row>
    <row r="961" spans="1:10" x14ac:dyDescent="0.25">
      <c r="A961" s="2" t="s">
        <v>15</v>
      </c>
      <c r="B961" s="11">
        <v>42599</v>
      </c>
      <c r="C961" t="s">
        <v>574</v>
      </c>
      <c r="D961" s="1" t="s">
        <v>192</v>
      </c>
      <c r="E961" s="1" t="s">
        <v>45</v>
      </c>
      <c r="F961" s="1">
        <v>334612929</v>
      </c>
      <c r="G961" s="1">
        <v>81.73</v>
      </c>
      <c r="H961" s="1">
        <v>674762.88</v>
      </c>
      <c r="I961" s="1">
        <v>467867.52</v>
      </c>
      <c r="J961" s="3">
        <v>206895.35999999999</v>
      </c>
    </row>
    <row r="962" spans="1:10" x14ac:dyDescent="0.25">
      <c r="A962" s="2" t="s">
        <v>15</v>
      </c>
      <c r="B962" s="11">
        <v>41752</v>
      </c>
      <c r="C962" t="s">
        <v>575</v>
      </c>
      <c r="D962" s="1" t="s">
        <v>46</v>
      </c>
      <c r="E962" s="1" t="s">
        <v>39</v>
      </c>
      <c r="F962" s="1">
        <v>270611131</v>
      </c>
      <c r="G962" s="1">
        <v>47.45</v>
      </c>
      <c r="H962" s="1">
        <v>412909.9</v>
      </c>
      <c r="I962" s="1">
        <v>276636.58</v>
      </c>
      <c r="J962" s="3">
        <v>136273.32</v>
      </c>
    </row>
    <row r="963" spans="1:10" x14ac:dyDescent="0.25">
      <c r="A963" s="2" t="s">
        <v>8</v>
      </c>
      <c r="B963" s="11">
        <v>40500</v>
      </c>
      <c r="C963" t="s">
        <v>576</v>
      </c>
      <c r="D963" s="1" t="s">
        <v>110</v>
      </c>
      <c r="E963" s="1" t="s">
        <v>37</v>
      </c>
      <c r="F963" s="1">
        <v>841138446</v>
      </c>
      <c r="G963" s="1">
        <v>651.21</v>
      </c>
      <c r="H963" s="1">
        <v>268949.73</v>
      </c>
      <c r="I963" s="1">
        <v>216808.48</v>
      </c>
      <c r="J963" s="3">
        <v>52141.25</v>
      </c>
    </row>
    <row r="964" spans="1:10" x14ac:dyDescent="0.25">
      <c r="A964" s="2" t="s">
        <v>18</v>
      </c>
      <c r="B964" s="11">
        <v>41021</v>
      </c>
      <c r="C964" t="s">
        <v>274</v>
      </c>
      <c r="D964" s="1" t="s">
        <v>145</v>
      </c>
      <c r="E964" s="1" t="s">
        <v>33</v>
      </c>
      <c r="F964" s="1">
        <v>369681203</v>
      </c>
      <c r="G964" s="1">
        <v>668.27</v>
      </c>
      <c r="H964" s="1">
        <v>3834533.26</v>
      </c>
      <c r="I964" s="1">
        <v>2883574.52</v>
      </c>
      <c r="J964" s="3">
        <v>950958.74</v>
      </c>
    </row>
    <row r="965" spans="1:10" x14ac:dyDescent="0.25">
      <c r="A965" s="2" t="s">
        <v>21</v>
      </c>
      <c r="B965" s="11">
        <v>41734</v>
      </c>
      <c r="C965" t="s">
        <v>556</v>
      </c>
      <c r="D965" s="1" t="s">
        <v>161</v>
      </c>
      <c r="E965" s="1" t="s">
        <v>33</v>
      </c>
      <c r="F965" s="1">
        <v>850038230</v>
      </c>
      <c r="G965" s="1">
        <v>668.27</v>
      </c>
      <c r="H965" s="1">
        <v>2711171.39</v>
      </c>
      <c r="I965" s="1">
        <v>2038804.78</v>
      </c>
      <c r="J965" s="3">
        <v>672366.61</v>
      </c>
    </row>
    <row r="966" spans="1:10" x14ac:dyDescent="0.25">
      <c r="A966" s="2" t="s">
        <v>8</v>
      </c>
      <c r="B966" s="11">
        <v>41446</v>
      </c>
      <c r="C966" t="s">
        <v>577</v>
      </c>
      <c r="D966" s="1" t="s">
        <v>137</v>
      </c>
      <c r="E966" s="1" t="s">
        <v>39</v>
      </c>
      <c r="F966" s="1">
        <v>296320855</v>
      </c>
      <c r="G966" s="1">
        <v>47.45</v>
      </c>
      <c r="H966" s="1">
        <v>321758.45</v>
      </c>
      <c r="I966" s="1">
        <v>215567.99</v>
      </c>
      <c r="J966" s="3">
        <v>106190.46</v>
      </c>
    </row>
    <row r="967" spans="1:10" x14ac:dyDescent="0.25">
      <c r="A967" s="2" t="s">
        <v>28</v>
      </c>
      <c r="B967" s="11">
        <v>40737</v>
      </c>
      <c r="C967" t="s">
        <v>577</v>
      </c>
      <c r="D967" s="1" t="s">
        <v>194</v>
      </c>
      <c r="E967" s="1" t="s">
        <v>10</v>
      </c>
      <c r="F967" s="1">
        <v>392952907</v>
      </c>
      <c r="G967" s="1">
        <v>437.2</v>
      </c>
      <c r="H967" s="1">
        <v>1028294.4</v>
      </c>
      <c r="I967" s="1">
        <v>619352.16</v>
      </c>
      <c r="J967" s="3">
        <v>408942.24</v>
      </c>
    </row>
    <row r="968" spans="1:10" x14ac:dyDescent="0.25">
      <c r="A968" s="2" t="s">
        <v>26</v>
      </c>
      <c r="B968" s="11">
        <v>40575</v>
      </c>
      <c r="C968" t="s">
        <v>577</v>
      </c>
      <c r="D968" s="1" t="s">
        <v>206</v>
      </c>
      <c r="E968" s="1" t="s">
        <v>31</v>
      </c>
      <c r="F968" s="1">
        <v>644670712</v>
      </c>
      <c r="G968" s="1">
        <v>152.58000000000001</v>
      </c>
      <c r="H968" s="1">
        <v>189962.1</v>
      </c>
      <c r="I968" s="1">
        <v>121312.8</v>
      </c>
      <c r="J968" s="3">
        <v>68649.3</v>
      </c>
    </row>
    <row r="969" spans="1:10" x14ac:dyDescent="0.25">
      <c r="A969" s="2" t="s">
        <v>26</v>
      </c>
      <c r="B969" s="11">
        <v>40935</v>
      </c>
      <c r="C969" t="s">
        <v>577</v>
      </c>
      <c r="D969" s="1" t="s">
        <v>189</v>
      </c>
      <c r="E969" s="1" t="s">
        <v>48</v>
      </c>
      <c r="F969" s="1">
        <v>626523101</v>
      </c>
      <c r="G969" s="1">
        <v>421.89</v>
      </c>
      <c r="H969" s="1">
        <v>406280.07</v>
      </c>
      <c r="I969" s="1">
        <v>351196.47</v>
      </c>
      <c r="J969" s="3">
        <v>55083.6</v>
      </c>
    </row>
    <row r="970" spans="1:10" x14ac:dyDescent="0.25">
      <c r="A970" s="2" t="s">
        <v>8</v>
      </c>
      <c r="B970" s="11">
        <v>42179</v>
      </c>
      <c r="C970" t="s">
        <v>577</v>
      </c>
      <c r="D970" s="1" t="s">
        <v>195</v>
      </c>
      <c r="E970" s="1" t="s">
        <v>13</v>
      </c>
      <c r="F970" s="1">
        <v>433871400</v>
      </c>
      <c r="G970" s="1">
        <v>154.06</v>
      </c>
      <c r="H970" s="1">
        <v>160838.64000000001</v>
      </c>
      <c r="I970" s="1">
        <v>94930.92</v>
      </c>
      <c r="J970" s="3">
        <v>65907.72</v>
      </c>
    </row>
    <row r="971" spans="1:10" x14ac:dyDescent="0.25">
      <c r="A971" s="2" t="s">
        <v>15</v>
      </c>
      <c r="B971" s="11">
        <v>40911</v>
      </c>
      <c r="C971" t="s">
        <v>577</v>
      </c>
      <c r="D971" s="1" t="s">
        <v>61</v>
      </c>
      <c r="E971" s="1" t="s">
        <v>31</v>
      </c>
      <c r="F971" s="1">
        <v>232389438</v>
      </c>
      <c r="G971" s="1">
        <v>152.58000000000001</v>
      </c>
      <c r="H971" s="1">
        <v>1228879.32</v>
      </c>
      <c r="I971" s="1">
        <v>784781.76</v>
      </c>
      <c r="J971" s="3">
        <v>444097.56</v>
      </c>
    </row>
    <row r="972" spans="1:10" x14ac:dyDescent="0.25">
      <c r="A972" s="2" t="s">
        <v>26</v>
      </c>
      <c r="B972" s="11">
        <v>42421</v>
      </c>
      <c r="C972" t="s">
        <v>334</v>
      </c>
      <c r="D972" s="1" t="s">
        <v>189</v>
      </c>
      <c r="E972" s="1" t="s">
        <v>17</v>
      </c>
      <c r="F972" s="1">
        <v>708063542</v>
      </c>
      <c r="G972" s="1">
        <v>205.7</v>
      </c>
      <c r="H972" s="1">
        <v>121774.39999999999</v>
      </c>
      <c r="I972" s="1">
        <v>69329.119999999995</v>
      </c>
      <c r="J972" s="3">
        <v>52445.279999999999</v>
      </c>
    </row>
    <row r="973" spans="1:10" x14ac:dyDescent="0.25">
      <c r="A973" s="2" t="s">
        <v>18</v>
      </c>
      <c r="B973" s="11">
        <v>42708</v>
      </c>
      <c r="C973" t="s">
        <v>334</v>
      </c>
      <c r="D973" s="1" t="s">
        <v>34</v>
      </c>
      <c r="E973" s="1" t="s">
        <v>13</v>
      </c>
      <c r="F973" s="1">
        <v>817192542</v>
      </c>
      <c r="G973" s="1">
        <v>154.06</v>
      </c>
      <c r="H973" s="1">
        <v>660609.28000000003</v>
      </c>
      <c r="I973" s="1">
        <v>389907.84</v>
      </c>
      <c r="J973" s="3">
        <v>270701.44</v>
      </c>
    </row>
    <row r="974" spans="1:10" x14ac:dyDescent="0.25">
      <c r="A974" s="2" t="s">
        <v>26</v>
      </c>
      <c r="B974" s="11">
        <v>40924</v>
      </c>
      <c r="C974" t="s">
        <v>334</v>
      </c>
      <c r="D974" s="1" t="s">
        <v>168</v>
      </c>
      <c r="E974" s="1" t="s">
        <v>48</v>
      </c>
      <c r="F974" s="1">
        <v>936387765</v>
      </c>
      <c r="G974" s="1">
        <v>421.89</v>
      </c>
      <c r="H974" s="1">
        <v>2870117.67</v>
      </c>
      <c r="I974" s="1">
        <v>2480986.0699999998</v>
      </c>
      <c r="J974" s="3">
        <v>389131.6</v>
      </c>
    </row>
    <row r="975" spans="1:10" x14ac:dyDescent="0.25">
      <c r="A975" s="2" t="s">
        <v>15</v>
      </c>
      <c r="B975" s="11">
        <v>40761</v>
      </c>
      <c r="C975" t="s">
        <v>334</v>
      </c>
      <c r="D975" s="1" t="s">
        <v>127</v>
      </c>
      <c r="E975" s="1" t="s">
        <v>25</v>
      </c>
      <c r="F975" s="1">
        <v>612573039</v>
      </c>
      <c r="G975" s="1">
        <v>109.28</v>
      </c>
      <c r="H975" s="1">
        <v>309262.40000000002</v>
      </c>
      <c r="I975" s="1">
        <v>101427.2</v>
      </c>
      <c r="J975" s="3">
        <v>207835.2</v>
      </c>
    </row>
    <row r="976" spans="1:10" x14ac:dyDescent="0.25">
      <c r="A976" s="2" t="s">
        <v>8</v>
      </c>
      <c r="B976" s="11">
        <v>40767</v>
      </c>
      <c r="C976" t="s">
        <v>508</v>
      </c>
      <c r="D976" s="1" t="s">
        <v>103</v>
      </c>
      <c r="E976" s="1" t="s">
        <v>25</v>
      </c>
      <c r="F976" s="1">
        <v>812984693</v>
      </c>
      <c r="G976" s="1">
        <v>109.28</v>
      </c>
      <c r="H976" s="1">
        <v>993573.76</v>
      </c>
      <c r="I976" s="1">
        <v>325857.28000000003</v>
      </c>
      <c r="J976" s="3">
        <v>667716.48</v>
      </c>
    </row>
    <row r="977" spans="1:10" x14ac:dyDescent="0.25">
      <c r="A977" s="2" t="s">
        <v>26</v>
      </c>
      <c r="B977" s="11">
        <v>41261</v>
      </c>
      <c r="C977" t="s">
        <v>508</v>
      </c>
      <c r="D977" s="1" t="s">
        <v>74</v>
      </c>
      <c r="E977" s="1" t="s">
        <v>48</v>
      </c>
      <c r="F977" s="1">
        <v>775171554</v>
      </c>
      <c r="G977" s="1">
        <v>421.89</v>
      </c>
      <c r="H977" s="1">
        <v>3942140.16</v>
      </c>
      <c r="I977" s="1">
        <v>3407663.36</v>
      </c>
      <c r="J977" s="3">
        <v>534476.80000000005</v>
      </c>
    </row>
    <row r="978" spans="1:10" x14ac:dyDescent="0.25">
      <c r="A978" s="2" t="s">
        <v>18</v>
      </c>
      <c r="B978" s="11">
        <v>40188</v>
      </c>
      <c r="C978" t="s">
        <v>366</v>
      </c>
      <c r="D978" s="1" t="s">
        <v>60</v>
      </c>
      <c r="E978" s="1" t="s">
        <v>33</v>
      </c>
      <c r="F978" s="1">
        <v>256994950</v>
      </c>
      <c r="G978" s="1">
        <v>668.27</v>
      </c>
      <c r="H978" s="1">
        <v>6263026.4400000004</v>
      </c>
      <c r="I978" s="1">
        <v>4709804.88</v>
      </c>
      <c r="J978" s="3">
        <v>1553221.56</v>
      </c>
    </row>
    <row r="979" spans="1:10" x14ac:dyDescent="0.25">
      <c r="A979" s="2" t="s">
        <v>8</v>
      </c>
      <c r="B979" s="11">
        <v>42794</v>
      </c>
      <c r="C979" t="s">
        <v>531</v>
      </c>
      <c r="D979" s="1" t="s">
        <v>133</v>
      </c>
      <c r="E979" s="1" t="s">
        <v>39</v>
      </c>
      <c r="F979" s="1">
        <v>886628711</v>
      </c>
      <c r="G979" s="1">
        <v>47.45</v>
      </c>
      <c r="H979" s="1">
        <v>94567.85</v>
      </c>
      <c r="I979" s="1">
        <v>63357.47</v>
      </c>
      <c r="J979" s="3">
        <v>31210.38</v>
      </c>
    </row>
    <row r="980" spans="1:10" x14ac:dyDescent="0.25">
      <c r="A980" s="2" t="s">
        <v>18</v>
      </c>
      <c r="B980" s="11">
        <v>40885</v>
      </c>
      <c r="C980" t="s">
        <v>578</v>
      </c>
      <c r="D980" s="1" t="s">
        <v>65</v>
      </c>
      <c r="E980" s="1" t="s">
        <v>39</v>
      </c>
      <c r="F980" s="1">
        <v>312559163</v>
      </c>
      <c r="G980" s="1">
        <v>47.45</v>
      </c>
      <c r="H980" s="1">
        <v>97604.65</v>
      </c>
      <c r="I980" s="1">
        <v>65392.03</v>
      </c>
      <c r="J980" s="3">
        <v>32212.62</v>
      </c>
    </row>
    <row r="981" spans="1:10" x14ac:dyDescent="0.25">
      <c r="A981" s="2" t="s">
        <v>21</v>
      </c>
      <c r="B981" s="11">
        <v>41869</v>
      </c>
      <c r="C981" t="s">
        <v>256</v>
      </c>
      <c r="D981" s="1" t="s">
        <v>80</v>
      </c>
      <c r="E981" s="1" t="s">
        <v>17</v>
      </c>
      <c r="F981" s="1">
        <v>753585135</v>
      </c>
      <c r="G981" s="1">
        <v>205.7</v>
      </c>
      <c r="H981" s="1">
        <v>296825.09999999998</v>
      </c>
      <c r="I981" s="1">
        <v>168989.73</v>
      </c>
      <c r="J981" s="3">
        <v>127835.37</v>
      </c>
    </row>
    <row r="982" spans="1:10" x14ac:dyDescent="0.25">
      <c r="A982" s="2" t="s">
        <v>28</v>
      </c>
      <c r="B982" s="11">
        <v>42479</v>
      </c>
      <c r="C982" t="s">
        <v>235</v>
      </c>
      <c r="D982" s="1" t="s">
        <v>29</v>
      </c>
      <c r="E982" s="1" t="s">
        <v>39</v>
      </c>
      <c r="F982" s="1">
        <v>448817956</v>
      </c>
      <c r="G982" s="1">
        <v>47.45</v>
      </c>
      <c r="H982" s="1">
        <v>192741.9</v>
      </c>
      <c r="I982" s="1">
        <v>129130.98</v>
      </c>
      <c r="J982" s="3">
        <v>63610.92</v>
      </c>
    </row>
    <row r="983" spans="1:10" x14ac:dyDescent="0.25">
      <c r="A983" s="2" t="s">
        <v>28</v>
      </c>
      <c r="B983" s="11">
        <v>41219</v>
      </c>
      <c r="C983" t="s">
        <v>579</v>
      </c>
      <c r="D983" s="1" t="s">
        <v>29</v>
      </c>
      <c r="E983" s="1" t="s">
        <v>25</v>
      </c>
      <c r="F983" s="1">
        <v>407681453</v>
      </c>
      <c r="G983" s="1">
        <v>109.28</v>
      </c>
      <c r="H983" s="1">
        <v>93543.679999999993</v>
      </c>
      <c r="I983" s="1">
        <v>30679.040000000001</v>
      </c>
      <c r="J983" s="3">
        <v>62864.639999999999</v>
      </c>
    </row>
    <row r="984" spans="1:10" x14ac:dyDescent="0.25">
      <c r="A984" s="2" t="s">
        <v>21</v>
      </c>
      <c r="B984" s="11">
        <v>42517</v>
      </c>
      <c r="C984" t="s">
        <v>579</v>
      </c>
      <c r="D984" s="1" t="s">
        <v>159</v>
      </c>
      <c r="E984" s="1" t="s">
        <v>31</v>
      </c>
      <c r="F984" s="1">
        <v>359911954</v>
      </c>
      <c r="G984" s="1">
        <v>152.58000000000001</v>
      </c>
      <c r="H984" s="1">
        <v>732384</v>
      </c>
      <c r="I984" s="1">
        <v>467712</v>
      </c>
      <c r="J984" s="3">
        <v>264672</v>
      </c>
    </row>
    <row r="985" spans="1:10" x14ac:dyDescent="0.25">
      <c r="A985" s="2" t="s">
        <v>8</v>
      </c>
      <c r="B985" s="11">
        <v>41504</v>
      </c>
      <c r="C985" t="s">
        <v>579</v>
      </c>
      <c r="D985" s="1" t="s">
        <v>173</v>
      </c>
      <c r="E985" s="1" t="s">
        <v>37</v>
      </c>
      <c r="F985" s="1">
        <v>105558288</v>
      </c>
      <c r="G985" s="1">
        <v>651.21</v>
      </c>
      <c r="H985" s="1">
        <v>3840836.58</v>
      </c>
      <c r="I985" s="1">
        <v>3096214.08</v>
      </c>
      <c r="J985" s="3">
        <v>744622.5</v>
      </c>
    </row>
    <row r="986" spans="1:10" x14ac:dyDescent="0.25">
      <c r="A986" s="2" t="s">
        <v>18</v>
      </c>
      <c r="B986" s="11">
        <v>42004</v>
      </c>
      <c r="C986" t="s">
        <v>580</v>
      </c>
      <c r="D986" s="1" t="s">
        <v>145</v>
      </c>
      <c r="E986" s="1" t="s">
        <v>45</v>
      </c>
      <c r="F986" s="1">
        <v>864981782</v>
      </c>
      <c r="G986" s="1">
        <v>81.73</v>
      </c>
      <c r="H986" s="1">
        <v>505581.78</v>
      </c>
      <c r="I986" s="1">
        <v>350560.62</v>
      </c>
      <c r="J986" s="3">
        <v>155021.16</v>
      </c>
    </row>
    <row r="987" spans="1:10" x14ac:dyDescent="0.25">
      <c r="A987" s="2" t="s">
        <v>18</v>
      </c>
      <c r="B987" s="11">
        <v>41309</v>
      </c>
      <c r="C987" t="s">
        <v>580</v>
      </c>
      <c r="D987" s="1" t="s">
        <v>98</v>
      </c>
      <c r="E987" s="1" t="s">
        <v>37</v>
      </c>
      <c r="F987" s="1">
        <v>328856265</v>
      </c>
      <c r="G987" s="1">
        <v>651.21</v>
      </c>
      <c r="H987" s="1">
        <v>3081525.72</v>
      </c>
      <c r="I987" s="1">
        <v>2484110.7200000002</v>
      </c>
      <c r="J987" s="3">
        <v>597415</v>
      </c>
    </row>
    <row r="988" spans="1:10" x14ac:dyDescent="0.25">
      <c r="A988" s="2" t="s">
        <v>15</v>
      </c>
      <c r="B988" s="11">
        <v>42636</v>
      </c>
      <c r="C988" t="s">
        <v>580</v>
      </c>
      <c r="D988" s="1" t="s">
        <v>46</v>
      </c>
      <c r="E988" s="1" t="s">
        <v>25</v>
      </c>
      <c r="F988" s="1">
        <v>308168065</v>
      </c>
      <c r="G988" s="1">
        <v>109.28</v>
      </c>
      <c r="H988" s="1">
        <v>287734.24</v>
      </c>
      <c r="I988" s="1">
        <v>94366.720000000001</v>
      </c>
      <c r="J988" s="3">
        <v>193367.52</v>
      </c>
    </row>
    <row r="989" spans="1:10" x14ac:dyDescent="0.25">
      <c r="A989" s="2" t="s">
        <v>28</v>
      </c>
      <c r="B989" s="11">
        <v>42675</v>
      </c>
      <c r="C989" t="s">
        <v>581</v>
      </c>
      <c r="D989" s="1" t="s">
        <v>160</v>
      </c>
      <c r="E989" s="1" t="s">
        <v>33</v>
      </c>
      <c r="F989" s="1">
        <v>884216010</v>
      </c>
      <c r="G989" s="1">
        <v>668.27</v>
      </c>
      <c r="H989" s="1">
        <v>5360193.67</v>
      </c>
      <c r="I989" s="1">
        <v>4030873.34</v>
      </c>
      <c r="J989" s="3">
        <v>1329320.33</v>
      </c>
    </row>
    <row r="990" spans="1:10" x14ac:dyDescent="0.25">
      <c r="A990" s="2" t="s">
        <v>21</v>
      </c>
      <c r="B990" s="11">
        <v>41270</v>
      </c>
      <c r="C990" t="s">
        <v>412</v>
      </c>
      <c r="D990" s="1" t="s">
        <v>188</v>
      </c>
      <c r="E990" s="1" t="s">
        <v>31</v>
      </c>
      <c r="F990" s="1">
        <v>858611428</v>
      </c>
      <c r="G990" s="1">
        <v>152.58000000000001</v>
      </c>
      <c r="H990" s="1">
        <v>161277.06</v>
      </c>
      <c r="I990" s="1">
        <v>102994.08</v>
      </c>
      <c r="J990" s="3">
        <v>58282.98</v>
      </c>
    </row>
    <row r="991" spans="1:10" x14ac:dyDescent="0.25">
      <c r="A991" s="2" t="s">
        <v>28</v>
      </c>
      <c r="B991" s="11">
        <v>42804</v>
      </c>
      <c r="C991" t="s">
        <v>412</v>
      </c>
      <c r="D991" s="1" t="s">
        <v>29</v>
      </c>
      <c r="E991" s="1" t="s">
        <v>17</v>
      </c>
      <c r="F991" s="1">
        <v>903278148</v>
      </c>
      <c r="G991" s="1">
        <v>205.7</v>
      </c>
      <c r="H991" s="1">
        <v>1837312.4</v>
      </c>
      <c r="I991" s="1">
        <v>1046026.52</v>
      </c>
      <c r="J991" s="3">
        <v>791285.88</v>
      </c>
    </row>
    <row r="992" spans="1:10" x14ac:dyDescent="0.25">
      <c r="A992" s="2" t="s">
        <v>18</v>
      </c>
      <c r="B992" s="11">
        <v>40985</v>
      </c>
      <c r="C992" t="s">
        <v>582</v>
      </c>
      <c r="D992" s="1" t="s">
        <v>78</v>
      </c>
      <c r="E992" s="1" t="s">
        <v>39</v>
      </c>
      <c r="F992" s="1">
        <v>410452497</v>
      </c>
      <c r="G992" s="1">
        <v>47.45</v>
      </c>
      <c r="H992" s="1">
        <v>41281.5</v>
      </c>
      <c r="I992" s="1">
        <v>27657.3</v>
      </c>
      <c r="J992" s="3">
        <v>13624.2</v>
      </c>
    </row>
    <row r="993" spans="1:10" x14ac:dyDescent="0.25">
      <c r="A993" s="2" t="s">
        <v>18</v>
      </c>
      <c r="B993" s="11">
        <v>42355</v>
      </c>
      <c r="C993" t="s">
        <v>282</v>
      </c>
      <c r="D993" s="1" t="s">
        <v>89</v>
      </c>
      <c r="E993" s="1" t="s">
        <v>17</v>
      </c>
      <c r="F993" s="1">
        <v>642683303</v>
      </c>
      <c r="G993" s="1">
        <v>205.7</v>
      </c>
      <c r="H993" s="1">
        <v>643018.19999999995</v>
      </c>
      <c r="I993" s="1">
        <v>366085.86</v>
      </c>
      <c r="J993" s="3">
        <v>276932.34000000003</v>
      </c>
    </row>
    <row r="994" spans="1:10" x14ac:dyDescent="0.25">
      <c r="A994" s="2" t="s">
        <v>21</v>
      </c>
      <c r="B994" s="11">
        <v>42784</v>
      </c>
      <c r="C994" t="s">
        <v>511</v>
      </c>
      <c r="D994" s="1" t="s">
        <v>159</v>
      </c>
      <c r="E994" s="1" t="s">
        <v>39</v>
      </c>
      <c r="F994" s="1">
        <v>682831895</v>
      </c>
      <c r="G994" s="1">
        <v>47.45</v>
      </c>
      <c r="H994" s="1">
        <v>189183.15</v>
      </c>
      <c r="I994" s="1">
        <v>126746.73</v>
      </c>
      <c r="J994" s="3">
        <v>62436.42</v>
      </c>
    </row>
    <row r="995" spans="1:10" x14ac:dyDescent="0.25">
      <c r="A995" s="2" t="s">
        <v>28</v>
      </c>
      <c r="B995" s="11">
        <v>42679</v>
      </c>
      <c r="C995" t="s">
        <v>511</v>
      </c>
      <c r="D995" s="1" t="s">
        <v>183</v>
      </c>
      <c r="E995" s="1" t="s">
        <v>14</v>
      </c>
      <c r="F995" s="1">
        <v>584072101</v>
      </c>
      <c r="G995" s="1">
        <v>255.28</v>
      </c>
      <c r="H995" s="1">
        <v>2238550.3199999998</v>
      </c>
      <c r="I995" s="1">
        <v>1397953.98</v>
      </c>
      <c r="J995" s="3">
        <v>840596.34</v>
      </c>
    </row>
    <row r="996" spans="1:10" x14ac:dyDescent="0.25">
      <c r="A996" s="2" t="s">
        <v>15</v>
      </c>
      <c r="B996" s="11">
        <v>42834</v>
      </c>
      <c r="C996" t="s">
        <v>583</v>
      </c>
      <c r="D996" s="1" t="s">
        <v>72</v>
      </c>
      <c r="E996" s="1" t="s">
        <v>48</v>
      </c>
      <c r="F996" s="1">
        <v>919890248</v>
      </c>
      <c r="G996" s="1">
        <v>421.89</v>
      </c>
      <c r="H996" s="1">
        <v>2033931.69</v>
      </c>
      <c r="I996" s="1">
        <v>1758170.49</v>
      </c>
      <c r="J996" s="3">
        <v>275761.2</v>
      </c>
    </row>
    <row r="997" spans="1:10" x14ac:dyDescent="0.25">
      <c r="A997" s="2" t="s">
        <v>8</v>
      </c>
      <c r="B997" s="11">
        <v>40286</v>
      </c>
      <c r="C997" t="s">
        <v>583</v>
      </c>
      <c r="D997" s="1" t="s">
        <v>196</v>
      </c>
      <c r="E997" s="1" t="s">
        <v>31</v>
      </c>
      <c r="F997" s="1">
        <v>534085166</v>
      </c>
      <c r="G997" s="1">
        <v>152.58000000000001</v>
      </c>
      <c r="H997" s="1">
        <v>995431.92</v>
      </c>
      <c r="I997" s="1">
        <v>635698.56000000006</v>
      </c>
      <c r="J997" s="3">
        <v>359733.36</v>
      </c>
    </row>
    <row r="998" spans="1:10" x14ac:dyDescent="0.25">
      <c r="A998" s="2" t="s">
        <v>21</v>
      </c>
      <c r="B998" s="11">
        <v>40756</v>
      </c>
      <c r="C998" t="s">
        <v>584</v>
      </c>
      <c r="D998" s="1" t="s">
        <v>138</v>
      </c>
      <c r="E998" s="1" t="s">
        <v>14</v>
      </c>
      <c r="F998" s="1">
        <v>590768182</v>
      </c>
      <c r="G998" s="1">
        <v>255.28</v>
      </c>
      <c r="H998" s="1">
        <v>73520.639999999999</v>
      </c>
      <c r="I998" s="1">
        <v>45912.959999999999</v>
      </c>
      <c r="J998" s="3">
        <v>27607.68</v>
      </c>
    </row>
    <row r="999" spans="1:10" x14ac:dyDescent="0.25">
      <c r="A999" s="2" t="s">
        <v>8</v>
      </c>
      <c r="B999" s="11">
        <v>40675</v>
      </c>
      <c r="C999" t="s">
        <v>584</v>
      </c>
      <c r="D999" s="1" t="s">
        <v>106</v>
      </c>
      <c r="E999" s="1" t="s">
        <v>13</v>
      </c>
      <c r="F999" s="1">
        <v>524363124</v>
      </c>
      <c r="G999" s="1">
        <v>154.06</v>
      </c>
      <c r="H999" s="1">
        <v>1472197.36</v>
      </c>
      <c r="I999" s="1">
        <v>868927.08</v>
      </c>
      <c r="J999" s="3">
        <v>603270.28</v>
      </c>
    </row>
    <row r="1000" spans="1:10" x14ac:dyDescent="0.25">
      <c r="A1000" s="2" t="s">
        <v>21</v>
      </c>
      <c r="B1000" s="11">
        <v>42394</v>
      </c>
      <c r="C1000" t="s">
        <v>584</v>
      </c>
      <c r="D1000" s="1" t="s">
        <v>153</v>
      </c>
      <c r="E1000" s="1" t="s">
        <v>33</v>
      </c>
      <c r="F1000" s="1">
        <v>289606320</v>
      </c>
      <c r="G1000" s="1">
        <v>668.27</v>
      </c>
      <c r="H1000" s="1">
        <v>6549714.2699999996</v>
      </c>
      <c r="I1000" s="1">
        <v>4925394.54</v>
      </c>
      <c r="J1000" s="3">
        <v>1624319.73</v>
      </c>
    </row>
    <row r="1001" spans="1:10" x14ac:dyDescent="0.25">
      <c r="A1001" s="4" t="s">
        <v>21</v>
      </c>
      <c r="B1001" s="11">
        <v>41739</v>
      </c>
      <c r="C1001" t="s">
        <v>584</v>
      </c>
      <c r="D1001" s="5" t="s">
        <v>73</v>
      </c>
      <c r="E1001" s="5" t="s">
        <v>17</v>
      </c>
      <c r="F1001" s="5">
        <v>811546599</v>
      </c>
      <c r="G1001" s="5">
        <v>205.7</v>
      </c>
      <c r="H1001" s="5">
        <v>725709.6</v>
      </c>
      <c r="I1001" s="5">
        <v>413164.08</v>
      </c>
      <c r="J1001" s="6">
        <v>312545.52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3BB-17C5-4AB5-9B51-B164EC4ACAA3}">
  <dimension ref="A1:L16"/>
  <sheetViews>
    <sheetView workbookViewId="0">
      <selection sqref="A1:H16"/>
    </sheetView>
  </sheetViews>
  <sheetFormatPr defaultRowHeight="15" x14ac:dyDescent="0.25"/>
  <cols>
    <col min="1" max="1" width="9.7109375" bestFit="1" customWidth="1"/>
    <col min="2" max="2" width="8" bestFit="1" customWidth="1"/>
    <col min="3" max="3" width="9.85546875" bestFit="1" customWidth="1"/>
    <col min="4" max="4" width="9.42578125" bestFit="1" customWidth="1"/>
    <col min="5" max="5" width="7.28515625" bestFit="1" customWidth="1"/>
    <col min="6" max="6" width="12.7109375" bestFit="1" customWidth="1"/>
    <col min="7" max="7" width="8.7109375" bestFit="1" customWidth="1"/>
    <col min="8" max="8" width="12" bestFit="1" customWidth="1"/>
    <col min="11" max="11" width="13.140625" bestFit="1" customWidth="1"/>
    <col min="12" max="12" width="15.42578125" bestFit="1" customWidth="1"/>
  </cols>
  <sheetData>
    <row r="1" spans="1:12" x14ac:dyDescent="0.25">
      <c r="A1" s="33" t="s">
        <v>222</v>
      </c>
      <c r="B1" s="33" t="s">
        <v>599</v>
      </c>
      <c r="C1" s="33" t="s">
        <v>600</v>
      </c>
      <c r="D1" s="33" t="s">
        <v>601</v>
      </c>
      <c r="E1" s="33" t="s">
        <v>0</v>
      </c>
      <c r="F1" s="33" t="s">
        <v>602</v>
      </c>
      <c r="G1" s="33" t="s">
        <v>603</v>
      </c>
      <c r="H1" s="33" t="s">
        <v>604</v>
      </c>
    </row>
    <row r="2" spans="1:12" x14ac:dyDescent="0.25">
      <c r="A2" s="34">
        <v>40909</v>
      </c>
      <c r="B2" s="27">
        <v>1111</v>
      </c>
      <c r="C2" s="27" t="s">
        <v>605</v>
      </c>
      <c r="D2" s="27" t="s">
        <v>606</v>
      </c>
      <c r="E2" s="27" t="s">
        <v>607</v>
      </c>
      <c r="F2" s="35" t="s">
        <v>608</v>
      </c>
      <c r="G2" s="36">
        <v>7164</v>
      </c>
      <c r="H2" s="27">
        <v>844.16</v>
      </c>
      <c r="K2" s="30" t="s">
        <v>596</v>
      </c>
      <c r="L2" t="s">
        <v>629</v>
      </c>
    </row>
    <row r="3" spans="1:12" x14ac:dyDescent="0.25">
      <c r="A3" s="34">
        <v>40910</v>
      </c>
      <c r="B3" s="27">
        <v>1112</v>
      </c>
      <c r="C3" s="27" t="s">
        <v>609</v>
      </c>
      <c r="D3" s="27" t="s">
        <v>606</v>
      </c>
      <c r="E3" s="27" t="s">
        <v>607</v>
      </c>
      <c r="F3" s="35" t="s">
        <v>608</v>
      </c>
      <c r="G3" s="36">
        <v>6528</v>
      </c>
      <c r="H3" s="37">
        <v>3376.63</v>
      </c>
      <c r="K3" s="31" t="s">
        <v>631</v>
      </c>
      <c r="L3" s="32">
        <v>100467.73729999999</v>
      </c>
    </row>
    <row r="4" spans="1:12" x14ac:dyDescent="0.25">
      <c r="A4" s="34">
        <v>41395</v>
      </c>
      <c r="B4" s="27">
        <v>1113</v>
      </c>
      <c r="C4" s="27" t="s">
        <v>610</v>
      </c>
      <c r="D4" s="27" t="s">
        <v>606</v>
      </c>
      <c r="E4" s="27" t="s">
        <v>611</v>
      </c>
      <c r="F4" s="35" t="s">
        <v>608</v>
      </c>
      <c r="G4" s="36">
        <v>2520</v>
      </c>
      <c r="H4" s="37">
        <v>2280</v>
      </c>
      <c r="K4" s="39" t="s">
        <v>632</v>
      </c>
      <c r="L4" s="32">
        <v>74260.737299999993</v>
      </c>
    </row>
    <row r="5" spans="1:12" x14ac:dyDescent="0.25">
      <c r="A5" s="34">
        <v>40912</v>
      </c>
      <c r="B5" s="27">
        <v>1114</v>
      </c>
      <c r="C5" s="27" t="s">
        <v>609</v>
      </c>
      <c r="D5" s="27" t="s">
        <v>606</v>
      </c>
      <c r="E5" s="27" t="s">
        <v>611</v>
      </c>
      <c r="F5" s="35" t="s">
        <v>612</v>
      </c>
      <c r="G5">
        <v>9660</v>
      </c>
      <c r="H5" s="37">
        <v>1737.35</v>
      </c>
      <c r="K5" s="39" t="s">
        <v>633</v>
      </c>
      <c r="L5" s="32">
        <v>26207</v>
      </c>
    </row>
    <row r="6" spans="1:12" x14ac:dyDescent="0.25">
      <c r="A6" s="34">
        <v>40913</v>
      </c>
      <c r="B6" s="27">
        <v>1115</v>
      </c>
      <c r="C6" s="27" t="s">
        <v>605</v>
      </c>
      <c r="D6" s="27" t="s">
        <v>606</v>
      </c>
      <c r="E6" s="27" t="s">
        <v>613</v>
      </c>
      <c r="F6" s="35" t="s">
        <v>612</v>
      </c>
      <c r="G6" s="36">
        <v>11500</v>
      </c>
      <c r="H6" s="37">
        <v>854.7</v>
      </c>
      <c r="K6" s="31" t="s">
        <v>634</v>
      </c>
      <c r="L6" s="32">
        <v>2520</v>
      </c>
    </row>
    <row r="7" spans="1:12" x14ac:dyDescent="0.25">
      <c r="A7" s="34">
        <v>40961</v>
      </c>
      <c r="B7" s="27">
        <v>1111</v>
      </c>
      <c r="C7" s="27" t="s">
        <v>614</v>
      </c>
      <c r="D7" s="27" t="s">
        <v>606</v>
      </c>
      <c r="E7" s="27" t="s">
        <v>613</v>
      </c>
      <c r="F7" s="35" t="s">
        <v>615</v>
      </c>
      <c r="G7" s="36">
        <v>7896</v>
      </c>
      <c r="H7" s="37">
        <v>2565.41</v>
      </c>
      <c r="K7" s="39" t="s">
        <v>635</v>
      </c>
      <c r="L7" s="32">
        <v>2520</v>
      </c>
    </row>
    <row r="8" spans="1:12" x14ac:dyDescent="0.25">
      <c r="A8" s="34">
        <v>40965</v>
      </c>
      <c r="B8" s="27">
        <v>1117</v>
      </c>
      <c r="C8" s="27" t="s">
        <v>616</v>
      </c>
      <c r="D8" s="27" t="s">
        <v>606</v>
      </c>
      <c r="E8" s="27" t="s">
        <v>613</v>
      </c>
      <c r="F8" s="35" t="s">
        <v>615</v>
      </c>
      <c r="G8" s="36">
        <v>8316</v>
      </c>
      <c r="H8" s="37">
        <v>1063.21</v>
      </c>
      <c r="K8" s="31" t="s">
        <v>597</v>
      </c>
      <c r="L8" s="32">
        <v>102987.73729999999</v>
      </c>
    </row>
    <row r="9" spans="1:12" x14ac:dyDescent="0.25">
      <c r="A9" s="34">
        <v>40966</v>
      </c>
      <c r="B9" s="27">
        <v>1118</v>
      </c>
      <c r="C9" s="27" t="s">
        <v>617</v>
      </c>
      <c r="D9" s="27" t="s">
        <v>606</v>
      </c>
      <c r="E9" s="27" t="s">
        <v>607</v>
      </c>
      <c r="F9" s="35" t="s">
        <v>608</v>
      </c>
      <c r="G9" s="36">
        <v>8290</v>
      </c>
      <c r="H9" s="37">
        <v>1864.03</v>
      </c>
    </row>
    <row r="10" spans="1:12" x14ac:dyDescent="0.25">
      <c r="A10" s="34">
        <v>40967</v>
      </c>
      <c r="B10" s="27">
        <v>1119</v>
      </c>
      <c r="C10" s="27" t="s">
        <v>618</v>
      </c>
      <c r="D10" s="27" t="s">
        <v>606</v>
      </c>
      <c r="E10" s="27" t="s">
        <v>607</v>
      </c>
      <c r="F10" s="35" t="s">
        <v>619</v>
      </c>
      <c r="G10" s="36">
        <v>1705</v>
      </c>
      <c r="H10" s="37">
        <v>2653.62</v>
      </c>
    </row>
    <row r="11" spans="1:12" x14ac:dyDescent="0.25">
      <c r="A11" s="34">
        <v>40918</v>
      </c>
      <c r="B11" s="27">
        <v>1111</v>
      </c>
      <c r="C11" s="27" t="s">
        <v>620</v>
      </c>
      <c r="D11" s="27" t="s">
        <v>606</v>
      </c>
      <c r="E11" s="27" t="s">
        <v>607</v>
      </c>
      <c r="F11" s="35" t="s">
        <v>621</v>
      </c>
      <c r="G11" s="36">
        <v>8021</v>
      </c>
      <c r="H11" s="37">
        <v>1931.35</v>
      </c>
    </row>
    <row r="12" spans="1:12" x14ac:dyDescent="0.25">
      <c r="A12" s="34">
        <v>40919</v>
      </c>
      <c r="B12" s="27">
        <v>1121</v>
      </c>
      <c r="C12" s="27" t="s">
        <v>622</v>
      </c>
      <c r="D12" s="27" t="s">
        <v>606</v>
      </c>
      <c r="E12" s="27" t="s">
        <v>607</v>
      </c>
      <c r="F12" s="35" t="s">
        <v>619</v>
      </c>
      <c r="G12" s="36">
        <v>4021</v>
      </c>
      <c r="H12" s="37">
        <v>994.42</v>
      </c>
    </row>
    <row r="13" spans="1:12" x14ac:dyDescent="0.25">
      <c r="A13" s="34">
        <v>40920</v>
      </c>
      <c r="B13" s="27">
        <v>1122</v>
      </c>
      <c r="C13" s="27" t="s">
        <v>623</v>
      </c>
      <c r="D13" s="27" t="s">
        <v>606</v>
      </c>
      <c r="E13" s="27" t="s">
        <v>624</v>
      </c>
      <c r="F13" s="35" t="s">
        <v>621</v>
      </c>
      <c r="G13" s="36">
        <v>5944</v>
      </c>
      <c r="H13" s="37">
        <v>1931.35</v>
      </c>
    </row>
    <row r="14" spans="1:12" x14ac:dyDescent="0.25">
      <c r="A14" s="34">
        <v>40935</v>
      </c>
      <c r="B14" s="27">
        <v>1123</v>
      </c>
      <c r="C14" s="27" t="s">
        <v>625</v>
      </c>
      <c r="D14" s="27" t="s">
        <v>606</v>
      </c>
      <c r="E14" s="27" t="s">
        <v>624</v>
      </c>
      <c r="F14" s="35" t="s">
        <v>619</v>
      </c>
      <c r="G14" s="36">
        <v>9107</v>
      </c>
      <c r="H14" s="37">
        <v>994.42</v>
      </c>
    </row>
    <row r="15" spans="1:12" x14ac:dyDescent="0.25">
      <c r="A15" s="34">
        <v>40933</v>
      </c>
      <c r="B15" s="27">
        <v>1124</v>
      </c>
      <c r="C15" s="27" t="s">
        <v>626</v>
      </c>
      <c r="D15" s="27" t="s">
        <v>606</v>
      </c>
      <c r="E15" s="27" t="s">
        <v>624</v>
      </c>
      <c r="F15" s="35" t="s">
        <v>621</v>
      </c>
      <c r="G15" s="36">
        <v>8223.0072999999993</v>
      </c>
      <c r="H15" s="37">
        <v>4092.73</v>
      </c>
    </row>
    <row r="16" spans="1:12" x14ac:dyDescent="0.25">
      <c r="A16" s="34">
        <v>40934</v>
      </c>
      <c r="B16" s="27">
        <v>1125</v>
      </c>
      <c r="C16" s="27" t="s">
        <v>627</v>
      </c>
      <c r="D16" s="27" t="s">
        <v>606</v>
      </c>
      <c r="E16" s="27" t="s">
        <v>628</v>
      </c>
      <c r="F16" s="35" t="s">
        <v>615</v>
      </c>
      <c r="G16" s="38">
        <v>4092.73</v>
      </c>
      <c r="H16" s="37">
        <v>1900</v>
      </c>
    </row>
  </sheetData>
  <conditionalFormatting sqref="G2:G16">
    <cfRule type="top10" dxfId="3" priority="1" rank="6"/>
    <cfRule type="cellIs" dxfId="2" priority="2" operator="greaterThan">
      <formula>"6.60K"</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C91B-0522-4F8E-BCC3-49EF948630B0}">
  <dimension ref="B1:M16"/>
  <sheetViews>
    <sheetView workbookViewId="0">
      <selection activeCell="L5" sqref="L5"/>
    </sheetView>
  </sheetViews>
  <sheetFormatPr defaultRowHeight="15" x14ac:dyDescent="0.25"/>
  <cols>
    <col min="2" max="2" width="9.7109375" bestFit="1" customWidth="1"/>
    <col min="3" max="3" width="8" bestFit="1" customWidth="1"/>
    <col min="4" max="4" width="9.85546875" bestFit="1" customWidth="1"/>
    <col min="5" max="5" width="9.42578125" bestFit="1" customWidth="1"/>
    <col min="6" max="6" width="7.28515625" bestFit="1" customWidth="1"/>
    <col min="7" max="7" width="12.7109375" bestFit="1" customWidth="1"/>
    <col min="8" max="8" width="8.7109375" bestFit="1" customWidth="1"/>
    <col min="9" max="9" width="12" bestFit="1" customWidth="1"/>
    <col min="12" max="12" width="13.140625" bestFit="1" customWidth="1"/>
    <col min="13" max="13" width="16.85546875" bestFit="1" customWidth="1"/>
  </cols>
  <sheetData>
    <row r="1" spans="2:13" x14ac:dyDescent="0.25">
      <c r="B1" s="33" t="s">
        <v>222</v>
      </c>
      <c r="C1" s="33" t="s">
        <v>599</v>
      </c>
      <c r="D1" s="33" t="s">
        <v>600</v>
      </c>
      <c r="E1" s="33" t="s">
        <v>601</v>
      </c>
      <c r="F1" s="33" t="s">
        <v>0</v>
      </c>
      <c r="G1" s="33" t="s">
        <v>602</v>
      </c>
      <c r="H1" s="33" t="s">
        <v>603</v>
      </c>
      <c r="I1" s="33" t="s">
        <v>604</v>
      </c>
    </row>
    <row r="2" spans="2:13" x14ac:dyDescent="0.25">
      <c r="B2" s="34">
        <v>40909</v>
      </c>
      <c r="C2" s="27">
        <v>1111</v>
      </c>
      <c r="D2" s="27" t="s">
        <v>605</v>
      </c>
      <c r="E2" s="27" t="s">
        <v>606</v>
      </c>
      <c r="F2" s="27" t="s">
        <v>607</v>
      </c>
      <c r="G2" s="35" t="s">
        <v>608</v>
      </c>
      <c r="H2" s="36">
        <v>7164</v>
      </c>
      <c r="I2" s="27">
        <v>844.16</v>
      </c>
      <c r="L2" s="30" t="s">
        <v>596</v>
      </c>
      <c r="M2" t="s">
        <v>630</v>
      </c>
    </row>
    <row r="3" spans="2:13" x14ac:dyDescent="0.25">
      <c r="B3" s="34">
        <v>40910</v>
      </c>
      <c r="C3" s="27">
        <v>1112</v>
      </c>
      <c r="D3" s="27" t="s">
        <v>609</v>
      </c>
      <c r="E3" s="27" t="s">
        <v>606</v>
      </c>
      <c r="F3" s="27" t="s">
        <v>607</v>
      </c>
      <c r="G3" s="35" t="s">
        <v>608</v>
      </c>
      <c r="H3" s="36">
        <v>6528</v>
      </c>
      <c r="I3" s="37">
        <v>3376.63</v>
      </c>
      <c r="L3" s="31" t="s">
        <v>636</v>
      </c>
      <c r="M3" s="32">
        <v>2</v>
      </c>
    </row>
    <row r="4" spans="2:13" x14ac:dyDescent="0.25">
      <c r="B4" s="34">
        <v>41395</v>
      </c>
      <c r="C4" s="27">
        <v>1113</v>
      </c>
      <c r="D4" s="27" t="s">
        <v>610</v>
      </c>
      <c r="E4" s="27" t="s">
        <v>606</v>
      </c>
      <c r="F4" s="27" t="s">
        <v>611</v>
      </c>
      <c r="G4" s="35" t="s">
        <v>608</v>
      </c>
      <c r="H4" s="36">
        <v>2520</v>
      </c>
      <c r="I4" s="37">
        <v>2280</v>
      </c>
      <c r="L4" s="31" t="s">
        <v>637</v>
      </c>
      <c r="M4" s="32">
        <v>2</v>
      </c>
    </row>
    <row r="5" spans="2:13" x14ac:dyDescent="0.25">
      <c r="B5" s="34">
        <v>40912</v>
      </c>
      <c r="C5" s="27">
        <v>1114</v>
      </c>
      <c r="D5" s="27" t="s">
        <v>609</v>
      </c>
      <c r="E5" s="27" t="s">
        <v>606</v>
      </c>
      <c r="F5" s="27" t="s">
        <v>611</v>
      </c>
      <c r="G5" s="35" t="s">
        <v>612</v>
      </c>
      <c r="H5">
        <v>9660</v>
      </c>
      <c r="I5" s="37">
        <v>1737.35</v>
      </c>
      <c r="L5" s="31" t="s">
        <v>638</v>
      </c>
      <c r="M5" s="32">
        <v>2</v>
      </c>
    </row>
    <row r="6" spans="2:13" x14ac:dyDescent="0.25">
      <c r="B6" s="34">
        <v>40913</v>
      </c>
      <c r="C6" s="27">
        <v>1115</v>
      </c>
      <c r="D6" s="27" t="s">
        <v>605</v>
      </c>
      <c r="E6" s="27" t="s">
        <v>606</v>
      </c>
      <c r="F6" s="27" t="s">
        <v>613</v>
      </c>
      <c r="G6" s="35" t="s">
        <v>612</v>
      </c>
      <c r="H6" s="36">
        <v>11500</v>
      </c>
      <c r="I6" s="37">
        <v>854.7</v>
      </c>
      <c r="L6" s="31" t="s">
        <v>639</v>
      </c>
      <c r="M6" s="32">
        <v>1</v>
      </c>
    </row>
    <row r="7" spans="2:13" x14ac:dyDescent="0.25">
      <c r="B7" s="34">
        <v>40961</v>
      </c>
      <c r="C7" s="27">
        <v>1111</v>
      </c>
      <c r="D7" s="27" t="s">
        <v>614</v>
      </c>
      <c r="E7" s="27" t="s">
        <v>606</v>
      </c>
      <c r="F7" s="27" t="s">
        <v>613</v>
      </c>
      <c r="G7" s="35" t="s">
        <v>615</v>
      </c>
      <c r="H7" s="36">
        <v>7896</v>
      </c>
      <c r="I7" s="37">
        <v>2565.41</v>
      </c>
      <c r="L7" s="31" t="s">
        <v>640</v>
      </c>
      <c r="M7" s="32">
        <v>5</v>
      </c>
    </row>
    <row r="8" spans="2:13" x14ac:dyDescent="0.25">
      <c r="B8" s="34">
        <v>40965</v>
      </c>
      <c r="C8" s="27">
        <v>1117</v>
      </c>
      <c r="D8" s="27" t="s">
        <v>616</v>
      </c>
      <c r="E8" s="27" t="s">
        <v>606</v>
      </c>
      <c r="F8" s="27" t="s">
        <v>613</v>
      </c>
      <c r="G8" s="35" t="s">
        <v>615</v>
      </c>
      <c r="H8" s="36">
        <v>8316</v>
      </c>
      <c r="I8" s="37">
        <v>1063.21</v>
      </c>
      <c r="L8" s="31" t="s">
        <v>641</v>
      </c>
      <c r="M8" s="32">
        <v>2</v>
      </c>
    </row>
    <row r="9" spans="2:13" x14ac:dyDescent="0.25">
      <c r="B9" s="34">
        <v>40966</v>
      </c>
      <c r="C9" s="27">
        <v>1118</v>
      </c>
      <c r="D9" s="27" t="s">
        <v>617</v>
      </c>
      <c r="E9" s="27" t="s">
        <v>606</v>
      </c>
      <c r="F9" s="27" t="s">
        <v>607</v>
      </c>
      <c r="G9" s="35" t="s">
        <v>608</v>
      </c>
      <c r="H9" s="36">
        <v>8290</v>
      </c>
      <c r="I9" s="37">
        <v>1864.03</v>
      </c>
      <c r="L9" s="31" t="s">
        <v>642</v>
      </c>
      <c r="M9" s="32">
        <v>1</v>
      </c>
    </row>
    <row r="10" spans="2:13" x14ac:dyDescent="0.25">
      <c r="B10" s="34">
        <v>40967</v>
      </c>
      <c r="C10" s="27">
        <v>1119</v>
      </c>
      <c r="D10" s="27" t="s">
        <v>618</v>
      </c>
      <c r="E10" s="27" t="s">
        <v>606</v>
      </c>
      <c r="F10" s="27" t="s">
        <v>607</v>
      </c>
      <c r="G10" s="35" t="s">
        <v>619</v>
      </c>
      <c r="H10" s="36">
        <v>1705</v>
      </c>
      <c r="I10" s="37">
        <v>2653.62</v>
      </c>
      <c r="L10" s="31" t="s">
        <v>597</v>
      </c>
      <c r="M10" s="32">
        <v>15</v>
      </c>
    </row>
    <row r="11" spans="2:13" x14ac:dyDescent="0.25">
      <c r="B11" s="34">
        <v>40918</v>
      </c>
      <c r="C11" s="27">
        <v>1111</v>
      </c>
      <c r="D11" s="27" t="s">
        <v>620</v>
      </c>
      <c r="E11" s="27" t="s">
        <v>606</v>
      </c>
      <c r="F11" s="27" t="s">
        <v>607</v>
      </c>
      <c r="G11" s="35" t="s">
        <v>621</v>
      </c>
      <c r="H11" s="36">
        <v>8021</v>
      </c>
      <c r="I11" s="37">
        <v>1931.35</v>
      </c>
    </row>
    <row r="12" spans="2:13" x14ac:dyDescent="0.25">
      <c r="B12" s="34">
        <v>40919</v>
      </c>
      <c r="C12" s="27">
        <v>1121</v>
      </c>
      <c r="D12" s="27" t="s">
        <v>622</v>
      </c>
      <c r="E12" s="27" t="s">
        <v>606</v>
      </c>
      <c r="F12" s="27" t="s">
        <v>607</v>
      </c>
      <c r="G12" s="35" t="s">
        <v>619</v>
      </c>
      <c r="H12" s="36">
        <v>4021</v>
      </c>
      <c r="I12" s="37">
        <v>994.42</v>
      </c>
    </row>
    <row r="13" spans="2:13" x14ac:dyDescent="0.25">
      <c r="B13" s="34">
        <v>40920</v>
      </c>
      <c r="C13" s="27">
        <v>1122</v>
      </c>
      <c r="D13" s="27" t="s">
        <v>623</v>
      </c>
      <c r="E13" s="27" t="s">
        <v>606</v>
      </c>
      <c r="F13" s="27" t="s">
        <v>624</v>
      </c>
      <c r="G13" s="35" t="s">
        <v>621</v>
      </c>
      <c r="H13" s="36">
        <v>5944</v>
      </c>
      <c r="I13" s="37">
        <v>1931.35</v>
      </c>
    </row>
    <row r="14" spans="2:13" x14ac:dyDescent="0.25">
      <c r="B14" s="34">
        <v>40935</v>
      </c>
      <c r="C14" s="27">
        <v>1123</v>
      </c>
      <c r="D14" s="27" t="s">
        <v>625</v>
      </c>
      <c r="E14" s="27" t="s">
        <v>606</v>
      </c>
      <c r="F14" s="27" t="s">
        <v>624</v>
      </c>
      <c r="G14" s="35" t="s">
        <v>619</v>
      </c>
      <c r="H14" s="36">
        <v>9107</v>
      </c>
      <c r="I14" s="37">
        <v>994.42</v>
      </c>
    </row>
    <row r="15" spans="2:13" x14ac:dyDescent="0.25">
      <c r="B15" s="34">
        <v>40933</v>
      </c>
      <c r="C15" s="27">
        <v>1124</v>
      </c>
      <c r="D15" s="27" t="s">
        <v>626</v>
      </c>
      <c r="E15" s="27" t="s">
        <v>606</v>
      </c>
      <c r="F15" s="27" t="s">
        <v>624</v>
      </c>
      <c r="G15" s="35" t="s">
        <v>621</v>
      </c>
      <c r="H15" s="36">
        <v>8223.0072999999993</v>
      </c>
      <c r="I15" s="37">
        <v>4092.73</v>
      </c>
    </row>
    <row r="16" spans="2:13" x14ac:dyDescent="0.25">
      <c r="B16" s="34">
        <v>40934</v>
      </c>
      <c r="C16" s="27">
        <v>1125</v>
      </c>
      <c r="D16" s="27" t="s">
        <v>627</v>
      </c>
      <c r="E16" s="27" t="s">
        <v>606</v>
      </c>
      <c r="F16" s="27" t="s">
        <v>628</v>
      </c>
      <c r="G16" s="35" t="s">
        <v>615</v>
      </c>
      <c r="H16" s="38">
        <v>4092.73</v>
      </c>
      <c r="I16" s="37">
        <v>1900</v>
      </c>
    </row>
  </sheetData>
  <conditionalFormatting sqref="H2:H16">
    <cfRule type="top10" dxfId="1" priority="1" rank="6"/>
    <cfRule type="cellIs" dxfId="0" priority="2" operator="greaterThan">
      <formula>"6.60K"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FDFF-9509-4118-8C37-18EDFC6430B7}">
  <dimension ref="A1:P1001"/>
  <sheetViews>
    <sheetView topLeftCell="A964" workbookViewId="0">
      <selection sqref="A1:J1001"/>
    </sheetView>
  </sheetViews>
  <sheetFormatPr defaultRowHeight="15" x14ac:dyDescent="0.25"/>
  <cols>
    <col min="1" max="1" width="32.42578125" bestFit="1" customWidth="1"/>
    <col min="2" max="2" width="10.7109375" bestFit="1" customWidth="1"/>
    <col min="3" max="3" width="21.42578125" bestFit="1" customWidth="1"/>
    <col min="4" max="4" width="31.5703125" bestFit="1" customWidth="1"/>
    <col min="5" max="5" width="14.5703125" bestFit="1" customWidth="1"/>
    <col min="6" max="6" width="10.7109375" bestFit="1" customWidth="1"/>
    <col min="7" max="7" width="12" bestFit="1" customWidth="1"/>
    <col min="8" max="8" width="16.140625" bestFit="1" customWidth="1"/>
    <col min="9" max="9" width="12" bestFit="1" customWidth="1"/>
    <col min="10" max="10" width="13.140625" bestFit="1" customWidth="1"/>
    <col min="14" max="14" width="21.42578125" bestFit="1" customWidth="1"/>
    <col min="15" max="15" width="15.85546875" bestFit="1" customWidth="1"/>
    <col min="16" max="16" width="11" bestFit="1" customWidth="1"/>
  </cols>
  <sheetData>
    <row r="1" spans="1:16" x14ac:dyDescent="0.25">
      <c r="A1" s="12" t="s">
        <v>0</v>
      </c>
      <c r="B1" s="12" t="s">
        <v>222</v>
      </c>
      <c r="C1" s="12" t="s">
        <v>221</v>
      </c>
      <c r="D1" s="13" t="s">
        <v>1</v>
      </c>
      <c r="E1" s="13" t="s">
        <v>2</v>
      </c>
      <c r="F1" s="13" t="s">
        <v>3</v>
      </c>
      <c r="G1" s="13" t="s">
        <v>4</v>
      </c>
      <c r="H1" s="13" t="s">
        <v>5</v>
      </c>
      <c r="I1" s="13" t="s">
        <v>6</v>
      </c>
      <c r="J1" s="14" t="s">
        <v>7</v>
      </c>
      <c r="N1" s="23" t="s">
        <v>212</v>
      </c>
      <c r="O1" s="23" t="s">
        <v>213</v>
      </c>
      <c r="P1" s="23" t="s">
        <v>214</v>
      </c>
    </row>
    <row r="2" spans="1:16" x14ac:dyDescent="0.25">
      <c r="A2" s="15" t="s">
        <v>8</v>
      </c>
      <c r="B2" s="16">
        <v>41930</v>
      </c>
      <c r="C2" s="17" t="s">
        <v>223</v>
      </c>
      <c r="D2" s="18" t="s">
        <v>9</v>
      </c>
      <c r="E2" s="18" t="s">
        <v>10</v>
      </c>
      <c r="F2" s="18">
        <v>686800706</v>
      </c>
      <c r="G2" s="18">
        <v>437.2</v>
      </c>
      <c r="H2" s="18">
        <v>3692591.2</v>
      </c>
      <c r="I2" s="18">
        <v>2224085.1800000002</v>
      </c>
      <c r="J2" s="19">
        <v>1468506.02</v>
      </c>
      <c r="N2" s="1" t="s">
        <v>215</v>
      </c>
      <c r="O2" s="1" t="s">
        <v>226</v>
      </c>
      <c r="P2" s="1">
        <f>SUMIFS(H1:H1001,C1:C1001,O2)</f>
        <v>5196302.6800000016</v>
      </c>
    </row>
    <row r="3" spans="1:16" x14ac:dyDescent="0.25">
      <c r="A3" s="15" t="s">
        <v>11</v>
      </c>
      <c r="B3" s="16">
        <v>40854</v>
      </c>
      <c r="C3" s="17" t="s">
        <v>223</v>
      </c>
      <c r="D3" s="18" t="s">
        <v>12</v>
      </c>
      <c r="E3" s="18" t="s">
        <v>13</v>
      </c>
      <c r="F3" s="18">
        <v>185941302</v>
      </c>
      <c r="G3" s="18">
        <v>154.06</v>
      </c>
      <c r="H3" s="18">
        <v>464953.08</v>
      </c>
      <c r="I3" s="18">
        <v>274426.74</v>
      </c>
      <c r="J3" s="19">
        <v>190526.34</v>
      </c>
      <c r="N3" s="1" t="s">
        <v>216</v>
      </c>
      <c r="O3" s="1" t="s">
        <v>585</v>
      </c>
      <c r="P3" s="1">
        <f>COUNTIFS(H1:H1001,"&gt;700000")</f>
        <v>529</v>
      </c>
    </row>
    <row r="4" spans="1:16" x14ac:dyDescent="0.25">
      <c r="A4" s="15" t="s">
        <v>8</v>
      </c>
      <c r="B4" s="16">
        <v>42674</v>
      </c>
      <c r="C4" s="17" t="s">
        <v>224</v>
      </c>
      <c r="D4" s="18" t="s">
        <v>9</v>
      </c>
      <c r="E4" s="18" t="s">
        <v>14</v>
      </c>
      <c r="F4" s="18">
        <v>246222341</v>
      </c>
      <c r="G4" s="18">
        <v>255.28</v>
      </c>
      <c r="H4" s="18">
        <v>387259.76</v>
      </c>
      <c r="I4" s="18">
        <v>241840.14</v>
      </c>
      <c r="J4" s="19">
        <v>145419.62</v>
      </c>
      <c r="N4" s="1" t="s">
        <v>217</v>
      </c>
      <c r="O4" s="1"/>
      <c r="P4" s="1">
        <f>PERCENTILE(H1:H1001,0.5)</f>
        <v>754939.17999999993</v>
      </c>
    </row>
    <row r="5" spans="1:16" x14ac:dyDescent="0.25">
      <c r="A5" s="15" t="s">
        <v>15</v>
      </c>
      <c r="B5" s="16">
        <v>40278</v>
      </c>
      <c r="C5" s="17" t="s">
        <v>225</v>
      </c>
      <c r="D5" s="18" t="s">
        <v>16</v>
      </c>
      <c r="E5" s="18" t="s">
        <v>17</v>
      </c>
      <c r="F5" s="18">
        <v>161442649</v>
      </c>
      <c r="G5" s="18">
        <v>205.7</v>
      </c>
      <c r="H5" s="18">
        <v>683335.4</v>
      </c>
      <c r="I5" s="18">
        <v>389039.42</v>
      </c>
      <c r="J5" s="19">
        <v>294295.98</v>
      </c>
      <c r="N5" s="1" t="s">
        <v>218</v>
      </c>
      <c r="O5" s="1"/>
      <c r="P5" s="1">
        <f>QUARTILE(H1:H1001,3)</f>
        <v>1733502.75</v>
      </c>
    </row>
    <row r="6" spans="1:16" x14ac:dyDescent="0.25">
      <c r="A6" s="15" t="s">
        <v>18</v>
      </c>
      <c r="B6" s="16">
        <v>40771</v>
      </c>
      <c r="C6" s="17" t="s">
        <v>225</v>
      </c>
      <c r="D6" s="18" t="s">
        <v>19</v>
      </c>
      <c r="E6" s="18" t="s">
        <v>20</v>
      </c>
      <c r="F6" s="18">
        <v>645713555</v>
      </c>
      <c r="G6" s="18">
        <v>9.33</v>
      </c>
      <c r="H6" s="18">
        <v>91853.85</v>
      </c>
      <c r="I6" s="18">
        <v>68127.399999999994</v>
      </c>
      <c r="J6" s="19">
        <v>23726.45</v>
      </c>
      <c r="N6" s="1" t="s">
        <v>219</v>
      </c>
      <c r="O6" s="1"/>
      <c r="P6" s="1">
        <f>STDEV(I2:I1001)</f>
        <v>1162570.7525582847</v>
      </c>
    </row>
    <row r="7" spans="1:16" x14ac:dyDescent="0.25">
      <c r="A7" s="15" t="s">
        <v>21</v>
      </c>
      <c r="B7" s="16">
        <v>41967</v>
      </c>
      <c r="C7" s="17" t="s">
        <v>226</v>
      </c>
      <c r="D7" s="18" t="s">
        <v>22</v>
      </c>
      <c r="E7" s="18" t="s">
        <v>17</v>
      </c>
      <c r="F7" s="18">
        <v>683458888</v>
      </c>
      <c r="G7" s="18">
        <v>205.7</v>
      </c>
      <c r="H7" s="18">
        <v>1959909.6</v>
      </c>
      <c r="I7" s="18">
        <v>1115824.08</v>
      </c>
      <c r="J7" s="19">
        <v>844085.52</v>
      </c>
      <c r="N7" s="1" t="s">
        <v>220</v>
      </c>
      <c r="O7" s="1"/>
      <c r="P7" s="1">
        <f>MEDIAN(J2:J1001)</f>
        <v>277225.98</v>
      </c>
    </row>
    <row r="8" spans="1:16" x14ac:dyDescent="0.25">
      <c r="A8" s="15" t="s">
        <v>18</v>
      </c>
      <c r="B8" s="16">
        <v>42067</v>
      </c>
      <c r="C8" s="17" t="s">
        <v>226</v>
      </c>
      <c r="D8" s="18" t="s">
        <v>23</v>
      </c>
      <c r="E8" s="18" t="s">
        <v>17</v>
      </c>
      <c r="F8" s="18">
        <v>679414975</v>
      </c>
      <c r="G8" s="18">
        <v>205.7</v>
      </c>
      <c r="H8" s="18">
        <v>585010.80000000005</v>
      </c>
      <c r="I8" s="18">
        <v>333060.84000000003</v>
      </c>
      <c r="J8" s="19">
        <v>251949.96</v>
      </c>
      <c r="N8" s="24" t="s">
        <v>586</v>
      </c>
      <c r="P8">
        <f>RANK(G2,$G$2:$G$1001,1)</f>
        <v>760</v>
      </c>
    </row>
    <row r="9" spans="1:16" x14ac:dyDescent="0.25">
      <c r="A9" s="15" t="s">
        <v>21</v>
      </c>
      <c r="B9" s="16">
        <v>41046</v>
      </c>
      <c r="C9" s="17" t="s">
        <v>226</v>
      </c>
      <c r="D9" s="18" t="s">
        <v>24</v>
      </c>
      <c r="E9" s="18" t="s">
        <v>25</v>
      </c>
      <c r="F9" s="18">
        <v>208630645</v>
      </c>
      <c r="G9" s="18">
        <v>109.28</v>
      </c>
      <c r="H9" s="18">
        <v>797634.72</v>
      </c>
      <c r="I9" s="18">
        <v>261596.16</v>
      </c>
      <c r="J9" s="19">
        <v>536038.56000000006</v>
      </c>
    </row>
    <row r="10" spans="1:16" x14ac:dyDescent="0.25">
      <c r="A10" s="15" t="s">
        <v>26</v>
      </c>
      <c r="B10" s="16">
        <v>42033</v>
      </c>
      <c r="C10" s="17" t="s">
        <v>226</v>
      </c>
      <c r="D10" s="18" t="s">
        <v>27</v>
      </c>
      <c r="E10" s="18" t="s">
        <v>13</v>
      </c>
      <c r="F10" s="18">
        <v>266467225</v>
      </c>
      <c r="G10" s="18">
        <v>154.06</v>
      </c>
      <c r="H10" s="18">
        <v>374057.68</v>
      </c>
      <c r="I10" s="18">
        <v>220778.04</v>
      </c>
      <c r="J10" s="19">
        <v>153279.64000000001</v>
      </c>
    </row>
    <row r="11" spans="1:16" x14ac:dyDescent="0.25">
      <c r="A11" s="15" t="s">
        <v>28</v>
      </c>
      <c r="B11" s="16">
        <v>41632</v>
      </c>
      <c r="C11" s="17" t="s">
        <v>226</v>
      </c>
      <c r="D11" s="18" t="s">
        <v>29</v>
      </c>
      <c r="E11" s="18" t="s">
        <v>13</v>
      </c>
      <c r="F11" s="18">
        <v>118598544</v>
      </c>
      <c r="G11" s="18">
        <v>154.06</v>
      </c>
      <c r="H11" s="18">
        <v>739488</v>
      </c>
      <c r="I11" s="18">
        <v>436464</v>
      </c>
      <c r="J11" s="19">
        <v>303024</v>
      </c>
    </row>
    <row r="12" spans="1:16" x14ac:dyDescent="0.25">
      <c r="A12" s="15" t="s">
        <v>18</v>
      </c>
      <c r="B12" s="16">
        <v>42367</v>
      </c>
      <c r="C12" s="17" t="s">
        <v>226</v>
      </c>
      <c r="D12" s="18" t="s">
        <v>30</v>
      </c>
      <c r="E12" s="18" t="s">
        <v>25</v>
      </c>
      <c r="F12" s="18">
        <v>451010930</v>
      </c>
      <c r="G12" s="18">
        <v>109.28</v>
      </c>
      <c r="H12" s="18">
        <v>329151.35999999999</v>
      </c>
      <c r="I12" s="18">
        <v>107950.08</v>
      </c>
      <c r="J12" s="19">
        <v>221201.28</v>
      </c>
    </row>
    <row r="13" spans="1:16" x14ac:dyDescent="0.25">
      <c r="A13" s="15" t="s">
        <v>21</v>
      </c>
      <c r="B13" s="16">
        <v>40236</v>
      </c>
      <c r="C13" s="17" t="s">
        <v>226</v>
      </c>
      <c r="D13" s="18" t="s">
        <v>24</v>
      </c>
      <c r="E13" s="18" t="s">
        <v>31</v>
      </c>
      <c r="F13" s="18">
        <v>220003211</v>
      </c>
      <c r="G13" s="18">
        <v>152.58000000000001</v>
      </c>
      <c r="H13" s="18">
        <v>411050.52</v>
      </c>
      <c r="I13" s="18">
        <v>262503.36</v>
      </c>
      <c r="J13" s="19">
        <v>148547.16</v>
      </c>
    </row>
    <row r="14" spans="1:16" x14ac:dyDescent="0.25">
      <c r="A14" s="15" t="s">
        <v>21</v>
      </c>
      <c r="B14" s="16">
        <v>42691</v>
      </c>
      <c r="C14" s="17" t="s">
        <v>227</v>
      </c>
      <c r="D14" s="18" t="s">
        <v>32</v>
      </c>
      <c r="E14" s="18" t="s">
        <v>33</v>
      </c>
      <c r="F14" s="18">
        <v>702186715</v>
      </c>
      <c r="G14" s="18">
        <v>668.27</v>
      </c>
      <c r="H14" s="18">
        <v>1007751.16</v>
      </c>
      <c r="I14" s="18">
        <v>757830.32</v>
      </c>
      <c r="J14" s="19">
        <v>249920.84</v>
      </c>
    </row>
    <row r="15" spans="1:16" x14ac:dyDescent="0.25">
      <c r="A15" s="15" t="s">
        <v>18</v>
      </c>
      <c r="B15" s="16">
        <v>42358</v>
      </c>
      <c r="C15" s="17" t="s">
        <v>228</v>
      </c>
      <c r="D15" s="18" t="s">
        <v>34</v>
      </c>
      <c r="E15" s="18" t="s">
        <v>10</v>
      </c>
      <c r="F15" s="18">
        <v>544485270</v>
      </c>
      <c r="G15" s="18">
        <v>437.2</v>
      </c>
      <c r="H15" s="18">
        <v>1812631.2</v>
      </c>
      <c r="I15" s="18">
        <v>1091766.18</v>
      </c>
      <c r="J15" s="19">
        <v>720865.02</v>
      </c>
    </row>
    <row r="16" spans="1:16" x14ac:dyDescent="0.25">
      <c r="A16" s="15" t="s">
        <v>15</v>
      </c>
      <c r="B16" s="16">
        <v>40551</v>
      </c>
      <c r="C16" s="17" t="s">
        <v>229</v>
      </c>
      <c r="D16" s="18" t="s">
        <v>35</v>
      </c>
      <c r="E16" s="18" t="s">
        <v>20</v>
      </c>
      <c r="F16" s="18">
        <v>714135205</v>
      </c>
      <c r="G16" s="18">
        <v>9.33</v>
      </c>
      <c r="H16" s="18">
        <v>68407.56</v>
      </c>
      <c r="I16" s="18">
        <v>50737.440000000002</v>
      </c>
      <c r="J16" s="19">
        <v>17670.12</v>
      </c>
    </row>
    <row r="17" spans="1:10" x14ac:dyDescent="0.25">
      <c r="A17" s="15" t="s">
        <v>21</v>
      </c>
      <c r="B17" s="16">
        <v>40357</v>
      </c>
      <c r="C17" s="17" t="s">
        <v>229</v>
      </c>
      <c r="D17" s="18" t="s">
        <v>24</v>
      </c>
      <c r="E17" s="18" t="s">
        <v>25</v>
      </c>
      <c r="F17" s="18">
        <v>448685348</v>
      </c>
      <c r="G17" s="18">
        <v>109.28</v>
      </c>
      <c r="H17" s="18">
        <v>526729.6</v>
      </c>
      <c r="I17" s="18">
        <v>172748.79999999999</v>
      </c>
      <c r="J17" s="19">
        <v>353980.8</v>
      </c>
    </row>
    <row r="18" spans="1:10" x14ac:dyDescent="0.25">
      <c r="A18" s="15" t="s">
        <v>21</v>
      </c>
      <c r="B18" s="16">
        <v>42485</v>
      </c>
      <c r="C18" s="17" t="s">
        <v>230</v>
      </c>
      <c r="D18" s="18" t="s">
        <v>36</v>
      </c>
      <c r="E18" s="18" t="s">
        <v>37</v>
      </c>
      <c r="F18" s="18">
        <v>405997025</v>
      </c>
      <c r="G18" s="18">
        <v>651.21</v>
      </c>
      <c r="H18" s="18">
        <v>1560950.37</v>
      </c>
      <c r="I18" s="18">
        <v>1258329.1200000001</v>
      </c>
      <c r="J18" s="19">
        <v>302621.25</v>
      </c>
    </row>
    <row r="19" spans="1:10" x14ac:dyDescent="0.25">
      <c r="A19" s="15" t="s">
        <v>11</v>
      </c>
      <c r="B19" s="16">
        <v>41117</v>
      </c>
      <c r="C19" s="17" t="s">
        <v>231</v>
      </c>
      <c r="D19" s="18" t="s">
        <v>38</v>
      </c>
      <c r="E19" s="18" t="s">
        <v>39</v>
      </c>
      <c r="F19" s="18">
        <v>414244067</v>
      </c>
      <c r="G19" s="18">
        <v>47.45</v>
      </c>
      <c r="H19" s="18">
        <v>136656</v>
      </c>
      <c r="I19" s="18">
        <v>91555.199999999997</v>
      </c>
      <c r="J19" s="19">
        <v>45100.800000000003</v>
      </c>
    </row>
    <row r="20" spans="1:10" x14ac:dyDescent="0.25">
      <c r="A20" s="15" t="s">
        <v>18</v>
      </c>
      <c r="B20" s="16">
        <v>41890</v>
      </c>
      <c r="C20" s="17" t="s">
        <v>232</v>
      </c>
      <c r="D20" s="18" t="s">
        <v>40</v>
      </c>
      <c r="E20" s="18" t="s">
        <v>25</v>
      </c>
      <c r="F20" s="18">
        <v>821912801</v>
      </c>
      <c r="G20" s="18">
        <v>109.28</v>
      </c>
      <c r="H20" s="18">
        <v>122065.76</v>
      </c>
      <c r="I20" s="18">
        <v>40033.279999999999</v>
      </c>
      <c r="J20" s="19">
        <v>82032.479999999996</v>
      </c>
    </row>
    <row r="21" spans="1:10" x14ac:dyDescent="0.25">
      <c r="A21" s="15" t="s">
        <v>18</v>
      </c>
      <c r="B21" s="16">
        <v>41148</v>
      </c>
      <c r="C21" s="17" t="s">
        <v>232</v>
      </c>
      <c r="D21" s="18" t="s">
        <v>41</v>
      </c>
      <c r="E21" s="18" t="s">
        <v>33</v>
      </c>
      <c r="F21" s="18">
        <v>247802054</v>
      </c>
      <c r="G21" s="18">
        <v>668.27</v>
      </c>
      <c r="H21" s="18">
        <v>6007079.0300000003</v>
      </c>
      <c r="I21" s="18">
        <v>4517332.0599999996</v>
      </c>
      <c r="J21" s="19">
        <v>1489746.97</v>
      </c>
    </row>
    <row r="22" spans="1:10" x14ac:dyDescent="0.25">
      <c r="A22" s="15" t="s">
        <v>28</v>
      </c>
      <c r="B22" s="16">
        <v>41155</v>
      </c>
      <c r="C22" s="17" t="s">
        <v>232</v>
      </c>
      <c r="D22" s="18" t="s">
        <v>42</v>
      </c>
      <c r="E22" s="18" t="s">
        <v>31</v>
      </c>
      <c r="F22" s="18">
        <v>531023156</v>
      </c>
      <c r="G22" s="18">
        <v>152.58000000000001</v>
      </c>
      <c r="H22" s="18">
        <v>62100.06</v>
      </c>
      <c r="I22" s="18">
        <v>39658.080000000002</v>
      </c>
      <c r="J22" s="19">
        <v>22441.98</v>
      </c>
    </row>
    <row r="23" spans="1:10" x14ac:dyDescent="0.25">
      <c r="A23" s="15" t="s">
        <v>21</v>
      </c>
      <c r="B23" s="16">
        <v>40417</v>
      </c>
      <c r="C23" s="17" t="s">
        <v>233</v>
      </c>
      <c r="D23" s="18" t="s">
        <v>43</v>
      </c>
      <c r="E23" s="18" t="s">
        <v>25</v>
      </c>
      <c r="F23" s="18">
        <v>880999934</v>
      </c>
      <c r="G23" s="18">
        <v>109.28</v>
      </c>
      <c r="H23" s="18">
        <v>689884.64</v>
      </c>
      <c r="I23" s="18">
        <v>226257.92000000001</v>
      </c>
      <c r="J23" s="19">
        <v>463626.72</v>
      </c>
    </row>
    <row r="24" spans="1:10" x14ac:dyDescent="0.25">
      <c r="A24" s="15" t="s">
        <v>8</v>
      </c>
      <c r="B24" s="16">
        <v>40594</v>
      </c>
      <c r="C24" s="17" t="s">
        <v>233</v>
      </c>
      <c r="D24" s="18" t="s">
        <v>44</v>
      </c>
      <c r="E24" s="18" t="s">
        <v>45</v>
      </c>
      <c r="F24" s="18">
        <v>127468717</v>
      </c>
      <c r="G24" s="18">
        <v>81.73</v>
      </c>
      <c r="H24" s="18">
        <v>791228.13</v>
      </c>
      <c r="I24" s="18">
        <v>548622.27</v>
      </c>
      <c r="J24" s="19">
        <v>242605.86</v>
      </c>
    </row>
    <row r="25" spans="1:10" x14ac:dyDescent="0.25">
      <c r="A25" s="15" t="s">
        <v>15</v>
      </c>
      <c r="B25" s="16">
        <v>42350</v>
      </c>
      <c r="C25" s="17" t="s">
        <v>234</v>
      </c>
      <c r="D25" s="18" t="s">
        <v>46</v>
      </c>
      <c r="E25" s="18" t="s">
        <v>25</v>
      </c>
      <c r="F25" s="18">
        <v>770478332</v>
      </c>
      <c r="G25" s="18">
        <v>109.28</v>
      </c>
      <c r="H25" s="18">
        <v>56279.199999999997</v>
      </c>
      <c r="I25" s="18">
        <v>18457.599999999999</v>
      </c>
      <c r="J25" s="19">
        <v>37821.599999999999</v>
      </c>
    </row>
    <row r="26" spans="1:10" x14ac:dyDescent="0.25">
      <c r="A26" s="15" t="s">
        <v>26</v>
      </c>
      <c r="B26" s="16">
        <v>41210</v>
      </c>
      <c r="C26" s="17" t="s">
        <v>235</v>
      </c>
      <c r="D26" s="18" t="s">
        <v>47</v>
      </c>
      <c r="E26" s="18" t="s">
        <v>17</v>
      </c>
      <c r="F26" s="18">
        <v>430390107</v>
      </c>
      <c r="G26" s="18">
        <v>205.7</v>
      </c>
      <c r="H26" s="18">
        <v>175256.4</v>
      </c>
      <c r="I26" s="18">
        <v>99777.72</v>
      </c>
      <c r="J26" s="19">
        <v>75478.679999999993</v>
      </c>
    </row>
    <row r="27" spans="1:10" x14ac:dyDescent="0.25">
      <c r="A27" s="15" t="s">
        <v>26</v>
      </c>
      <c r="B27" s="16">
        <v>42765</v>
      </c>
      <c r="C27" s="17" t="s">
        <v>236</v>
      </c>
      <c r="D27" s="18" t="s">
        <v>47</v>
      </c>
      <c r="E27" s="18" t="s">
        <v>39</v>
      </c>
      <c r="F27" s="18">
        <v>397877871</v>
      </c>
      <c r="G27" s="18">
        <v>47.45</v>
      </c>
      <c r="H27" s="18">
        <v>463064.55</v>
      </c>
      <c r="I27" s="18">
        <v>310238.61</v>
      </c>
      <c r="J27" s="19">
        <v>152825.94</v>
      </c>
    </row>
    <row r="28" spans="1:10" x14ac:dyDescent="0.25">
      <c r="A28" s="15" t="s">
        <v>18</v>
      </c>
      <c r="B28" s="16">
        <v>41934</v>
      </c>
      <c r="C28" s="17" t="s">
        <v>236</v>
      </c>
      <c r="D28" s="18" t="s">
        <v>41</v>
      </c>
      <c r="E28" s="18" t="s">
        <v>39</v>
      </c>
      <c r="F28" s="18">
        <v>683927953</v>
      </c>
      <c r="G28" s="18">
        <v>47.45</v>
      </c>
      <c r="H28" s="18">
        <v>395448.3</v>
      </c>
      <c r="I28" s="18">
        <v>264937.86</v>
      </c>
      <c r="J28" s="19">
        <v>130510.44</v>
      </c>
    </row>
    <row r="29" spans="1:10" x14ac:dyDescent="0.25">
      <c r="A29" s="15" t="s">
        <v>11</v>
      </c>
      <c r="B29" s="16">
        <v>40939</v>
      </c>
      <c r="C29" s="17" t="s">
        <v>237</v>
      </c>
      <c r="D29" s="18" t="s">
        <v>38</v>
      </c>
      <c r="E29" s="18" t="s">
        <v>20</v>
      </c>
      <c r="F29" s="18">
        <v>469839179</v>
      </c>
      <c r="G29" s="18">
        <v>9.33</v>
      </c>
      <c r="H29" s="18">
        <v>43934.97</v>
      </c>
      <c r="I29" s="18">
        <v>32586.28</v>
      </c>
      <c r="J29" s="19">
        <v>11348.69</v>
      </c>
    </row>
    <row r="30" spans="1:10" x14ac:dyDescent="0.25">
      <c r="A30" s="15" t="s">
        <v>18</v>
      </c>
      <c r="B30" s="16">
        <v>42389</v>
      </c>
      <c r="C30" s="17" t="s">
        <v>237</v>
      </c>
      <c r="D30" s="18" t="s">
        <v>19</v>
      </c>
      <c r="E30" s="18" t="s">
        <v>48</v>
      </c>
      <c r="F30" s="18">
        <v>357222878</v>
      </c>
      <c r="G30" s="18">
        <v>421.89</v>
      </c>
      <c r="H30" s="18">
        <v>3815151.27</v>
      </c>
      <c r="I30" s="18">
        <v>3297891.67</v>
      </c>
      <c r="J30" s="19">
        <v>517259.6</v>
      </c>
    </row>
    <row r="31" spans="1:10" x14ac:dyDescent="0.25">
      <c r="A31" s="15" t="s">
        <v>18</v>
      </c>
      <c r="B31" s="16">
        <v>42370</v>
      </c>
      <c r="C31" s="17" t="s">
        <v>237</v>
      </c>
      <c r="D31" s="18" t="s">
        <v>49</v>
      </c>
      <c r="E31" s="18" t="s">
        <v>45</v>
      </c>
      <c r="F31" s="18">
        <v>118002879</v>
      </c>
      <c r="G31" s="18">
        <v>81.73</v>
      </c>
      <c r="H31" s="18">
        <v>697075.17</v>
      </c>
      <c r="I31" s="18">
        <v>483338.43</v>
      </c>
      <c r="J31" s="19">
        <v>213736.74</v>
      </c>
    </row>
    <row r="32" spans="1:10" x14ac:dyDescent="0.25">
      <c r="A32" s="15" t="s">
        <v>8</v>
      </c>
      <c r="B32" s="16">
        <v>42887</v>
      </c>
      <c r="C32" s="17" t="s">
        <v>237</v>
      </c>
      <c r="D32" s="18" t="s">
        <v>50</v>
      </c>
      <c r="E32" s="18" t="s">
        <v>39</v>
      </c>
      <c r="F32" s="18">
        <v>944415509</v>
      </c>
      <c r="G32" s="18">
        <v>47.45</v>
      </c>
      <c r="H32" s="18">
        <v>113452.95</v>
      </c>
      <c r="I32" s="18">
        <v>76009.89</v>
      </c>
      <c r="J32" s="19">
        <v>37443.06</v>
      </c>
    </row>
    <row r="33" spans="1:10" x14ac:dyDescent="0.25">
      <c r="A33" s="15" t="s">
        <v>26</v>
      </c>
      <c r="B33" s="16">
        <v>42185</v>
      </c>
      <c r="C33" s="17" t="s">
        <v>237</v>
      </c>
      <c r="D33" s="18" t="s">
        <v>51</v>
      </c>
      <c r="E33" s="18" t="s">
        <v>37</v>
      </c>
      <c r="F33" s="18">
        <v>499009597</v>
      </c>
      <c r="G33" s="18">
        <v>651.21</v>
      </c>
      <c r="H33" s="18">
        <v>4482929.6399999997</v>
      </c>
      <c r="I33" s="18">
        <v>3613824.64</v>
      </c>
      <c r="J33" s="19">
        <v>869105</v>
      </c>
    </row>
    <row r="34" spans="1:10" x14ac:dyDescent="0.25">
      <c r="A34" s="15" t="s">
        <v>18</v>
      </c>
      <c r="B34" s="16">
        <v>41667</v>
      </c>
      <c r="C34" s="17" t="s">
        <v>237</v>
      </c>
      <c r="D34" s="18" t="s">
        <v>52</v>
      </c>
      <c r="E34" s="18" t="s">
        <v>20</v>
      </c>
      <c r="F34" s="18">
        <v>564646470</v>
      </c>
      <c r="G34" s="18">
        <v>9.33</v>
      </c>
      <c r="H34" s="18">
        <v>2733.69</v>
      </c>
      <c r="I34" s="18">
        <v>2027.56</v>
      </c>
      <c r="J34" s="19">
        <v>706.13</v>
      </c>
    </row>
    <row r="35" spans="1:10" x14ac:dyDescent="0.25">
      <c r="A35" s="15" t="s">
        <v>21</v>
      </c>
      <c r="B35" s="16">
        <v>41737</v>
      </c>
      <c r="C35" s="17" t="s">
        <v>237</v>
      </c>
      <c r="D35" s="18" t="s">
        <v>32</v>
      </c>
      <c r="E35" s="18" t="s">
        <v>14</v>
      </c>
      <c r="F35" s="18">
        <v>294499957</v>
      </c>
      <c r="G35" s="18">
        <v>255.28</v>
      </c>
      <c r="H35" s="18">
        <v>2026157.36</v>
      </c>
      <c r="I35" s="18">
        <v>1265316.54</v>
      </c>
      <c r="J35" s="19">
        <v>760840.82</v>
      </c>
    </row>
    <row r="36" spans="1:10" x14ac:dyDescent="0.25">
      <c r="A36" s="15" t="s">
        <v>26</v>
      </c>
      <c r="B36" s="16">
        <v>40425</v>
      </c>
      <c r="C36" s="17" t="s">
        <v>238</v>
      </c>
      <c r="D36" s="18" t="s">
        <v>27</v>
      </c>
      <c r="E36" s="18" t="s">
        <v>39</v>
      </c>
      <c r="F36" s="18">
        <v>262056386</v>
      </c>
      <c r="G36" s="18">
        <v>47.45</v>
      </c>
      <c r="H36" s="18">
        <v>339884.35</v>
      </c>
      <c r="I36" s="18">
        <v>227711.77</v>
      </c>
      <c r="J36" s="19">
        <v>112172.58</v>
      </c>
    </row>
    <row r="37" spans="1:10" x14ac:dyDescent="0.25">
      <c r="A37" s="15" t="s">
        <v>18</v>
      </c>
      <c r="B37" s="16">
        <v>40300</v>
      </c>
      <c r="C37" s="17" t="s">
        <v>239</v>
      </c>
      <c r="D37" s="18" t="s">
        <v>53</v>
      </c>
      <c r="E37" s="18" t="s">
        <v>37</v>
      </c>
      <c r="F37" s="18">
        <v>211114585</v>
      </c>
      <c r="G37" s="18">
        <v>651.21</v>
      </c>
      <c r="H37" s="18">
        <v>1531645.92</v>
      </c>
      <c r="I37" s="18">
        <v>1234705.9199999999</v>
      </c>
      <c r="J37" s="19">
        <v>296940</v>
      </c>
    </row>
    <row r="38" spans="1:10" x14ac:dyDescent="0.25">
      <c r="A38" s="15" t="s">
        <v>18</v>
      </c>
      <c r="B38" s="16">
        <v>41550</v>
      </c>
      <c r="C38" s="17" t="s">
        <v>239</v>
      </c>
      <c r="D38" s="18" t="s">
        <v>54</v>
      </c>
      <c r="E38" s="18" t="s">
        <v>37</v>
      </c>
      <c r="F38" s="18">
        <v>405785882</v>
      </c>
      <c r="G38" s="18">
        <v>651.21</v>
      </c>
      <c r="H38" s="18">
        <v>6456747.1500000004</v>
      </c>
      <c r="I38" s="18">
        <v>5204978.4000000004</v>
      </c>
      <c r="J38" s="19">
        <v>1251768.75</v>
      </c>
    </row>
    <row r="39" spans="1:10" x14ac:dyDescent="0.25">
      <c r="A39" s="15" t="s">
        <v>26</v>
      </c>
      <c r="B39" s="16">
        <v>40608</v>
      </c>
      <c r="C39" s="17" t="s">
        <v>240</v>
      </c>
      <c r="D39" s="18" t="s">
        <v>55</v>
      </c>
      <c r="E39" s="18" t="s">
        <v>13</v>
      </c>
      <c r="F39" s="18">
        <v>280494105</v>
      </c>
      <c r="G39" s="18">
        <v>154.06</v>
      </c>
      <c r="H39" s="18">
        <v>507473.64</v>
      </c>
      <c r="I39" s="18">
        <v>299523.42</v>
      </c>
      <c r="J39" s="19">
        <v>207950.22</v>
      </c>
    </row>
    <row r="40" spans="1:10" x14ac:dyDescent="0.25">
      <c r="A40" s="15" t="s">
        <v>21</v>
      </c>
      <c r="B40" s="16">
        <v>42589</v>
      </c>
      <c r="C40" s="17" t="s">
        <v>240</v>
      </c>
      <c r="D40" s="18" t="s">
        <v>56</v>
      </c>
      <c r="E40" s="18" t="s">
        <v>14</v>
      </c>
      <c r="F40" s="18">
        <v>689975583</v>
      </c>
      <c r="G40" s="18">
        <v>255.28</v>
      </c>
      <c r="H40" s="18">
        <v>2032794.64</v>
      </c>
      <c r="I40" s="18">
        <v>1269461.46</v>
      </c>
      <c r="J40" s="19">
        <v>763333.18</v>
      </c>
    </row>
    <row r="41" spans="1:10" x14ac:dyDescent="0.25">
      <c r="A41" s="15" t="s">
        <v>21</v>
      </c>
      <c r="B41" s="16">
        <v>40554</v>
      </c>
      <c r="C41" s="17" t="s">
        <v>240</v>
      </c>
      <c r="D41" s="18" t="s">
        <v>57</v>
      </c>
      <c r="E41" s="18" t="s">
        <v>37</v>
      </c>
      <c r="F41" s="18">
        <v>759279143</v>
      </c>
      <c r="G41" s="18">
        <v>651.21</v>
      </c>
      <c r="H41" s="18">
        <v>4184675.46</v>
      </c>
      <c r="I41" s="18">
        <v>3373392.96</v>
      </c>
      <c r="J41" s="19">
        <v>811282.5</v>
      </c>
    </row>
    <row r="42" spans="1:10" x14ac:dyDescent="0.25">
      <c r="A42" s="15" t="s">
        <v>18</v>
      </c>
      <c r="B42" s="16">
        <v>41780</v>
      </c>
      <c r="C42" s="17" t="s">
        <v>240</v>
      </c>
      <c r="D42" s="18" t="s">
        <v>58</v>
      </c>
      <c r="E42" s="18" t="s">
        <v>37</v>
      </c>
      <c r="F42" s="18">
        <v>133766114</v>
      </c>
      <c r="G42" s="18">
        <v>651.21</v>
      </c>
      <c r="H42" s="18">
        <v>2097547.41</v>
      </c>
      <c r="I42" s="18">
        <v>1690896.16</v>
      </c>
      <c r="J42" s="19">
        <v>406651.25</v>
      </c>
    </row>
    <row r="43" spans="1:10" x14ac:dyDescent="0.25">
      <c r="A43" s="15" t="s">
        <v>15</v>
      </c>
      <c r="B43" s="16">
        <v>41489</v>
      </c>
      <c r="C43" s="17" t="s">
        <v>241</v>
      </c>
      <c r="D43" s="18" t="s">
        <v>46</v>
      </c>
      <c r="E43" s="18" t="s">
        <v>39</v>
      </c>
      <c r="F43" s="18">
        <v>329110324</v>
      </c>
      <c r="G43" s="18">
        <v>47.45</v>
      </c>
      <c r="H43" s="18">
        <v>470371.85</v>
      </c>
      <c r="I43" s="18">
        <v>315134.27</v>
      </c>
      <c r="J43" s="19">
        <v>155237.57999999999</v>
      </c>
    </row>
    <row r="44" spans="1:10" x14ac:dyDescent="0.25">
      <c r="A44" s="15" t="s">
        <v>8</v>
      </c>
      <c r="B44" s="16">
        <v>40821</v>
      </c>
      <c r="C44" s="17" t="s">
        <v>242</v>
      </c>
      <c r="D44" s="18" t="s">
        <v>59</v>
      </c>
      <c r="E44" s="18" t="s">
        <v>48</v>
      </c>
      <c r="F44" s="18">
        <v>681298100</v>
      </c>
      <c r="G44" s="18">
        <v>421.89</v>
      </c>
      <c r="H44" s="18">
        <v>43454.67</v>
      </c>
      <c r="I44" s="18">
        <v>37563.07</v>
      </c>
      <c r="J44" s="19">
        <v>5891.6</v>
      </c>
    </row>
    <row r="45" spans="1:10" x14ac:dyDescent="0.25">
      <c r="A45" s="15" t="s">
        <v>18</v>
      </c>
      <c r="B45" s="16">
        <v>42689</v>
      </c>
      <c r="C45" s="17" t="s">
        <v>243</v>
      </c>
      <c r="D45" s="18" t="s">
        <v>60</v>
      </c>
      <c r="E45" s="18" t="s">
        <v>31</v>
      </c>
      <c r="F45" s="18">
        <v>596628272</v>
      </c>
      <c r="G45" s="18">
        <v>152.58000000000001</v>
      </c>
      <c r="H45" s="18">
        <v>674251.02</v>
      </c>
      <c r="I45" s="18">
        <v>430587.36</v>
      </c>
      <c r="J45" s="19">
        <v>243663.66</v>
      </c>
    </row>
    <row r="46" spans="1:10" x14ac:dyDescent="0.25">
      <c r="A46" s="15" t="s">
        <v>18</v>
      </c>
      <c r="B46" s="16">
        <v>42097</v>
      </c>
      <c r="C46" s="17" t="s">
        <v>244</v>
      </c>
      <c r="D46" s="18" t="s">
        <v>53</v>
      </c>
      <c r="E46" s="18" t="s">
        <v>37</v>
      </c>
      <c r="F46" s="18">
        <v>901712167</v>
      </c>
      <c r="G46" s="18">
        <v>651.21</v>
      </c>
      <c r="H46" s="18">
        <v>3596632.83</v>
      </c>
      <c r="I46" s="18">
        <v>2899354.08</v>
      </c>
      <c r="J46" s="19">
        <v>697278.75</v>
      </c>
    </row>
    <row r="47" spans="1:10" x14ac:dyDescent="0.25">
      <c r="A47" s="15" t="s">
        <v>15</v>
      </c>
      <c r="B47" s="16">
        <v>41355</v>
      </c>
      <c r="C47" s="17" t="s">
        <v>244</v>
      </c>
      <c r="D47" s="18" t="s">
        <v>61</v>
      </c>
      <c r="E47" s="18" t="s">
        <v>39</v>
      </c>
      <c r="F47" s="18">
        <v>693473613</v>
      </c>
      <c r="G47" s="18">
        <v>47.45</v>
      </c>
      <c r="H47" s="18">
        <v>147427.15</v>
      </c>
      <c r="I47" s="18">
        <v>98771.53</v>
      </c>
      <c r="J47" s="19">
        <v>48655.62</v>
      </c>
    </row>
    <row r="48" spans="1:10" x14ac:dyDescent="0.25">
      <c r="A48" s="15" t="s">
        <v>21</v>
      </c>
      <c r="B48" s="16">
        <v>40392</v>
      </c>
      <c r="C48" s="17" t="s">
        <v>245</v>
      </c>
      <c r="D48" s="18" t="s">
        <v>22</v>
      </c>
      <c r="E48" s="18" t="s">
        <v>48</v>
      </c>
      <c r="F48" s="18">
        <v>489148938</v>
      </c>
      <c r="G48" s="18">
        <v>421.89</v>
      </c>
      <c r="H48" s="18">
        <v>3753133.44</v>
      </c>
      <c r="I48" s="18">
        <v>3244282.24</v>
      </c>
      <c r="J48" s="19">
        <v>508851.20000000001</v>
      </c>
    </row>
    <row r="49" spans="1:10" x14ac:dyDescent="0.25">
      <c r="A49" s="15" t="s">
        <v>21</v>
      </c>
      <c r="B49" s="16">
        <v>40913</v>
      </c>
      <c r="C49" s="17" t="s">
        <v>246</v>
      </c>
      <c r="D49" s="18" t="s">
        <v>32</v>
      </c>
      <c r="E49" s="18" t="s">
        <v>33</v>
      </c>
      <c r="F49" s="18">
        <v>876286971</v>
      </c>
      <c r="G49" s="18">
        <v>668.27</v>
      </c>
      <c r="H49" s="18">
        <v>1097967.6100000001</v>
      </c>
      <c r="I49" s="18">
        <v>825673.22</v>
      </c>
      <c r="J49" s="19">
        <v>272294.39</v>
      </c>
    </row>
    <row r="50" spans="1:10" x14ac:dyDescent="0.25">
      <c r="A50" s="15" t="s">
        <v>8</v>
      </c>
      <c r="B50" s="16">
        <v>42242</v>
      </c>
      <c r="C50" s="17" t="s">
        <v>246</v>
      </c>
      <c r="D50" s="18" t="s">
        <v>62</v>
      </c>
      <c r="E50" s="18" t="s">
        <v>45</v>
      </c>
      <c r="F50" s="18">
        <v>262749040</v>
      </c>
      <c r="G50" s="18">
        <v>81.73</v>
      </c>
      <c r="H50" s="18">
        <v>174493.55</v>
      </c>
      <c r="I50" s="18">
        <v>120990.45</v>
      </c>
      <c r="J50" s="19">
        <v>53503.1</v>
      </c>
    </row>
    <row r="51" spans="1:10" x14ac:dyDescent="0.25">
      <c r="A51" s="15" t="s">
        <v>15</v>
      </c>
      <c r="B51" s="16">
        <v>42713</v>
      </c>
      <c r="C51" s="17" t="s">
        <v>247</v>
      </c>
      <c r="D51" s="18" t="s">
        <v>63</v>
      </c>
      <c r="E51" s="18" t="s">
        <v>48</v>
      </c>
      <c r="F51" s="18">
        <v>726708972</v>
      </c>
      <c r="G51" s="18">
        <v>421.89</v>
      </c>
      <c r="H51" s="18">
        <v>3454857.21</v>
      </c>
      <c r="I51" s="18">
        <v>2986446.41</v>
      </c>
      <c r="J51" s="19">
        <v>468410.8</v>
      </c>
    </row>
    <row r="52" spans="1:10" x14ac:dyDescent="0.25">
      <c r="A52" s="15" t="s">
        <v>28</v>
      </c>
      <c r="B52" s="16">
        <v>41046</v>
      </c>
      <c r="C52" s="17" t="s">
        <v>247</v>
      </c>
      <c r="D52" s="18" t="s">
        <v>64</v>
      </c>
      <c r="E52" s="18" t="s">
        <v>13</v>
      </c>
      <c r="F52" s="18">
        <v>366653096</v>
      </c>
      <c r="G52" s="18">
        <v>154.06</v>
      </c>
      <c r="H52" s="18">
        <v>1487295.24</v>
      </c>
      <c r="I52" s="18">
        <v>877838.22</v>
      </c>
      <c r="J52" s="19">
        <v>609457.02</v>
      </c>
    </row>
    <row r="53" spans="1:10" x14ac:dyDescent="0.25">
      <c r="A53" s="15" t="s">
        <v>18</v>
      </c>
      <c r="B53" s="16">
        <v>40499</v>
      </c>
      <c r="C53" s="17" t="s">
        <v>247</v>
      </c>
      <c r="D53" s="18" t="s">
        <v>65</v>
      </c>
      <c r="E53" s="18" t="s">
        <v>13</v>
      </c>
      <c r="F53" s="18">
        <v>951380240</v>
      </c>
      <c r="G53" s="18">
        <v>154.06</v>
      </c>
      <c r="H53" s="18">
        <v>525344.6</v>
      </c>
      <c r="I53" s="18">
        <v>310071.3</v>
      </c>
      <c r="J53" s="19">
        <v>215273.3</v>
      </c>
    </row>
    <row r="54" spans="1:10" x14ac:dyDescent="0.25">
      <c r="A54" s="15" t="s">
        <v>21</v>
      </c>
      <c r="B54" s="16">
        <v>41956</v>
      </c>
      <c r="C54" s="17" t="s">
        <v>247</v>
      </c>
      <c r="D54" s="18" t="s">
        <v>66</v>
      </c>
      <c r="E54" s="18" t="s">
        <v>10</v>
      </c>
      <c r="F54" s="18">
        <v>270001733</v>
      </c>
      <c r="G54" s="18">
        <v>437.2</v>
      </c>
      <c r="H54" s="18">
        <v>3658489.6</v>
      </c>
      <c r="I54" s="18">
        <v>2203545.44</v>
      </c>
      <c r="J54" s="19">
        <v>1454944.16</v>
      </c>
    </row>
    <row r="55" spans="1:10" x14ac:dyDescent="0.25">
      <c r="A55" s="15" t="s">
        <v>21</v>
      </c>
      <c r="B55" s="16">
        <v>42537</v>
      </c>
      <c r="C55" s="17" t="s">
        <v>248</v>
      </c>
      <c r="D55" s="18" t="s">
        <v>67</v>
      </c>
      <c r="E55" s="18" t="s">
        <v>39</v>
      </c>
      <c r="F55" s="18">
        <v>681941401</v>
      </c>
      <c r="G55" s="18">
        <v>47.45</v>
      </c>
      <c r="H55" s="18">
        <v>22301.5</v>
      </c>
      <c r="I55" s="18">
        <v>14941.3</v>
      </c>
      <c r="J55" s="19">
        <v>7360.2</v>
      </c>
    </row>
    <row r="56" spans="1:10" x14ac:dyDescent="0.25">
      <c r="A56" s="15" t="s">
        <v>18</v>
      </c>
      <c r="B56" s="16">
        <v>42521</v>
      </c>
      <c r="C56" s="17" t="s">
        <v>248</v>
      </c>
      <c r="D56" s="18" t="s">
        <v>68</v>
      </c>
      <c r="E56" s="18" t="s">
        <v>20</v>
      </c>
      <c r="F56" s="18">
        <v>566935575</v>
      </c>
      <c r="G56" s="18">
        <v>9.33</v>
      </c>
      <c r="H56" s="18">
        <v>71747.7</v>
      </c>
      <c r="I56" s="18">
        <v>53214.8</v>
      </c>
      <c r="J56" s="19">
        <v>18532.900000000001</v>
      </c>
    </row>
    <row r="57" spans="1:10" x14ac:dyDescent="0.25">
      <c r="A57" s="15" t="s">
        <v>15</v>
      </c>
      <c r="B57" s="16">
        <v>41188</v>
      </c>
      <c r="C57" s="17" t="s">
        <v>249</v>
      </c>
      <c r="D57" s="18" t="s">
        <v>69</v>
      </c>
      <c r="E57" s="18" t="s">
        <v>31</v>
      </c>
      <c r="F57" s="18">
        <v>175033080</v>
      </c>
      <c r="G57" s="18">
        <v>152.58000000000001</v>
      </c>
      <c r="H57" s="18">
        <v>767935.14</v>
      </c>
      <c r="I57" s="18">
        <v>490415.52</v>
      </c>
      <c r="J57" s="19">
        <v>277519.62</v>
      </c>
    </row>
    <row r="58" spans="1:10" x14ac:dyDescent="0.25">
      <c r="A58" s="15" t="s">
        <v>15</v>
      </c>
      <c r="B58" s="16">
        <v>40978</v>
      </c>
      <c r="C58" s="17" t="s">
        <v>249</v>
      </c>
      <c r="D58" s="18" t="s">
        <v>70</v>
      </c>
      <c r="E58" s="18" t="s">
        <v>37</v>
      </c>
      <c r="F58" s="18">
        <v>276595246</v>
      </c>
      <c r="G58" s="18">
        <v>651.21</v>
      </c>
      <c r="H58" s="18">
        <v>6209287.3499999996</v>
      </c>
      <c r="I58" s="18">
        <v>5005493.5999999996</v>
      </c>
      <c r="J58" s="19">
        <v>1203793.75</v>
      </c>
    </row>
    <row r="59" spans="1:10" x14ac:dyDescent="0.25">
      <c r="A59" s="15" t="s">
        <v>21</v>
      </c>
      <c r="B59" s="16">
        <v>40569</v>
      </c>
      <c r="C59" s="17" t="s">
        <v>249</v>
      </c>
      <c r="D59" s="18" t="s">
        <v>71</v>
      </c>
      <c r="E59" s="18" t="s">
        <v>37</v>
      </c>
      <c r="F59" s="18">
        <v>812295901</v>
      </c>
      <c r="G59" s="18">
        <v>651.21</v>
      </c>
      <c r="H59" s="18">
        <v>3427318.23</v>
      </c>
      <c r="I59" s="18">
        <v>2762864.48</v>
      </c>
      <c r="J59" s="19">
        <v>664453.75</v>
      </c>
    </row>
    <row r="60" spans="1:10" x14ac:dyDescent="0.25">
      <c r="A60" s="15" t="s">
        <v>15</v>
      </c>
      <c r="B60" s="16">
        <v>41792</v>
      </c>
      <c r="C60" s="17" t="s">
        <v>249</v>
      </c>
      <c r="D60" s="18" t="s">
        <v>72</v>
      </c>
      <c r="E60" s="18" t="s">
        <v>13</v>
      </c>
      <c r="F60" s="18">
        <v>443121373</v>
      </c>
      <c r="G60" s="18">
        <v>154.06</v>
      </c>
      <c r="H60" s="18">
        <v>1281162.96</v>
      </c>
      <c r="I60" s="18">
        <v>756173.88</v>
      </c>
      <c r="J60" s="19">
        <v>524989.07999999996</v>
      </c>
    </row>
    <row r="61" spans="1:10" x14ac:dyDescent="0.25">
      <c r="A61" s="15" t="s">
        <v>28</v>
      </c>
      <c r="B61" s="16">
        <v>42721</v>
      </c>
      <c r="C61" s="17" t="s">
        <v>249</v>
      </c>
      <c r="D61" s="18" t="s">
        <v>29</v>
      </c>
      <c r="E61" s="18" t="s">
        <v>45</v>
      </c>
      <c r="F61" s="18">
        <v>600370490</v>
      </c>
      <c r="G61" s="18">
        <v>81.73</v>
      </c>
      <c r="H61" s="18">
        <v>149075.51999999999</v>
      </c>
      <c r="I61" s="18">
        <v>103366.08</v>
      </c>
      <c r="J61" s="19">
        <v>45709.440000000002</v>
      </c>
    </row>
    <row r="62" spans="1:10" x14ac:dyDescent="0.25">
      <c r="A62" s="15" t="s">
        <v>21</v>
      </c>
      <c r="B62" s="16">
        <v>41817</v>
      </c>
      <c r="C62" s="17" t="s">
        <v>249</v>
      </c>
      <c r="D62" s="18" t="s">
        <v>73</v>
      </c>
      <c r="E62" s="18" t="s">
        <v>37</v>
      </c>
      <c r="F62" s="18">
        <v>535654580</v>
      </c>
      <c r="G62" s="18">
        <v>651.21</v>
      </c>
      <c r="H62" s="18">
        <v>617998.29</v>
      </c>
      <c r="I62" s="18">
        <v>498187.04</v>
      </c>
      <c r="J62" s="19">
        <v>119811.25</v>
      </c>
    </row>
    <row r="63" spans="1:10" x14ac:dyDescent="0.25">
      <c r="A63" s="15" t="s">
        <v>26</v>
      </c>
      <c r="B63" s="16">
        <v>42080</v>
      </c>
      <c r="C63" s="17" t="s">
        <v>249</v>
      </c>
      <c r="D63" s="18" t="s">
        <v>74</v>
      </c>
      <c r="E63" s="18" t="s">
        <v>10</v>
      </c>
      <c r="F63" s="18">
        <v>470897471</v>
      </c>
      <c r="G63" s="18">
        <v>437.2</v>
      </c>
      <c r="H63" s="18">
        <v>3445573.2</v>
      </c>
      <c r="I63" s="18">
        <v>2075303.73</v>
      </c>
      <c r="J63" s="19">
        <v>1370269.47</v>
      </c>
    </row>
    <row r="64" spans="1:10" x14ac:dyDescent="0.25">
      <c r="A64" s="15" t="s">
        <v>21</v>
      </c>
      <c r="B64" s="16">
        <v>41367</v>
      </c>
      <c r="C64" s="17" t="s">
        <v>250</v>
      </c>
      <c r="D64" s="18" t="s">
        <v>57</v>
      </c>
      <c r="E64" s="18" t="s">
        <v>39</v>
      </c>
      <c r="F64" s="18">
        <v>248335492</v>
      </c>
      <c r="G64" s="18">
        <v>47.45</v>
      </c>
      <c r="H64" s="18">
        <v>324842.7</v>
      </c>
      <c r="I64" s="18">
        <v>217634.34</v>
      </c>
      <c r="J64" s="19">
        <v>107208.36</v>
      </c>
    </row>
    <row r="65" spans="1:10" x14ac:dyDescent="0.25">
      <c r="A65" s="15" t="s">
        <v>18</v>
      </c>
      <c r="B65" s="16">
        <v>42071</v>
      </c>
      <c r="C65" s="17" t="s">
        <v>250</v>
      </c>
      <c r="D65" s="18" t="s">
        <v>75</v>
      </c>
      <c r="E65" s="18" t="s">
        <v>25</v>
      </c>
      <c r="F65" s="18">
        <v>680517470</v>
      </c>
      <c r="G65" s="18">
        <v>109.28</v>
      </c>
      <c r="H65" s="18">
        <v>994120.16</v>
      </c>
      <c r="I65" s="18">
        <v>326036.47999999998</v>
      </c>
      <c r="J65" s="19">
        <v>668083.68000000005</v>
      </c>
    </row>
    <row r="66" spans="1:10" x14ac:dyDescent="0.25">
      <c r="A66" s="15" t="s">
        <v>18</v>
      </c>
      <c r="B66" s="16">
        <v>41446</v>
      </c>
      <c r="C66" s="17" t="s">
        <v>250</v>
      </c>
      <c r="D66" s="18" t="s">
        <v>76</v>
      </c>
      <c r="E66" s="18" t="s">
        <v>45</v>
      </c>
      <c r="F66" s="18">
        <v>400304734</v>
      </c>
      <c r="G66" s="18">
        <v>81.73</v>
      </c>
      <c r="H66" s="18">
        <v>647383.32999999996</v>
      </c>
      <c r="I66" s="18">
        <v>448883.07</v>
      </c>
      <c r="J66" s="19">
        <v>198500.26</v>
      </c>
    </row>
    <row r="67" spans="1:10" x14ac:dyDescent="0.25">
      <c r="A67" s="15" t="s">
        <v>21</v>
      </c>
      <c r="B67" s="16">
        <v>41280</v>
      </c>
      <c r="C67" s="17" t="s">
        <v>250</v>
      </c>
      <c r="D67" s="18" t="s">
        <v>77</v>
      </c>
      <c r="E67" s="18" t="s">
        <v>37</v>
      </c>
      <c r="F67" s="18">
        <v>810871112</v>
      </c>
      <c r="G67" s="18">
        <v>651.21</v>
      </c>
      <c r="H67" s="18">
        <v>2367799.56</v>
      </c>
      <c r="I67" s="18">
        <v>1908754.56</v>
      </c>
      <c r="J67" s="19">
        <v>459045</v>
      </c>
    </row>
    <row r="68" spans="1:10" x14ac:dyDescent="0.25">
      <c r="A68" s="15" t="s">
        <v>18</v>
      </c>
      <c r="B68" s="16">
        <v>40985</v>
      </c>
      <c r="C68" s="17" t="s">
        <v>251</v>
      </c>
      <c r="D68" s="18" t="s">
        <v>78</v>
      </c>
      <c r="E68" s="18" t="s">
        <v>17</v>
      </c>
      <c r="F68" s="18">
        <v>235702931</v>
      </c>
      <c r="G68" s="18">
        <v>205.7</v>
      </c>
      <c r="H68" s="18">
        <v>1766963</v>
      </c>
      <c r="I68" s="18">
        <v>1005974.9</v>
      </c>
      <c r="J68" s="19">
        <v>760988.1</v>
      </c>
    </row>
    <row r="69" spans="1:10" x14ac:dyDescent="0.25">
      <c r="A69" s="15" t="s">
        <v>18</v>
      </c>
      <c r="B69" s="16">
        <v>41747</v>
      </c>
      <c r="C69" s="17" t="s">
        <v>252</v>
      </c>
      <c r="D69" s="18" t="s">
        <v>60</v>
      </c>
      <c r="E69" s="18" t="s">
        <v>37</v>
      </c>
      <c r="F69" s="18">
        <v>668599021</v>
      </c>
      <c r="G69" s="18">
        <v>651.21</v>
      </c>
      <c r="H69" s="18">
        <v>1408567.23</v>
      </c>
      <c r="I69" s="18">
        <v>1135488.48</v>
      </c>
      <c r="J69" s="19">
        <v>273078.75</v>
      </c>
    </row>
    <row r="70" spans="1:10" x14ac:dyDescent="0.25">
      <c r="A70" s="15" t="s">
        <v>18</v>
      </c>
      <c r="B70" s="16">
        <v>42372</v>
      </c>
      <c r="C70" s="17" t="s">
        <v>252</v>
      </c>
      <c r="D70" s="18" t="s">
        <v>79</v>
      </c>
      <c r="E70" s="18" t="s">
        <v>14</v>
      </c>
      <c r="F70" s="18">
        <v>123670709</v>
      </c>
      <c r="G70" s="18">
        <v>255.28</v>
      </c>
      <c r="H70" s="18">
        <v>1471944.48</v>
      </c>
      <c r="I70" s="18">
        <v>919215.72</v>
      </c>
      <c r="J70" s="19">
        <v>552728.76</v>
      </c>
    </row>
    <row r="71" spans="1:10" x14ac:dyDescent="0.25">
      <c r="A71" s="15" t="s">
        <v>21</v>
      </c>
      <c r="B71" s="16">
        <v>40675</v>
      </c>
      <c r="C71" s="17" t="s">
        <v>253</v>
      </c>
      <c r="D71" s="18" t="s">
        <v>80</v>
      </c>
      <c r="E71" s="18" t="s">
        <v>37</v>
      </c>
      <c r="F71" s="18">
        <v>285341823</v>
      </c>
      <c r="G71" s="18">
        <v>651.21</v>
      </c>
      <c r="H71" s="18">
        <v>5106137.6100000003</v>
      </c>
      <c r="I71" s="18">
        <v>4116211.36</v>
      </c>
      <c r="J71" s="19">
        <v>989926.25</v>
      </c>
    </row>
    <row r="72" spans="1:10" x14ac:dyDescent="0.25">
      <c r="A72" s="15" t="s">
        <v>15</v>
      </c>
      <c r="B72" s="16">
        <v>40388</v>
      </c>
      <c r="C72" s="17" t="s">
        <v>254</v>
      </c>
      <c r="D72" s="18" t="s">
        <v>81</v>
      </c>
      <c r="E72" s="18" t="s">
        <v>20</v>
      </c>
      <c r="F72" s="18">
        <v>658348691</v>
      </c>
      <c r="G72" s="18">
        <v>9.33</v>
      </c>
      <c r="H72" s="18">
        <v>82682.460000000006</v>
      </c>
      <c r="I72" s="18">
        <v>61325.04</v>
      </c>
      <c r="J72" s="19">
        <v>21357.42</v>
      </c>
    </row>
    <row r="73" spans="1:10" x14ac:dyDescent="0.25">
      <c r="A73" s="15" t="s">
        <v>21</v>
      </c>
      <c r="B73" s="16">
        <v>41488</v>
      </c>
      <c r="C73" s="17" t="s">
        <v>237</v>
      </c>
      <c r="D73" s="18" t="s">
        <v>82</v>
      </c>
      <c r="E73" s="18" t="s">
        <v>14</v>
      </c>
      <c r="F73" s="18">
        <v>817740142</v>
      </c>
      <c r="G73" s="18">
        <v>255.28</v>
      </c>
      <c r="H73" s="18">
        <v>1617198.8</v>
      </c>
      <c r="I73" s="18">
        <v>1009925.7</v>
      </c>
      <c r="J73" s="19">
        <v>607273.1</v>
      </c>
    </row>
    <row r="74" spans="1:10" x14ac:dyDescent="0.25">
      <c r="A74" s="15" t="s">
        <v>18</v>
      </c>
      <c r="B74" s="16">
        <v>41570</v>
      </c>
      <c r="C74" s="17" t="s">
        <v>255</v>
      </c>
      <c r="D74" s="18" t="s">
        <v>40</v>
      </c>
      <c r="E74" s="18" t="s">
        <v>39</v>
      </c>
      <c r="F74" s="18">
        <v>858877503</v>
      </c>
      <c r="G74" s="18">
        <v>47.45</v>
      </c>
      <c r="H74" s="18">
        <v>464725.3</v>
      </c>
      <c r="I74" s="18">
        <v>311351.26</v>
      </c>
      <c r="J74" s="19">
        <v>153374.04</v>
      </c>
    </row>
    <row r="75" spans="1:10" x14ac:dyDescent="0.25">
      <c r="A75" s="15" t="s">
        <v>21</v>
      </c>
      <c r="B75" s="16">
        <v>42771</v>
      </c>
      <c r="C75" s="17" t="s">
        <v>255</v>
      </c>
      <c r="D75" s="18" t="s">
        <v>56</v>
      </c>
      <c r="E75" s="18" t="s">
        <v>13</v>
      </c>
      <c r="F75" s="18">
        <v>947434604</v>
      </c>
      <c r="G75" s="18">
        <v>154.06</v>
      </c>
      <c r="H75" s="18">
        <v>894780.48</v>
      </c>
      <c r="I75" s="18">
        <v>528121.43999999994</v>
      </c>
      <c r="J75" s="19">
        <v>366659.04</v>
      </c>
    </row>
    <row r="76" spans="1:10" x14ac:dyDescent="0.25">
      <c r="A76" s="15" t="s">
        <v>21</v>
      </c>
      <c r="B76" s="16">
        <v>42083</v>
      </c>
      <c r="C76" s="17" t="s">
        <v>255</v>
      </c>
      <c r="D76" s="18" t="s">
        <v>83</v>
      </c>
      <c r="E76" s="18" t="s">
        <v>48</v>
      </c>
      <c r="F76" s="18">
        <v>869397771</v>
      </c>
      <c r="G76" s="18">
        <v>421.89</v>
      </c>
      <c r="H76" s="18">
        <v>1255122.75</v>
      </c>
      <c r="I76" s="18">
        <v>1084952.75</v>
      </c>
      <c r="J76" s="19">
        <v>170170</v>
      </c>
    </row>
    <row r="77" spans="1:10" x14ac:dyDescent="0.25">
      <c r="A77" s="15" t="s">
        <v>8</v>
      </c>
      <c r="B77" s="16">
        <v>41035</v>
      </c>
      <c r="C77" s="17" t="s">
        <v>256</v>
      </c>
      <c r="D77" s="18" t="s">
        <v>84</v>
      </c>
      <c r="E77" s="18" t="s">
        <v>45</v>
      </c>
      <c r="F77" s="18">
        <v>481065833</v>
      </c>
      <c r="G77" s="18">
        <v>81.73</v>
      </c>
      <c r="H77" s="18">
        <v>565980.25</v>
      </c>
      <c r="I77" s="18">
        <v>392439.75</v>
      </c>
      <c r="J77" s="19">
        <v>173540.5</v>
      </c>
    </row>
    <row r="78" spans="1:10" x14ac:dyDescent="0.25">
      <c r="A78" s="15" t="s">
        <v>18</v>
      </c>
      <c r="B78" s="16">
        <v>41547</v>
      </c>
      <c r="C78" s="17" t="s">
        <v>256</v>
      </c>
      <c r="D78" s="18" t="s">
        <v>85</v>
      </c>
      <c r="E78" s="18" t="s">
        <v>48</v>
      </c>
      <c r="F78" s="18">
        <v>159050118</v>
      </c>
      <c r="G78" s="18">
        <v>421.89</v>
      </c>
      <c r="H78" s="18">
        <v>2244032.91</v>
      </c>
      <c r="I78" s="18">
        <v>1939786.11</v>
      </c>
      <c r="J78" s="19">
        <v>304246.8</v>
      </c>
    </row>
    <row r="79" spans="1:10" x14ac:dyDescent="0.25">
      <c r="A79" s="15" t="s">
        <v>21</v>
      </c>
      <c r="B79" s="16">
        <v>41779</v>
      </c>
      <c r="C79" s="17" t="s">
        <v>256</v>
      </c>
      <c r="D79" s="18" t="s">
        <v>86</v>
      </c>
      <c r="E79" s="18" t="s">
        <v>37</v>
      </c>
      <c r="F79" s="18">
        <v>350274455</v>
      </c>
      <c r="G79" s="18">
        <v>651.21</v>
      </c>
      <c r="H79" s="18">
        <v>1855948.5</v>
      </c>
      <c r="I79" s="18">
        <v>1496136</v>
      </c>
      <c r="J79" s="19">
        <v>359812.5</v>
      </c>
    </row>
    <row r="80" spans="1:10" x14ac:dyDescent="0.25">
      <c r="A80" s="15" t="s">
        <v>8</v>
      </c>
      <c r="B80" s="16">
        <v>40277</v>
      </c>
      <c r="C80" s="17" t="s">
        <v>255</v>
      </c>
      <c r="D80" s="18" t="s">
        <v>87</v>
      </c>
      <c r="E80" s="18" t="s">
        <v>17</v>
      </c>
      <c r="F80" s="18">
        <v>221975171</v>
      </c>
      <c r="G80" s="18">
        <v>205.7</v>
      </c>
      <c r="H80" s="18">
        <v>1283773.7</v>
      </c>
      <c r="I80" s="18">
        <v>730883.51</v>
      </c>
      <c r="J80" s="19">
        <v>552890.18999999994</v>
      </c>
    </row>
    <row r="81" spans="1:10" x14ac:dyDescent="0.25">
      <c r="A81" s="15" t="s">
        <v>11</v>
      </c>
      <c r="B81" s="16">
        <v>42895</v>
      </c>
      <c r="C81" s="17" t="s">
        <v>257</v>
      </c>
      <c r="D81" s="18" t="s">
        <v>88</v>
      </c>
      <c r="E81" s="18" t="s">
        <v>37</v>
      </c>
      <c r="F81" s="18">
        <v>811701095</v>
      </c>
      <c r="G81" s="18">
        <v>651.21</v>
      </c>
      <c r="H81" s="18">
        <v>6021738.8700000001</v>
      </c>
      <c r="I81" s="18">
        <v>4854305.12</v>
      </c>
      <c r="J81" s="19">
        <v>1167433.75</v>
      </c>
    </row>
    <row r="82" spans="1:10" x14ac:dyDescent="0.25">
      <c r="A82" s="15" t="s">
        <v>18</v>
      </c>
      <c r="B82" s="16">
        <v>42043</v>
      </c>
      <c r="C82" s="17" t="s">
        <v>257</v>
      </c>
      <c r="D82" s="18" t="s">
        <v>89</v>
      </c>
      <c r="E82" s="18" t="s">
        <v>17</v>
      </c>
      <c r="F82" s="18">
        <v>977313554</v>
      </c>
      <c r="G82" s="18">
        <v>205.7</v>
      </c>
      <c r="H82" s="18">
        <v>1574222.1</v>
      </c>
      <c r="I82" s="18">
        <v>896242.83</v>
      </c>
      <c r="J82" s="19">
        <v>677979.27</v>
      </c>
    </row>
    <row r="83" spans="1:10" x14ac:dyDescent="0.25">
      <c r="A83" s="15" t="s">
        <v>18</v>
      </c>
      <c r="B83" s="16">
        <v>40203</v>
      </c>
      <c r="C83" s="17" t="s">
        <v>258</v>
      </c>
      <c r="D83" s="18" t="s">
        <v>23</v>
      </c>
      <c r="E83" s="18" t="s">
        <v>31</v>
      </c>
      <c r="F83" s="18">
        <v>546986377</v>
      </c>
      <c r="G83" s="18">
        <v>152.58000000000001</v>
      </c>
      <c r="H83" s="18">
        <v>652889.81999999995</v>
      </c>
      <c r="I83" s="18">
        <v>416945.76</v>
      </c>
      <c r="J83" s="19">
        <v>235944.06</v>
      </c>
    </row>
    <row r="84" spans="1:10" x14ac:dyDescent="0.25">
      <c r="A84" s="15" t="s">
        <v>15</v>
      </c>
      <c r="B84" s="16">
        <v>40244</v>
      </c>
      <c r="C84" s="17" t="s">
        <v>258</v>
      </c>
      <c r="D84" s="18" t="s">
        <v>90</v>
      </c>
      <c r="E84" s="18" t="s">
        <v>20</v>
      </c>
      <c r="F84" s="18">
        <v>769205892</v>
      </c>
      <c r="G84" s="18">
        <v>9.33</v>
      </c>
      <c r="H84" s="18">
        <v>37058.76</v>
      </c>
      <c r="I84" s="18">
        <v>27486.240000000002</v>
      </c>
      <c r="J84" s="19">
        <v>9572.52</v>
      </c>
    </row>
    <row r="85" spans="1:10" x14ac:dyDescent="0.25">
      <c r="A85" s="15" t="s">
        <v>18</v>
      </c>
      <c r="B85" s="16">
        <v>41277</v>
      </c>
      <c r="C85" s="17" t="s">
        <v>259</v>
      </c>
      <c r="D85" s="18" t="s">
        <v>91</v>
      </c>
      <c r="E85" s="18" t="s">
        <v>25</v>
      </c>
      <c r="F85" s="18">
        <v>262770926</v>
      </c>
      <c r="G85" s="18">
        <v>109.28</v>
      </c>
      <c r="H85" s="18">
        <v>941010.08</v>
      </c>
      <c r="I85" s="18">
        <v>308618.23999999999</v>
      </c>
      <c r="J85" s="19">
        <v>632391.84</v>
      </c>
    </row>
    <row r="86" spans="1:10" x14ac:dyDescent="0.25">
      <c r="A86" s="15" t="s">
        <v>18</v>
      </c>
      <c r="B86" s="16">
        <v>42800</v>
      </c>
      <c r="C86" s="17" t="s">
        <v>260</v>
      </c>
      <c r="D86" s="18" t="s">
        <v>92</v>
      </c>
      <c r="E86" s="18" t="s">
        <v>31</v>
      </c>
      <c r="F86" s="18">
        <v>866792809</v>
      </c>
      <c r="G86" s="18">
        <v>152.58000000000001</v>
      </c>
      <c r="H86" s="18">
        <v>321791.21999999997</v>
      </c>
      <c r="I86" s="18">
        <v>205500.96</v>
      </c>
      <c r="J86" s="19">
        <v>116290.26</v>
      </c>
    </row>
    <row r="87" spans="1:10" x14ac:dyDescent="0.25">
      <c r="A87" s="15" t="s">
        <v>26</v>
      </c>
      <c r="B87" s="16">
        <v>40552</v>
      </c>
      <c r="C87" s="17" t="s">
        <v>245</v>
      </c>
      <c r="D87" s="18" t="s">
        <v>93</v>
      </c>
      <c r="E87" s="18" t="s">
        <v>39</v>
      </c>
      <c r="F87" s="18">
        <v>890695369</v>
      </c>
      <c r="G87" s="18">
        <v>47.45</v>
      </c>
      <c r="H87" s="18">
        <v>256609.6</v>
      </c>
      <c r="I87" s="18">
        <v>171920.32</v>
      </c>
      <c r="J87" s="19">
        <v>84689.279999999999</v>
      </c>
    </row>
    <row r="88" spans="1:10" x14ac:dyDescent="0.25">
      <c r="A88" s="15" t="s">
        <v>8</v>
      </c>
      <c r="B88" s="16">
        <v>41725</v>
      </c>
      <c r="C88" s="17" t="s">
        <v>261</v>
      </c>
      <c r="D88" s="18" t="s">
        <v>9</v>
      </c>
      <c r="E88" s="18" t="s">
        <v>17</v>
      </c>
      <c r="F88" s="18">
        <v>964214932</v>
      </c>
      <c r="G88" s="18">
        <v>205.7</v>
      </c>
      <c r="H88" s="18">
        <v>304436</v>
      </c>
      <c r="I88" s="18">
        <v>173322.8</v>
      </c>
      <c r="J88" s="19">
        <v>131113.20000000001</v>
      </c>
    </row>
    <row r="89" spans="1:10" x14ac:dyDescent="0.25">
      <c r="A89" s="15" t="s">
        <v>21</v>
      </c>
      <c r="B89" s="16">
        <v>41453</v>
      </c>
      <c r="C89" s="17" t="s">
        <v>261</v>
      </c>
      <c r="D89" s="18" t="s">
        <v>94</v>
      </c>
      <c r="E89" s="18" t="s">
        <v>31</v>
      </c>
      <c r="F89" s="18">
        <v>887400329</v>
      </c>
      <c r="G89" s="18">
        <v>152.58000000000001</v>
      </c>
      <c r="H89" s="18">
        <v>50656.56</v>
      </c>
      <c r="I89" s="18">
        <v>32350.080000000002</v>
      </c>
      <c r="J89" s="19">
        <v>18306.48</v>
      </c>
    </row>
    <row r="90" spans="1:10" x14ac:dyDescent="0.25">
      <c r="A90" s="15" t="s">
        <v>21</v>
      </c>
      <c r="B90" s="16">
        <v>40790</v>
      </c>
      <c r="C90" s="17" t="s">
        <v>262</v>
      </c>
      <c r="D90" s="18" t="s">
        <v>24</v>
      </c>
      <c r="E90" s="18" t="s">
        <v>39</v>
      </c>
      <c r="F90" s="18">
        <v>980612885</v>
      </c>
      <c r="G90" s="18">
        <v>47.45</v>
      </c>
      <c r="H90" s="18">
        <v>189752.55</v>
      </c>
      <c r="I90" s="18">
        <v>127128.21</v>
      </c>
      <c r="J90" s="19">
        <v>62624.34</v>
      </c>
    </row>
    <row r="91" spans="1:10" x14ac:dyDescent="0.25">
      <c r="A91" s="15" t="s">
        <v>21</v>
      </c>
      <c r="B91" s="16">
        <v>42565</v>
      </c>
      <c r="C91" s="17" t="s">
        <v>263</v>
      </c>
      <c r="D91" s="18" t="s">
        <v>24</v>
      </c>
      <c r="E91" s="18" t="s">
        <v>25</v>
      </c>
      <c r="F91" s="18">
        <v>734526431</v>
      </c>
      <c r="G91" s="18">
        <v>109.28</v>
      </c>
      <c r="H91" s="18">
        <v>169274.72</v>
      </c>
      <c r="I91" s="18">
        <v>55516.160000000003</v>
      </c>
      <c r="J91" s="19">
        <v>113758.56</v>
      </c>
    </row>
    <row r="92" spans="1:10" x14ac:dyDescent="0.25">
      <c r="A92" s="15" t="s">
        <v>15</v>
      </c>
      <c r="B92" s="16">
        <v>41693</v>
      </c>
      <c r="C92" s="17" t="s">
        <v>263</v>
      </c>
      <c r="D92" s="18" t="s">
        <v>95</v>
      </c>
      <c r="E92" s="18" t="s">
        <v>14</v>
      </c>
      <c r="F92" s="18">
        <v>160127294</v>
      </c>
      <c r="G92" s="18">
        <v>255.28</v>
      </c>
      <c r="H92" s="18">
        <v>1041287.12</v>
      </c>
      <c r="I92" s="18">
        <v>650274.18000000005</v>
      </c>
      <c r="J92" s="19">
        <v>391012.94</v>
      </c>
    </row>
    <row r="93" spans="1:10" x14ac:dyDescent="0.25">
      <c r="A93" s="15" t="s">
        <v>26</v>
      </c>
      <c r="B93" s="16">
        <v>40397</v>
      </c>
      <c r="C93" s="17" t="s">
        <v>263</v>
      </c>
      <c r="D93" s="18" t="s">
        <v>96</v>
      </c>
      <c r="E93" s="18" t="s">
        <v>25</v>
      </c>
      <c r="F93" s="18">
        <v>238714301</v>
      </c>
      <c r="G93" s="18">
        <v>109.28</v>
      </c>
      <c r="H93" s="18">
        <v>1062310.8799999999</v>
      </c>
      <c r="I93" s="18">
        <v>348400.64000000001</v>
      </c>
      <c r="J93" s="19">
        <v>713910.24</v>
      </c>
    </row>
    <row r="94" spans="1:10" x14ac:dyDescent="0.25">
      <c r="A94" s="15" t="s">
        <v>28</v>
      </c>
      <c r="B94" s="16">
        <v>41288</v>
      </c>
      <c r="C94" s="17" t="s">
        <v>264</v>
      </c>
      <c r="D94" s="18" t="s">
        <v>97</v>
      </c>
      <c r="E94" s="18" t="s">
        <v>33</v>
      </c>
      <c r="F94" s="18">
        <v>671898782</v>
      </c>
      <c r="G94" s="18">
        <v>668.27</v>
      </c>
      <c r="H94" s="18">
        <v>5770511.4500000002</v>
      </c>
      <c r="I94" s="18">
        <v>4339432.9000000004</v>
      </c>
      <c r="J94" s="19">
        <v>1431078.55</v>
      </c>
    </row>
    <row r="95" spans="1:10" x14ac:dyDescent="0.25">
      <c r="A95" s="15" t="s">
        <v>18</v>
      </c>
      <c r="B95" s="16">
        <v>40451</v>
      </c>
      <c r="C95" s="17" t="s">
        <v>264</v>
      </c>
      <c r="D95" s="18" t="s">
        <v>98</v>
      </c>
      <c r="E95" s="18" t="s">
        <v>45</v>
      </c>
      <c r="F95" s="18">
        <v>331604564</v>
      </c>
      <c r="G95" s="18">
        <v>81.73</v>
      </c>
      <c r="H95" s="18">
        <v>654984.22</v>
      </c>
      <c r="I95" s="18">
        <v>454153.38</v>
      </c>
      <c r="J95" s="19">
        <v>200830.84</v>
      </c>
    </row>
    <row r="96" spans="1:10" x14ac:dyDescent="0.25">
      <c r="A96" s="15" t="s">
        <v>8</v>
      </c>
      <c r="B96" s="16">
        <v>42656</v>
      </c>
      <c r="C96" s="17" t="s">
        <v>264</v>
      </c>
      <c r="D96" s="18" t="s">
        <v>99</v>
      </c>
      <c r="E96" s="18" t="s">
        <v>17</v>
      </c>
      <c r="F96" s="18">
        <v>410067975</v>
      </c>
      <c r="G96" s="18">
        <v>205.7</v>
      </c>
      <c r="H96" s="18">
        <v>1456561.7</v>
      </c>
      <c r="I96" s="18">
        <v>829255.91</v>
      </c>
      <c r="J96" s="19">
        <v>627305.79</v>
      </c>
    </row>
    <row r="97" spans="1:10" x14ac:dyDescent="0.25">
      <c r="A97" s="15" t="s">
        <v>28</v>
      </c>
      <c r="B97" s="16">
        <v>40618</v>
      </c>
      <c r="C97" s="17" t="s">
        <v>265</v>
      </c>
      <c r="D97" s="18" t="s">
        <v>100</v>
      </c>
      <c r="E97" s="18" t="s">
        <v>31</v>
      </c>
      <c r="F97" s="18">
        <v>369837844</v>
      </c>
      <c r="G97" s="18">
        <v>152.58000000000001</v>
      </c>
      <c r="H97" s="18">
        <v>319044.78000000003</v>
      </c>
      <c r="I97" s="18">
        <v>203747.04</v>
      </c>
      <c r="J97" s="19">
        <v>115297.74</v>
      </c>
    </row>
    <row r="98" spans="1:10" x14ac:dyDescent="0.25">
      <c r="A98" s="15" t="s">
        <v>18</v>
      </c>
      <c r="B98" s="16">
        <v>41269</v>
      </c>
      <c r="C98" s="17" t="s">
        <v>266</v>
      </c>
      <c r="D98" s="18" t="s">
        <v>34</v>
      </c>
      <c r="E98" s="18" t="s">
        <v>20</v>
      </c>
      <c r="F98" s="18">
        <v>193775498</v>
      </c>
      <c r="G98" s="18">
        <v>9.33</v>
      </c>
      <c r="H98" s="18">
        <v>12418.23</v>
      </c>
      <c r="I98" s="18">
        <v>9210.52</v>
      </c>
      <c r="J98" s="19">
        <v>3207.71</v>
      </c>
    </row>
    <row r="99" spans="1:10" x14ac:dyDescent="0.25">
      <c r="A99" s="15" t="s">
        <v>18</v>
      </c>
      <c r="B99" s="16">
        <v>42249</v>
      </c>
      <c r="C99" s="17" t="s">
        <v>267</v>
      </c>
      <c r="D99" s="18" t="s">
        <v>79</v>
      </c>
      <c r="E99" s="18" t="s">
        <v>25</v>
      </c>
      <c r="F99" s="18">
        <v>835054767</v>
      </c>
      <c r="G99" s="18">
        <v>109.28</v>
      </c>
      <c r="H99" s="18">
        <v>12785.76</v>
      </c>
      <c r="I99" s="18">
        <v>4193.28</v>
      </c>
      <c r="J99" s="19">
        <v>8592.48</v>
      </c>
    </row>
    <row r="100" spans="1:10" x14ac:dyDescent="0.25">
      <c r="A100" s="15" t="s">
        <v>18</v>
      </c>
      <c r="B100" s="16">
        <v>41589</v>
      </c>
      <c r="C100" s="17" t="s">
        <v>268</v>
      </c>
      <c r="D100" s="18" t="s">
        <v>101</v>
      </c>
      <c r="E100" s="18" t="s">
        <v>33</v>
      </c>
      <c r="F100" s="18">
        <v>167161977</v>
      </c>
      <c r="G100" s="18">
        <v>668.27</v>
      </c>
      <c r="H100" s="18">
        <v>3874629.46</v>
      </c>
      <c r="I100" s="18">
        <v>2913726.92</v>
      </c>
      <c r="J100" s="19">
        <v>960902.54</v>
      </c>
    </row>
    <row r="101" spans="1:10" x14ac:dyDescent="0.25">
      <c r="A101" s="15" t="s">
        <v>28</v>
      </c>
      <c r="B101" s="16">
        <v>41855</v>
      </c>
      <c r="C101" s="17" t="s">
        <v>269</v>
      </c>
      <c r="D101" s="18" t="s">
        <v>102</v>
      </c>
      <c r="E101" s="18" t="s">
        <v>13</v>
      </c>
      <c r="F101" s="18">
        <v>633895957</v>
      </c>
      <c r="G101" s="18">
        <v>154.06</v>
      </c>
      <c r="H101" s="18">
        <v>424435.3</v>
      </c>
      <c r="I101" s="18">
        <v>250512.15</v>
      </c>
      <c r="J101" s="19">
        <v>173923.15</v>
      </c>
    </row>
    <row r="102" spans="1:10" x14ac:dyDescent="0.25">
      <c r="A102" s="15" t="s">
        <v>11</v>
      </c>
      <c r="B102" s="16">
        <v>40472</v>
      </c>
      <c r="C102" s="17" t="s">
        <v>269</v>
      </c>
      <c r="D102" s="18" t="s">
        <v>88</v>
      </c>
      <c r="E102" s="18" t="s">
        <v>25</v>
      </c>
      <c r="F102" s="18">
        <v>699368035</v>
      </c>
      <c r="G102" s="18">
        <v>109.28</v>
      </c>
      <c r="H102" s="18">
        <v>808453.44</v>
      </c>
      <c r="I102" s="18">
        <v>265144.32000000001</v>
      </c>
      <c r="J102" s="19">
        <v>543309.12</v>
      </c>
    </row>
    <row r="103" spans="1:10" x14ac:dyDescent="0.25">
      <c r="A103" s="15" t="s">
        <v>8</v>
      </c>
      <c r="B103" s="16">
        <v>42168</v>
      </c>
      <c r="C103" s="17" t="s">
        <v>269</v>
      </c>
      <c r="D103" s="18" t="s">
        <v>103</v>
      </c>
      <c r="E103" s="18" t="s">
        <v>13</v>
      </c>
      <c r="F103" s="18">
        <v>698002040</v>
      </c>
      <c r="G103" s="18">
        <v>154.06</v>
      </c>
      <c r="H103" s="18">
        <v>488370.2</v>
      </c>
      <c r="I103" s="18">
        <v>288248.09999999998</v>
      </c>
      <c r="J103" s="19">
        <v>200122.1</v>
      </c>
    </row>
    <row r="104" spans="1:10" x14ac:dyDescent="0.25">
      <c r="A104" s="15" t="s">
        <v>21</v>
      </c>
      <c r="B104" s="16">
        <v>40997</v>
      </c>
      <c r="C104" s="17" t="s">
        <v>270</v>
      </c>
      <c r="D104" s="18" t="s">
        <v>104</v>
      </c>
      <c r="E104" s="18" t="s">
        <v>31</v>
      </c>
      <c r="F104" s="18">
        <v>584534299</v>
      </c>
      <c r="G104" s="18">
        <v>152.58000000000001</v>
      </c>
      <c r="H104" s="18">
        <v>845903.52</v>
      </c>
      <c r="I104" s="18">
        <v>540207.35999999999</v>
      </c>
      <c r="J104" s="19">
        <v>305696.15999999997</v>
      </c>
    </row>
    <row r="105" spans="1:10" x14ac:dyDescent="0.25">
      <c r="A105" s="15" t="s">
        <v>18</v>
      </c>
      <c r="B105" s="16">
        <v>41082</v>
      </c>
      <c r="C105" s="17" t="s">
        <v>271</v>
      </c>
      <c r="D105" s="18" t="s">
        <v>105</v>
      </c>
      <c r="E105" s="18" t="s">
        <v>13</v>
      </c>
      <c r="F105" s="18">
        <v>384013640</v>
      </c>
      <c r="G105" s="18">
        <v>154.06</v>
      </c>
      <c r="H105" s="18">
        <v>1082271.5</v>
      </c>
      <c r="I105" s="18">
        <v>638783.25</v>
      </c>
      <c r="J105" s="19">
        <v>443488.25</v>
      </c>
    </row>
    <row r="106" spans="1:10" x14ac:dyDescent="0.25">
      <c r="A106" s="15" t="s">
        <v>21</v>
      </c>
      <c r="B106" s="16">
        <v>41404</v>
      </c>
      <c r="C106" s="17" t="s">
        <v>271</v>
      </c>
      <c r="D106" s="18" t="s">
        <v>83</v>
      </c>
      <c r="E106" s="18" t="s">
        <v>45</v>
      </c>
      <c r="F106" s="18">
        <v>641801393</v>
      </c>
      <c r="G106" s="18">
        <v>81.73</v>
      </c>
      <c r="H106" s="18">
        <v>175637.77</v>
      </c>
      <c r="I106" s="18">
        <v>121783.83</v>
      </c>
      <c r="J106" s="19">
        <v>53853.94</v>
      </c>
    </row>
    <row r="107" spans="1:10" x14ac:dyDescent="0.25">
      <c r="A107" s="15" t="s">
        <v>8</v>
      </c>
      <c r="B107" s="16">
        <v>42714</v>
      </c>
      <c r="C107" s="17" t="s">
        <v>271</v>
      </c>
      <c r="D107" s="18" t="s">
        <v>62</v>
      </c>
      <c r="E107" s="18" t="s">
        <v>45</v>
      </c>
      <c r="F107" s="18">
        <v>173571383</v>
      </c>
      <c r="G107" s="18">
        <v>81.73</v>
      </c>
      <c r="H107" s="18">
        <v>203017.32</v>
      </c>
      <c r="I107" s="18">
        <v>140768.28</v>
      </c>
      <c r="J107" s="19">
        <v>62249.04</v>
      </c>
    </row>
    <row r="108" spans="1:10" x14ac:dyDescent="0.25">
      <c r="A108" s="15" t="s">
        <v>8</v>
      </c>
      <c r="B108" s="16">
        <v>40622</v>
      </c>
      <c r="C108" s="17" t="s">
        <v>272</v>
      </c>
      <c r="D108" s="18" t="s">
        <v>106</v>
      </c>
      <c r="E108" s="18" t="s">
        <v>31</v>
      </c>
      <c r="F108" s="18">
        <v>115309941</v>
      </c>
      <c r="G108" s="18">
        <v>152.58000000000001</v>
      </c>
      <c r="H108" s="18">
        <v>248552.82</v>
      </c>
      <c r="I108" s="18">
        <v>158729.76</v>
      </c>
      <c r="J108" s="19">
        <v>89823.06</v>
      </c>
    </row>
    <row r="109" spans="1:10" x14ac:dyDescent="0.25">
      <c r="A109" s="15" t="s">
        <v>15</v>
      </c>
      <c r="B109" s="16">
        <v>40808</v>
      </c>
      <c r="C109" s="17" t="s">
        <v>272</v>
      </c>
      <c r="D109" s="18" t="s">
        <v>107</v>
      </c>
      <c r="E109" s="18" t="s">
        <v>10</v>
      </c>
      <c r="F109" s="18">
        <v>773315894</v>
      </c>
      <c r="G109" s="18">
        <v>437.2</v>
      </c>
      <c r="H109" s="18">
        <v>93123.6</v>
      </c>
      <c r="I109" s="18">
        <v>56089.29</v>
      </c>
      <c r="J109" s="19">
        <v>37034.31</v>
      </c>
    </row>
    <row r="110" spans="1:10" x14ac:dyDescent="0.25">
      <c r="A110" s="15" t="s">
        <v>18</v>
      </c>
      <c r="B110" s="16">
        <v>41040</v>
      </c>
      <c r="C110" s="17" t="s">
        <v>272</v>
      </c>
      <c r="D110" s="18" t="s">
        <v>91</v>
      </c>
      <c r="E110" s="18" t="s">
        <v>39</v>
      </c>
      <c r="F110" s="18">
        <v>274200570</v>
      </c>
      <c r="G110" s="18">
        <v>47.45</v>
      </c>
      <c r="H110" s="18">
        <v>42562.65</v>
      </c>
      <c r="I110" s="18">
        <v>28515.63</v>
      </c>
      <c r="J110" s="19">
        <v>14047.02</v>
      </c>
    </row>
    <row r="111" spans="1:10" x14ac:dyDescent="0.25">
      <c r="A111" s="15" t="s">
        <v>8</v>
      </c>
      <c r="B111" s="16">
        <v>40862</v>
      </c>
      <c r="C111" s="17" t="s">
        <v>273</v>
      </c>
      <c r="D111" s="18" t="s">
        <v>108</v>
      </c>
      <c r="E111" s="18" t="s">
        <v>25</v>
      </c>
      <c r="F111" s="18">
        <v>414887797</v>
      </c>
      <c r="G111" s="18">
        <v>109.28</v>
      </c>
      <c r="H111" s="18">
        <v>368710.72</v>
      </c>
      <c r="I111" s="18">
        <v>120924.16</v>
      </c>
      <c r="J111" s="19">
        <v>247786.56</v>
      </c>
    </row>
    <row r="112" spans="1:10" x14ac:dyDescent="0.25">
      <c r="A112" s="15" t="s">
        <v>28</v>
      </c>
      <c r="B112" s="16">
        <v>40205</v>
      </c>
      <c r="C112" s="17" t="s">
        <v>274</v>
      </c>
      <c r="D112" s="18" t="s">
        <v>97</v>
      </c>
      <c r="E112" s="18" t="s">
        <v>39</v>
      </c>
      <c r="F112" s="18">
        <v>812613904</v>
      </c>
      <c r="G112" s="18">
        <v>47.45</v>
      </c>
      <c r="H112" s="18">
        <v>444464.15</v>
      </c>
      <c r="I112" s="18">
        <v>297776.93</v>
      </c>
      <c r="J112" s="19">
        <v>146687.22</v>
      </c>
    </row>
    <row r="113" spans="1:10" x14ac:dyDescent="0.25">
      <c r="A113" s="15" t="s">
        <v>15</v>
      </c>
      <c r="B113" s="16">
        <v>40772</v>
      </c>
      <c r="C113" s="17" t="s">
        <v>275</v>
      </c>
      <c r="D113" s="18" t="s">
        <v>109</v>
      </c>
      <c r="E113" s="18" t="s">
        <v>14</v>
      </c>
      <c r="F113" s="18">
        <v>254927718</v>
      </c>
      <c r="G113" s="18">
        <v>255.28</v>
      </c>
      <c r="H113" s="18">
        <v>1948296.96</v>
      </c>
      <c r="I113" s="18">
        <v>1216693.44</v>
      </c>
      <c r="J113" s="19">
        <v>731603.52</v>
      </c>
    </row>
    <row r="114" spans="1:10" x14ac:dyDescent="0.25">
      <c r="A114" s="15" t="s">
        <v>8</v>
      </c>
      <c r="B114" s="16">
        <v>41888</v>
      </c>
      <c r="C114" s="17" t="s">
        <v>275</v>
      </c>
      <c r="D114" s="18" t="s">
        <v>110</v>
      </c>
      <c r="E114" s="18" t="s">
        <v>39</v>
      </c>
      <c r="F114" s="18">
        <v>749690568</v>
      </c>
      <c r="G114" s="18">
        <v>47.45</v>
      </c>
      <c r="H114" s="18">
        <v>424867.3</v>
      </c>
      <c r="I114" s="18">
        <v>284647.65999999997</v>
      </c>
      <c r="J114" s="19">
        <v>140219.64000000001</v>
      </c>
    </row>
    <row r="115" spans="1:10" x14ac:dyDescent="0.25">
      <c r="A115" s="15" t="s">
        <v>18</v>
      </c>
      <c r="B115" s="16">
        <v>41885</v>
      </c>
      <c r="C115" s="17" t="s">
        <v>276</v>
      </c>
      <c r="D115" s="18" t="s">
        <v>23</v>
      </c>
      <c r="E115" s="18" t="s">
        <v>17</v>
      </c>
      <c r="F115" s="18">
        <v>775076282</v>
      </c>
      <c r="G115" s="18">
        <v>205.7</v>
      </c>
      <c r="H115" s="18">
        <v>236555</v>
      </c>
      <c r="I115" s="18">
        <v>134676.5</v>
      </c>
      <c r="J115" s="19">
        <v>101878.5</v>
      </c>
    </row>
    <row r="116" spans="1:10" x14ac:dyDescent="0.25">
      <c r="A116" s="15" t="s">
        <v>18</v>
      </c>
      <c r="B116" s="16">
        <v>42252</v>
      </c>
      <c r="C116" s="17" t="s">
        <v>276</v>
      </c>
      <c r="D116" s="18" t="s">
        <v>54</v>
      </c>
      <c r="E116" s="18" t="s">
        <v>37</v>
      </c>
      <c r="F116" s="18">
        <v>229571187</v>
      </c>
      <c r="G116" s="18">
        <v>651.21</v>
      </c>
      <c r="H116" s="18">
        <v>2651075.91</v>
      </c>
      <c r="I116" s="18">
        <v>2137112.16</v>
      </c>
      <c r="J116" s="19">
        <v>513963.75</v>
      </c>
    </row>
    <row r="117" spans="1:10" x14ac:dyDescent="0.25">
      <c r="A117" s="15" t="s">
        <v>15</v>
      </c>
      <c r="B117" s="16">
        <v>40714</v>
      </c>
      <c r="C117" s="17" t="s">
        <v>276</v>
      </c>
      <c r="D117" s="18" t="s">
        <v>111</v>
      </c>
      <c r="E117" s="18" t="s">
        <v>14</v>
      </c>
      <c r="F117" s="18">
        <v>881974112</v>
      </c>
      <c r="G117" s="18">
        <v>255.28</v>
      </c>
      <c r="H117" s="18">
        <v>1172756.32</v>
      </c>
      <c r="I117" s="18">
        <v>732375.48</v>
      </c>
      <c r="J117" s="19">
        <v>440380.84</v>
      </c>
    </row>
    <row r="118" spans="1:10" x14ac:dyDescent="0.25">
      <c r="A118" s="15" t="s">
        <v>28</v>
      </c>
      <c r="B118" s="16">
        <v>40920</v>
      </c>
      <c r="C118" s="17" t="s">
        <v>276</v>
      </c>
      <c r="D118" s="18" t="s">
        <v>112</v>
      </c>
      <c r="E118" s="18" t="s">
        <v>31</v>
      </c>
      <c r="F118" s="18">
        <v>521396386</v>
      </c>
      <c r="G118" s="18">
        <v>152.58000000000001</v>
      </c>
      <c r="H118" s="18">
        <v>249010.56</v>
      </c>
      <c r="I118" s="18">
        <v>159022.07999999999</v>
      </c>
      <c r="J118" s="19">
        <v>89988.479999999996</v>
      </c>
    </row>
    <row r="119" spans="1:10" x14ac:dyDescent="0.25">
      <c r="A119" s="15" t="s">
        <v>15</v>
      </c>
      <c r="B119" s="16">
        <v>42758</v>
      </c>
      <c r="C119" s="17" t="s">
        <v>277</v>
      </c>
      <c r="D119" s="18" t="s">
        <v>113</v>
      </c>
      <c r="E119" s="18" t="s">
        <v>33</v>
      </c>
      <c r="F119" s="18">
        <v>607261836</v>
      </c>
      <c r="G119" s="18">
        <v>668.27</v>
      </c>
      <c r="H119" s="18">
        <v>753140.29</v>
      </c>
      <c r="I119" s="18">
        <v>566362.57999999996</v>
      </c>
      <c r="J119" s="19">
        <v>186777.71</v>
      </c>
    </row>
    <row r="120" spans="1:10" x14ac:dyDescent="0.25">
      <c r="A120" s="15" t="s">
        <v>21</v>
      </c>
      <c r="B120" s="16">
        <v>40972</v>
      </c>
      <c r="C120" s="17" t="s">
        <v>278</v>
      </c>
      <c r="D120" s="18" t="s">
        <v>114</v>
      </c>
      <c r="E120" s="18" t="s">
        <v>13</v>
      </c>
      <c r="F120" s="18">
        <v>419306790</v>
      </c>
      <c r="G120" s="18">
        <v>154.06</v>
      </c>
      <c r="H120" s="18">
        <v>162071.12</v>
      </c>
      <c r="I120" s="18">
        <v>95658.36</v>
      </c>
      <c r="J120" s="19">
        <v>66412.759999999995</v>
      </c>
    </row>
    <row r="121" spans="1:10" x14ac:dyDescent="0.25">
      <c r="A121" s="15" t="s">
        <v>18</v>
      </c>
      <c r="B121" s="16">
        <v>40377</v>
      </c>
      <c r="C121" s="17" t="s">
        <v>279</v>
      </c>
      <c r="D121" s="18" t="s">
        <v>92</v>
      </c>
      <c r="E121" s="18" t="s">
        <v>48</v>
      </c>
      <c r="F121" s="18">
        <v>207580077</v>
      </c>
      <c r="G121" s="18">
        <v>421.89</v>
      </c>
      <c r="H121" s="18">
        <v>2705580.57</v>
      </c>
      <c r="I121" s="18">
        <v>2338756.9700000002</v>
      </c>
      <c r="J121" s="19">
        <v>366823.6</v>
      </c>
    </row>
    <row r="122" spans="1:10" x14ac:dyDescent="0.25">
      <c r="A122" s="15" t="s">
        <v>21</v>
      </c>
      <c r="B122" s="16">
        <v>40645</v>
      </c>
      <c r="C122" s="17" t="s">
        <v>279</v>
      </c>
      <c r="D122" s="18" t="s">
        <v>56</v>
      </c>
      <c r="E122" s="18" t="s">
        <v>31</v>
      </c>
      <c r="F122" s="18">
        <v>742443025</v>
      </c>
      <c r="G122" s="18">
        <v>152.58000000000001</v>
      </c>
      <c r="H122" s="18">
        <v>647702.1</v>
      </c>
      <c r="I122" s="18">
        <v>413632.8</v>
      </c>
      <c r="J122" s="19">
        <v>234069.3</v>
      </c>
    </row>
    <row r="123" spans="1:10" x14ac:dyDescent="0.25">
      <c r="A123" s="15" t="s">
        <v>18</v>
      </c>
      <c r="B123" s="16">
        <v>40454</v>
      </c>
      <c r="C123" s="17" t="s">
        <v>279</v>
      </c>
      <c r="D123" s="18" t="s">
        <v>101</v>
      </c>
      <c r="E123" s="18" t="s">
        <v>31</v>
      </c>
      <c r="F123" s="18">
        <v>164569461</v>
      </c>
      <c r="G123" s="18">
        <v>152.58000000000001</v>
      </c>
      <c r="H123" s="18">
        <v>1314476.7</v>
      </c>
      <c r="I123" s="18">
        <v>839445.6</v>
      </c>
      <c r="J123" s="19">
        <v>475031.1</v>
      </c>
    </row>
    <row r="124" spans="1:10" x14ac:dyDescent="0.25">
      <c r="A124" s="15" t="s">
        <v>18</v>
      </c>
      <c r="B124" s="16">
        <v>41637</v>
      </c>
      <c r="C124" s="17" t="s">
        <v>279</v>
      </c>
      <c r="D124" s="18" t="s">
        <v>115</v>
      </c>
      <c r="E124" s="18" t="s">
        <v>14</v>
      </c>
      <c r="F124" s="18">
        <v>734945714</v>
      </c>
      <c r="G124" s="18">
        <v>255.28</v>
      </c>
      <c r="H124" s="18">
        <v>1435694.72</v>
      </c>
      <c r="I124" s="18">
        <v>896578.08</v>
      </c>
      <c r="J124" s="19">
        <v>539116.64</v>
      </c>
    </row>
    <row r="125" spans="1:10" x14ac:dyDescent="0.25">
      <c r="A125" s="15" t="s">
        <v>21</v>
      </c>
      <c r="B125" s="16">
        <v>42266</v>
      </c>
      <c r="C125" s="17" t="s">
        <v>279</v>
      </c>
      <c r="D125" s="18" t="s">
        <v>86</v>
      </c>
      <c r="E125" s="18" t="s">
        <v>25</v>
      </c>
      <c r="F125" s="18">
        <v>284870612</v>
      </c>
      <c r="G125" s="18">
        <v>109.28</v>
      </c>
      <c r="H125" s="18">
        <v>917842.72</v>
      </c>
      <c r="I125" s="18">
        <v>301020.15999999997</v>
      </c>
      <c r="J125" s="19">
        <v>616822.56000000006</v>
      </c>
    </row>
    <row r="126" spans="1:10" x14ac:dyDescent="0.25">
      <c r="A126" s="15" t="s">
        <v>21</v>
      </c>
      <c r="B126" s="16">
        <v>40803</v>
      </c>
      <c r="C126" s="17" t="s">
        <v>280</v>
      </c>
      <c r="D126" s="18" t="s">
        <v>116</v>
      </c>
      <c r="E126" s="18" t="s">
        <v>20</v>
      </c>
      <c r="F126" s="18">
        <v>765955483</v>
      </c>
      <c r="G126" s="18">
        <v>9.33</v>
      </c>
      <c r="H126" s="18">
        <v>19630.32</v>
      </c>
      <c r="I126" s="18">
        <v>14559.68</v>
      </c>
      <c r="J126" s="19">
        <v>5070.6400000000003</v>
      </c>
    </row>
    <row r="127" spans="1:10" x14ac:dyDescent="0.25">
      <c r="A127" s="15" t="s">
        <v>15</v>
      </c>
      <c r="B127" s="16">
        <v>40248</v>
      </c>
      <c r="C127" s="17" t="s">
        <v>281</v>
      </c>
      <c r="D127" s="18" t="s">
        <v>69</v>
      </c>
      <c r="E127" s="18" t="s">
        <v>31</v>
      </c>
      <c r="F127" s="18">
        <v>600124156</v>
      </c>
      <c r="G127" s="18">
        <v>152.58000000000001</v>
      </c>
      <c r="H127" s="18">
        <v>1362386.82</v>
      </c>
      <c r="I127" s="18">
        <v>870041.76</v>
      </c>
      <c r="J127" s="19">
        <v>492345.06</v>
      </c>
    </row>
    <row r="128" spans="1:10" x14ac:dyDescent="0.25">
      <c r="A128" s="15" t="s">
        <v>18</v>
      </c>
      <c r="B128" s="16">
        <v>41223</v>
      </c>
      <c r="C128" s="17" t="s">
        <v>282</v>
      </c>
      <c r="D128" s="18" t="s">
        <v>117</v>
      </c>
      <c r="E128" s="18" t="s">
        <v>33</v>
      </c>
      <c r="F128" s="18">
        <v>529612958</v>
      </c>
      <c r="G128" s="18">
        <v>668.27</v>
      </c>
      <c r="H128" s="18">
        <v>2070300.46</v>
      </c>
      <c r="I128" s="18">
        <v>1556868.92</v>
      </c>
      <c r="J128" s="19">
        <v>513431.54</v>
      </c>
    </row>
    <row r="129" spans="1:10" x14ac:dyDescent="0.25">
      <c r="A129" s="15" t="s">
        <v>26</v>
      </c>
      <c r="B129" s="16">
        <v>40590</v>
      </c>
      <c r="C129" s="17" t="s">
        <v>282</v>
      </c>
      <c r="D129" s="18" t="s">
        <v>93</v>
      </c>
      <c r="E129" s="18" t="s">
        <v>25</v>
      </c>
      <c r="F129" s="18">
        <v>466970717</v>
      </c>
      <c r="G129" s="18">
        <v>109.28</v>
      </c>
      <c r="H129" s="18">
        <v>641145.76</v>
      </c>
      <c r="I129" s="18">
        <v>210273.28</v>
      </c>
      <c r="J129" s="19">
        <v>430872.48</v>
      </c>
    </row>
    <row r="130" spans="1:10" x14ac:dyDescent="0.25">
      <c r="A130" s="15" t="s">
        <v>26</v>
      </c>
      <c r="B130" s="16">
        <v>41134</v>
      </c>
      <c r="C130" s="17" t="s">
        <v>283</v>
      </c>
      <c r="D130" s="18" t="s">
        <v>118</v>
      </c>
      <c r="E130" s="18" t="s">
        <v>10</v>
      </c>
      <c r="F130" s="18">
        <v>845058763</v>
      </c>
      <c r="G130" s="18">
        <v>437.2</v>
      </c>
      <c r="H130" s="18">
        <v>228218.4</v>
      </c>
      <c r="I130" s="18">
        <v>137458.26</v>
      </c>
      <c r="J130" s="19">
        <v>90760.14</v>
      </c>
    </row>
    <row r="131" spans="1:10" x14ac:dyDescent="0.25">
      <c r="A131" s="15" t="s">
        <v>21</v>
      </c>
      <c r="B131" s="16">
        <v>41879</v>
      </c>
      <c r="C131" s="17" t="s">
        <v>283</v>
      </c>
      <c r="D131" s="18" t="s">
        <v>77</v>
      </c>
      <c r="E131" s="18" t="s">
        <v>31</v>
      </c>
      <c r="F131" s="18">
        <v>367050921</v>
      </c>
      <c r="G131" s="18">
        <v>152.58000000000001</v>
      </c>
      <c r="H131" s="18">
        <v>1125887.82</v>
      </c>
      <c r="I131" s="18">
        <v>719009.76</v>
      </c>
      <c r="J131" s="19">
        <v>406878.06</v>
      </c>
    </row>
    <row r="132" spans="1:10" x14ac:dyDescent="0.25">
      <c r="A132" s="15" t="s">
        <v>21</v>
      </c>
      <c r="B132" s="16">
        <v>42235</v>
      </c>
      <c r="C132" s="17" t="s">
        <v>284</v>
      </c>
      <c r="D132" s="18" t="s">
        <v>73</v>
      </c>
      <c r="E132" s="18" t="s">
        <v>37</v>
      </c>
      <c r="F132" s="18">
        <v>956433522</v>
      </c>
      <c r="G132" s="18">
        <v>651.21</v>
      </c>
      <c r="H132" s="18">
        <v>5722833.4800000004</v>
      </c>
      <c r="I132" s="18">
        <v>4613348.4800000004</v>
      </c>
      <c r="J132" s="19">
        <v>1109485</v>
      </c>
    </row>
    <row r="133" spans="1:10" x14ac:dyDescent="0.25">
      <c r="A133" s="15" t="s">
        <v>21</v>
      </c>
      <c r="B133" s="16">
        <v>40622</v>
      </c>
      <c r="C133" s="17" t="s">
        <v>284</v>
      </c>
      <c r="D133" s="18" t="s">
        <v>119</v>
      </c>
      <c r="E133" s="18" t="s">
        <v>39</v>
      </c>
      <c r="F133" s="18">
        <v>107005393</v>
      </c>
      <c r="G133" s="18">
        <v>47.45</v>
      </c>
      <c r="H133" s="18">
        <v>195921.05</v>
      </c>
      <c r="I133" s="18">
        <v>131260.91</v>
      </c>
      <c r="J133" s="19">
        <v>64660.14</v>
      </c>
    </row>
    <row r="134" spans="1:10" x14ac:dyDescent="0.25">
      <c r="A134" s="15" t="s">
        <v>15</v>
      </c>
      <c r="B134" s="16">
        <v>41380</v>
      </c>
      <c r="C134" s="17" t="s">
        <v>284</v>
      </c>
      <c r="D134" s="18" t="s">
        <v>107</v>
      </c>
      <c r="E134" s="18" t="s">
        <v>39</v>
      </c>
      <c r="F134" s="18">
        <v>332877862</v>
      </c>
      <c r="G134" s="18">
        <v>47.45</v>
      </c>
      <c r="H134" s="18">
        <v>228281.95</v>
      </c>
      <c r="I134" s="18">
        <v>152941.69</v>
      </c>
      <c r="J134" s="19">
        <v>75340.259999999995</v>
      </c>
    </row>
    <row r="135" spans="1:10" x14ac:dyDescent="0.25">
      <c r="A135" s="15" t="s">
        <v>21</v>
      </c>
      <c r="B135" s="16">
        <v>42321</v>
      </c>
      <c r="C135" s="17" t="s">
        <v>285</v>
      </c>
      <c r="D135" s="18" t="s">
        <v>120</v>
      </c>
      <c r="E135" s="18" t="s">
        <v>14</v>
      </c>
      <c r="F135" s="18">
        <v>618474757</v>
      </c>
      <c r="G135" s="18">
        <v>255.28</v>
      </c>
      <c r="H135" s="18">
        <v>2368743.12</v>
      </c>
      <c r="I135" s="18">
        <v>1479258.18</v>
      </c>
      <c r="J135" s="19">
        <v>889484.94</v>
      </c>
    </row>
    <row r="136" spans="1:10" x14ac:dyDescent="0.25">
      <c r="A136" s="15" t="s">
        <v>21</v>
      </c>
      <c r="B136" s="16">
        <v>41649</v>
      </c>
      <c r="C136" s="17" t="s">
        <v>285</v>
      </c>
      <c r="D136" s="18" t="s">
        <v>114</v>
      </c>
      <c r="E136" s="18" t="s">
        <v>33</v>
      </c>
      <c r="F136" s="18">
        <v>468532407</v>
      </c>
      <c r="G136" s="18">
        <v>668.27</v>
      </c>
      <c r="H136" s="18">
        <v>5350169.62</v>
      </c>
      <c r="I136" s="18">
        <v>4023335.24</v>
      </c>
      <c r="J136" s="19">
        <v>1326834.3799999999</v>
      </c>
    </row>
    <row r="137" spans="1:10" x14ac:dyDescent="0.25">
      <c r="A137" s="15" t="s">
        <v>21</v>
      </c>
      <c r="B137" s="16">
        <v>42103</v>
      </c>
      <c r="C137" s="17" t="s">
        <v>285</v>
      </c>
      <c r="D137" s="18" t="s">
        <v>121</v>
      </c>
      <c r="E137" s="18" t="s">
        <v>37</v>
      </c>
      <c r="F137" s="18">
        <v>358099639</v>
      </c>
      <c r="G137" s="18">
        <v>651.21</v>
      </c>
      <c r="H137" s="18">
        <v>5532680.1600000001</v>
      </c>
      <c r="I137" s="18">
        <v>4460060.16</v>
      </c>
      <c r="J137" s="19">
        <v>1072620</v>
      </c>
    </row>
    <row r="138" spans="1:10" x14ac:dyDescent="0.25">
      <c r="A138" s="15" t="s">
        <v>18</v>
      </c>
      <c r="B138" s="16">
        <v>41281</v>
      </c>
      <c r="C138" s="17" t="s">
        <v>285</v>
      </c>
      <c r="D138" s="18" t="s">
        <v>122</v>
      </c>
      <c r="E138" s="18" t="s">
        <v>33</v>
      </c>
      <c r="F138" s="18">
        <v>382537782</v>
      </c>
      <c r="G138" s="18">
        <v>668.27</v>
      </c>
      <c r="H138" s="18">
        <v>190456.95</v>
      </c>
      <c r="I138" s="18">
        <v>143223.9</v>
      </c>
      <c r="J138" s="19">
        <v>47233.05</v>
      </c>
    </row>
    <row r="139" spans="1:10" x14ac:dyDescent="0.25">
      <c r="A139" s="15" t="s">
        <v>15</v>
      </c>
      <c r="B139" s="16">
        <v>41317</v>
      </c>
      <c r="C139" s="17" t="s">
        <v>285</v>
      </c>
      <c r="D139" s="18" t="s">
        <v>70</v>
      </c>
      <c r="E139" s="18" t="s">
        <v>45</v>
      </c>
      <c r="F139" s="18">
        <v>707520663</v>
      </c>
      <c r="G139" s="18">
        <v>81.73</v>
      </c>
      <c r="H139" s="18">
        <v>812559.66</v>
      </c>
      <c r="I139" s="18">
        <v>563413.14</v>
      </c>
      <c r="J139" s="19">
        <v>249146.52</v>
      </c>
    </row>
    <row r="140" spans="1:10" x14ac:dyDescent="0.25">
      <c r="A140" s="15" t="s">
        <v>18</v>
      </c>
      <c r="B140" s="16">
        <v>41971</v>
      </c>
      <c r="C140" s="17" t="s">
        <v>285</v>
      </c>
      <c r="D140" s="18" t="s">
        <v>123</v>
      </c>
      <c r="E140" s="18" t="s">
        <v>48</v>
      </c>
      <c r="F140" s="18">
        <v>219034612</v>
      </c>
      <c r="G140" s="18">
        <v>421.89</v>
      </c>
      <c r="H140" s="18">
        <v>2558340.96</v>
      </c>
      <c r="I140" s="18">
        <v>2211480.16</v>
      </c>
      <c r="J140" s="19">
        <v>346860.79999999999</v>
      </c>
    </row>
    <row r="141" spans="1:10" x14ac:dyDescent="0.25">
      <c r="A141" s="15" t="s">
        <v>15</v>
      </c>
      <c r="B141" s="16">
        <v>42007</v>
      </c>
      <c r="C141" s="17" t="s">
        <v>285</v>
      </c>
      <c r="D141" s="18" t="s">
        <v>46</v>
      </c>
      <c r="E141" s="18" t="s">
        <v>48</v>
      </c>
      <c r="F141" s="18">
        <v>573378455</v>
      </c>
      <c r="G141" s="18">
        <v>421.89</v>
      </c>
      <c r="H141" s="18">
        <v>1806111.09</v>
      </c>
      <c r="I141" s="18">
        <v>1561237.89</v>
      </c>
      <c r="J141" s="19">
        <v>244873.2</v>
      </c>
    </row>
    <row r="142" spans="1:10" x14ac:dyDescent="0.25">
      <c r="A142" s="15" t="s">
        <v>21</v>
      </c>
      <c r="B142" s="16">
        <v>40577</v>
      </c>
      <c r="C142" s="17" t="s">
        <v>286</v>
      </c>
      <c r="D142" s="18" t="s">
        <v>124</v>
      </c>
      <c r="E142" s="18" t="s">
        <v>45</v>
      </c>
      <c r="F142" s="18">
        <v>347163522</v>
      </c>
      <c r="G142" s="18">
        <v>81.73</v>
      </c>
      <c r="H142" s="18">
        <v>184382.88</v>
      </c>
      <c r="I142" s="18">
        <v>127847.52</v>
      </c>
      <c r="J142" s="19">
        <v>56535.360000000001</v>
      </c>
    </row>
    <row r="143" spans="1:10" x14ac:dyDescent="0.25">
      <c r="A143" s="15" t="s">
        <v>8</v>
      </c>
      <c r="B143" s="16">
        <v>41373</v>
      </c>
      <c r="C143" s="17" t="s">
        <v>287</v>
      </c>
      <c r="D143" s="18" t="s">
        <v>125</v>
      </c>
      <c r="E143" s="18" t="s">
        <v>31</v>
      </c>
      <c r="F143" s="18">
        <v>887313640</v>
      </c>
      <c r="G143" s="18">
        <v>152.58000000000001</v>
      </c>
      <c r="H143" s="18">
        <v>713921.82</v>
      </c>
      <c r="I143" s="18">
        <v>455921.76</v>
      </c>
      <c r="J143" s="19">
        <v>258000.06</v>
      </c>
    </row>
    <row r="144" spans="1:10" x14ac:dyDescent="0.25">
      <c r="A144" s="15" t="s">
        <v>21</v>
      </c>
      <c r="B144" s="16">
        <v>42942</v>
      </c>
      <c r="C144" s="17" t="s">
        <v>287</v>
      </c>
      <c r="D144" s="18" t="s">
        <v>126</v>
      </c>
      <c r="E144" s="18" t="s">
        <v>10</v>
      </c>
      <c r="F144" s="18">
        <v>461065137</v>
      </c>
      <c r="G144" s="18">
        <v>437.2</v>
      </c>
      <c r="H144" s="18">
        <v>3617830</v>
      </c>
      <c r="I144" s="18">
        <v>2179055.75</v>
      </c>
      <c r="J144" s="19">
        <v>1438774.25</v>
      </c>
    </row>
    <row r="145" spans="1:10" x14ac:dyDescent="0.25">
      <c r="A145" s="15" t="s">
        <v>18</v>
      </c>
      <c r="B145" s="16">
        <v>42840</v>
      </c>
      <c r="C145" s="17" t="s">
        <v>287</v>
      </c>
      <c r="D145" s="18" t="s">
        <v>98</v>
      </c>
      <c r="E145" s="18" t="s">
        <v>20</v>
      </c>
      <c r="F145" s="18">
        <v>105966842</v>
      </c>
      <c r="G145" s="18">
        <v>9.33</v>
      </c>
      <c r="H145" s="18">
        <v>63425.34</v>
      </c>
      <c r="I145" s="18">
        <v>47042.16</v>
      </c>
      <c r="J145" s="19">
        <v>16383.18</v>
      </c>
    </row>
    <row r="146" spans="1:10" x14ac:dyDescent="0.25">
      <c r="A146" s="15" t="s">
        <v>21</v>
      </c>
      <c r="B146" s="16">
        <v>41775</v>
      </c>
      <c r="C146" s="17" t="s">
        <v>288</v>
      </c>
      <c r="D146" s="18" t="s">
        <v>43</v>
      </c>
      <c r="E146" s="18" t="s">
        <v>14</v>
      </c>
      <c r="F146" s="18">
        <v>479880082</v>
      </c>
      <c r="G146" s="18">
        <v>255.28</v>
      </c>
      <c r="H146" s="18">
        <v>1540614.8</v>
      </c>
      <c r="I146" s="18">
        <v>962099.7</v>
      </c>
      <c r="J146" s="19">
        <v>578515.1</v>
      </c>
    </row>
    <row r="147" spans="1:10" x14ac:dyDescent="0.25">
      <c r="A147" s="15" t="s">
        <v>15</v>
      </c>
      <c r="B147" s="16">
        <v>42228</v>
      </c>
      <c r="C147" s="17" t="s">
        <v>289</v>
      </c>
      <c r="D147" s="18" t="s">
        <v>127</v>
      </c>
      <c r="E147" s="18" t="s">
        <v>14</v>
      </c>
      <c r="F147" s="18">
        <v>510978686</v>
      </c>
      <c r="G147" s="18">
        <v>255.28</v>
      </c>
      <c r="H147" s="18">
        <v>2247229.84</v>
      </c>
      <c r="I147" s="18">
        <v>1403374.26</v>
      </c>
      <c r="J147" s="19">
        <v>843855.58</v>
      </c>
    </row>
    <row r="148" spans="1:10" x14ac:dyDescent="0.25">
      <c r="A148" s="15" t="s">
        <v>21</v>
      </c>
      <c r="B148" s="16">
        <v>41537</v>
      </c>
      <c r="C148" s="17" t="s">
        <v>290</v>
      </c>
      <c r="D148" s="18" t="s">
        <v>126</v>
      </c>
      <c r="E148" s="18" t="s">
        <v>31</v>
      </c>
      <c r="F148" s="18">
        <v>547748982</v>
      </c>
      <c r="G148" s="18">
        <v>152.58000000000001</v>
      </c>
      <c r="H148" s="18">
        <v>1518323.58</v>
      </c>
      <c r="I148" s="18">
        <v>969625.44</v>
      </c>
      <c r="J148" s="19">
        <v>548698.14</v>
      </c>
    </row>
    <row r="149" spans="1:10" x14ac:dyDescent="0.25">
      <c r="A149" s="15" t="s">
        <v>18</v>
      </c>
      <c r="B149" s="16">
        <v>41578</v>
      </c>
      <c r="C149" s="17" t="s">
        <v>291</v>
      </c>
      <c r="D149" s="18" t="s">
        <v>117</v>
      </c>
      <c r="E149" s="18" t="s">
        <v>17</v>
      </c>
      <c r="F149" s="18">
        <v>108989799</v>
      </c>
      <c r="G149" s="18">
        <v>205.7</v>
      </c>
      <c r="H149" s="18">
        <v>279340.59999999998</v>
      </c>
      <c r="I149" s="18">
        <v>159035.38</v>
      </c>
      <c r="J149" s="19">
        <v>120305.22</v>
      </c>
    </row>
    <row r="150" spans="1:10" x14ac:dyDescent="0.25">
      <c r="A150" s="15" t="s">
        <v>18</v>
      </c>
      <c r="B150" s="16">
        <v>41850</v>
      </c>
      <c r="C150" s="17" t="s">
        <v>291</v>
      </c>
      <c r="D150" s="18" t="s">
        <v>105</v>
      </c>
      <c r="E150" s="18" t="s">
        <v>17</v>
      </c>
      <c r="F150" s="18">
        <v>133812463</v>
      </c>
      <c r="G150" s="18">
        <v>205.7</v>
      </c>
      <c r="H150" s="18">
        <v>1426735.2</v>
      </c>
      <c r="I150" s="18">
        <v>812274.96</v>
      </c>
      <c r="J150" s="19">
        <v>614460.24</v>
      </c>
    </row>
    <row r="151" spans="1:10" x14ac:dyDescent="0.25">
      <c r="A151" s="15" t="s">
        <v>18</v>
      </c>
      <c r="B151" s="16">
        <v>40859</v>
      </c>
      <c r="C151" s="17" t="s">
        <v>291</v>
      </c>
      <c r="D151" s="18" t="s">
        <v>123</v>
      </c>
      <c r="E151" s="18" t="s">
        <v>20</v>
      </c>
      <c r="F151" s="18">
        <v>731640803</v>
      </c>
      <c r="G151" s="18">
        <v>9.33</v>
      </c>
      <c r="H151" s="18">
        <v>71159.91</v>
      </c>
      <c r="I151" s="18">
        <v>52778.84</v>
      </c>
      <c r="J151" s="19">
        <v>18381.07</v>
      </c>
    </row>
    <row r="152" spans="1:10" x14ac:dyDescent="0.25">
      <c r="A152" s="15" t="s">
        <v>21</v>
      </c>
      <c r="B152" s="16">
        <v>40262</v>
      </c>
      <c r="C152" s="17" t="s">
        <v>291</v>
      </c>
      <c r="D152" s="18" t="s">
        <v>104</v>
      </c>
      <c r="E152" s="18" t="s">
        <v>31</v>
      </c>
      <c r="F152" s="18">
        <v>732211148</v>
      </c>
      <c r="G152" s="18">
        <v>152.58000000000001</v>
      </c>
      <c r="H152" s="18">
        <v>977274.9</v>
      </c>
      <c r="I152" s="18">
        <v>624103.19999999995</v>
      </c>
      <c r="J152" s="19">
        <v>353171.7</v>
      </c>
    </row>
    <row r="153" spans="1:10" x14ac:dyDescent="0.25">
      <c r="A153" s="15" t="s">
        <v>26</v>
      </c>
      <c r="B153" s="16">
        <v>40728</v>
      </c>
      <c r="C153" s="17" t="s">
        <v>292</v>
      </c>
      <c r="D153" s="18" t="s">
        <v>128</v>
      </c>
      <c r="E153" s="18" t="s">
        <v>17</v>
      </c>
      <c r="F153" s="18">
        <v>835572326</v>
      </c>
      <c r="G153" s="18">
        <v>205.7</v>
      </c>
      <c r="H153" s="18">
        <v>673461.8</v>
      </c>
      <c r="I153" s="18">
        <v>383418.14</v>
      </c>
      <c r="J153" s="19">
        <v>290043.65999999997</v>
      </c>
    </row>
    <row r="154" spans="1:10" x14ac:dyDescent="0.25">
      <c r="A154" s="15" t="s">
        <v>21</v>
      </c>
      <c r="B154" s="16">
        <v>40544</v>
      </c>
      <c r="C154" s="17" t="s">
        <v>292</v>
      </c>
      <c r="D154" s="18" t="s">
        <v>36</v>
      </c>
      <c r="E154" s="18" t="s">
        <v>14</v>
      </c>
      <c r="F154" s="18">
        <v>462085664</v>
      </c>
      <c r="G154" s="18">
        <v>255.28</v>
      </c>
      <c r="H154" s="18">
        <v>69180.88</v>
      </c>
      <c r="I154" s="18">
        <v>43202.82</v>
      </c>
      <c r="J154" s="19">
        <v>25978.06</v>
      </c>
    </row>
    <row r="155" spans="1:10" x14ac:dyDescent="0.25">
      <c r="A155" s="15" t="s">
        <v>21</v>
      </c>
      <c r="B155" s="16">
        <v>42537</v>
      </c>
      <c r="C155" s="17" t="s">
        <v>293</v>
      </c>
      <c r="D155" s="18" t="s">
        <v>36</v>
      </c>
      <c r="E155" s="18" t="s">
        <v>25</v>
      </c>
      <c r="F155" s="18">
        <v>902424991</v>
      </c>
      <c r="G155" s="18">
        <v>109.28</v>
      </c>
      <c r="H155" s="18">
        <v>706276.64</v>
      </c>
      <c r="I155" s="18">
        <v>231633.92000000001</v>
      </c>
      <c r="J155" s="19">
        <v>474642.72</v>
      </c>
    </row>
    <row r="156" spans="1:10" x14ac:dyDescent="0.25">
      <c r="A156" s="15" t="s">
        <v>21</v>
      </c>
      <c r="B156" s="16">
        <v>41625</v>
      </c>
      <c r="C156" s="17" t="s">
        <v>293</v>
      </c>
      <c r="D156" s="18" t="s">
        <v>129</v>
      </c>
      <c r="E156" s="18" t="s">
        <v>20</v>
      </c>
      <c r="F156" s="18">
        <v>367576634</v>
      </c>
      <c r="G156" s="18">
        <v>9.33</v>
      </c>
      <c r="H156" s="18">
        <v>27514.17</v>
      </c>
      <c r="I156" s="18">
        <v>20407.080000000002</v>
      </c>
      <c r="J156" s="19">
        <v>7107.09</v>
      </c>
    </row>
    <row r="157" spans="1:10" x14ac:dyDescent="0.25">
      <c r="A157" s="15" t="s">
        <v>18</v>
      </c>
      <c r="B157" s="16">
        <v>42795</v>
      </c>
      <c r="C157" s="17" t="s">
        <v>293</v>
      </c>
      <c r="D157" s="18" t="s">
        <v>130</v>
      </c>
      <c r="E157" s="18" t="s">
        <v>48</v>
      </c>
      <c r="F157" s="18">
        <v>738839423</v>
      </c>
      <c r="G157" s="18">
        <v>421.89</v>
      </c>
      <c r="H157" s="18">
        <v>3315633.51</v>
      </c>
      <c r="I157" s="18">
        <v>2866098.71</v>
      </c>
      <c r="J157" s="19">
        <v>449534.8</v>
      </c>
    </row>
    <row r="158" spans="1:10" x14ac:dyDescent="0.25">
      <c r="A158" s="15" t="s">
        <v>21</v>
      </c>
      <c r="B158" s="16">
        <v>40361</v>
      </c>
      <c r="C158" s="17" t="s">
        <v>294</v>
      </c>
      <c r="D158" s="18" t="s">
        <v>94</v>
      </c>
      <c r="E158" s="18" t="s">
        <v>14</v>
      </c>
      <c r="F158" s="18">
        <v>817824685</v>
      </c>
      <c r="G158" s="18">
        <v>255.28</v>
      </c>
      <c r="H158" s="18">
        <v>345393.84</v>
      </c>
      <c r="I158" s="18">
        <v>215695.26</v>
      </c>
      <c r="J158" s="19">
        <v>129698.58</v>
      </c>
    </row>
    <row r="159" spans="1:10" x14ac:dyDescent="0.25">
      <c r="A159" s="15" t="s">
        <v>18</v>
      </c>
      <c r="B159" s="16">
        <v>41471</v>
      </c>
      <c r="C159" s="17" t="s">
        <v>295</v>
      </c>
      <c r="D159" s="18" t="s">
        <v>131</v>
      </c>
      <c r="E159" s="18" t="s">
        <v>31</v>
      </c>
      <c r="F159" s="18">
        <v>376456248</v>
      </c>
      <c r="G159" s="18">
        <v>152.58000000000001</v>
      </c>
      <c r="H159" s="18">
        <v>95209.919999999998</v>
      </c>
      <c r="I159" s="18">
        <v>60802.559999999998</v>
      </c>
      <c r="J159" s="19">
        <v>34407.360000000001</v>
      </c>
    </row>
    <row r="160" spans="1:10" x14ac:dyDescent="0.25">
      <c r="A160" s="15" t="s">
        <v>15</v>
      </c>
      <c r="B160" s="16">
        <v>42598</v>
      </c>
      <c r="C160" s="17" t="s">
        <v>296</v>
      </c>
      <c r="D160" s="18" t="s">
        <v>111</v>
      </c>
      <c r="E160" s="18" t="s">
        <v>37</v>
      </c>
      <c r="F160" s="18">
        <v>606970441</v>
      </c>
      <c r="G160" s="18">
        <v>651.21</v>
      </c>
      <c r="H160" s="18">
        <v>3188975.37</v>
      </c>
      <c r="I160" s="18">
        <v>2570729.12</v>
      </c>
      <c r="J160" s="19">
        <v>618246.25</v>
      </c>
    </row>
    <row r="161" spans="1:10" x14ac:dyDescent="0.25">
      <c r="A161" s="15" t="s">
        <v>21</v>
      </c>
      <c r="B161" s="16">
        <v>41989</v>
      </c>
      <c r="C161" s="17" t="s">
        <v>296</v>
      </c>
      <c r="D161" s="18" t="s">
        <v>132</v>
      </c>
      <c r="E161" s="18" t="s">
        <v>48</v>
      </c>
      <c r="F161" s="18">
        <v>971916091</v>
      </c>
      <c r="G161" s="18">
        <v>421.89</v>
      </c>
      <c r="H161" s="18">
        <v>178881.36</v>
      </c>
      <c r="I161" s="18">
        <v>154628.56</v>
      </c>
      <c r="J161" s="19">
        <v>24252.799999999999</v>
      </c>
    </row>
    <row r="162" spans="1:10" x14ac:dyDescent="0.25">
      <c r="A162" s="15" t="s">
        <v>8</v>
      </c>
      <c r="B162" s="16">
        <v>41043</v>
      </c>
      <c r="C162" s="17" t="s">
        <v>297</v>
      </c>
      <c r="D162" s="18" t="s">
        <v>133</v>
      </c>
      <c r="E162" s="18" t="s">
        <v>37</v>
      </c>
      <c r="F162" s="18">
        <v>554154527</v>
      </c>
      <c r="G162" s="18">
        <v>651.21</v>
      </c>
      <c r="H162" s="18">
        <v>3577747.74</v>
      </c>
      <c r="I162" s="18">
        <v>2884130.24</v>
      </c>
      <c r="J162" s="19">
        <v>693617.5</v>
      </c>
    </row>
    <row r="163" spans="1:10" x14ac:dyDescent="0.25">
      <c r="A163" s="15" t="s">
        <v>21</v>
      </c>
      <c r="B163" s="16">
        <v>42934</v>
      </c>
      <c r="C163" s="17" t="s">
        <v>298</v>
      </c>
      <c r="D163" s="18" t="s">
        <v>134</v>
      </c>
      <c r="E163" s="18" t="s">
        <v>33</v>
      </c>
      <c r="F163" s="18">
        <v>306859576</v>
      </c>
      <c r="G163" s="18">
        <v>668.27</v>
      </c>
      <c r="H163" s="18">
        <v>3624028.21</v>
      </c>
      <c r="I163" s="18">
        <v>2725274.42</v>
      </c>
      <c r="J163" s="19">
        <v>898753.79</v>
      </c>
    </row>
    <row r="164" spans="1:10" x14ac:dyDescent="0.25">
      <c r="A164" s="15" t="s">
        <v>28</v>
      </c>
      <c r="B164" s="16">
        <v>42925</v>
      </c>
      <c r="C164" s="17" t="s">
        <v>299</v>
      </c>
      <c r="D164" s="18" t="s">
        <v>112</v>
      </c>
      <c r="E164" s="18" t="s">
        <v>45</v>
      </c>
      <c r="F164" s="18">
        <v>803517568</v>
      </c>
      <c r="G164" s="18">
        <v>81.73</v>
      </c>
      <c r="H164" s="18">
        <v>617797.06999999995</v>
      </c>
      <c r="I164" s="18">
        <v>428368.53</v>
      </c>
      <c r="J164" s="19">
        <v>189428.54</v>
      </c>
    </row>
    <row r="165" spans="1:10" x14ac:dyDescent="0.25">
      <c r="A165" s="15" t="s">
        <v>8</v>
      </c>
      <c r="B165" s="16">
        <v>40816</v>
      </c>
      <c r="C165" s="17" t="s">
        <v>300</v>
      </c>
      <c r="D165" s="18" t="s">
        <v>135</v>
      </c>
      <c r="E165" s="18" t="s">
        <v>37</v>
      </c>
      <c r="F165" s="18">
        <v>887927329</v>
      </c>
      <c r="G165" s="18">
        <v>651.21</v>
      </c>
      <c r="H165" s="18">
        <v>4091552.43</v>
      </c>
      <c r="I165" s="18">
        <v>3298323.68</v>
      </c>
      <c r="J165" s="19">
        <v>793228.75</v>
      </c>
    </row>
    <row r="166" spans="1:10" x14ac:dyDescent="0.25">
      <c r="A166" s="15" t="s">
        <v>21</v>
      </c>
      <c r="B166" s="16">
        <v>42332</v>
      </c>
      <c r="C166" s="17" t="s">
        <v>301</v>
      </c>
      <c r="D166" s="18" t="s">
        <v>116</v>
      </c>
      <c r="E166" s="18" t="s">
        <v>13</v>
      </c>
      <c r="F166" s="18">
        <v>824200189</v>
      </c>
      <c r="G166" s="18">
        <v>154.06</v>
      </c>
      <c r="H166" s="18">
        <v>1233404.3600000001</v>
      </c>
      <c r="I166" s="18">
        <v>727985.58</v>
      </c>
      <c r="J166" s="19">
        <v>505418.78</v>
      </c>
    </row>
    <row r="167" spans="1:10" x14ac:dyDescent="0.25">
      <c r="A167" s="15" t="s">
        <v>18</v>
      </c>
      <c r="B167" s="16">
        <v>41135</v>
      </c>
      <c r="C167" s="17" t="s">
        <v>301</v>
      </c>
      <c r="D167" s="18" t="s">
        <v>136</v>
      </c>
      <c r="E167" s="18" t="s">
        <v>37</v>
      </c>
      <c r="F167" s="18">
        <v>946759974</v>
      </c>
      <c r="G167" s="18">
        <v>651.21</v>
      </c>
      <c r="H167" s="18">
        <v>4017965.7</v>
      </c>
      <c r="I167" s="18">
        <v>3239003.2</v>
      </c>
      <c r="J167" s="19">
        <v>778962.5</v>
      </c>
    </row>
    <row r="168" spans="1:10" x14ac:dyDescent="0.25">
      <c r="A168" s="15" t="s">
        <v>8</v>
      </c>
      <c r="B168" s="16">
        <v>42344</v>
      </c>
      <c r="C168" s="17" t="s">
        <v>301</v>
      </c>
      <c r="D168" s="18" t="s">
        <v>137</v>
      </c>
      <c r="E168" s="18" t="s">
        <v>25</v>
      </c>
      <c r="F168" s="18">
        <v>310343015</v>
      </c>
      <c r="G168" s="18">
        <v>109.28</v>
      </c>
      <c r="H168" s="18">
        <v>682890.72</v>
      </c>
      <c r="I168" s="18">
        <v>223964.16</v>
      </c>
      <c r="J168" s="19">
        <v>458926.56</v>
      </c>
    </row>
    <row r="169" spans="1:10" x14ac:dyDescent="0.25">
      <c r="A169" s="15" t="s">
        <v>21</v>
      </c>
      <c r="B169" s="16">
        <v>41784</v>
      </c>
      <c r="C169" s="17" t="s">
        <v>301</v>
      </c>
      <c r="D169" s="18" t="s">
        <v>134</v>
      </c>
      <c r="E169" s="18" t="s">
        <v>13</v>
      </c>
      <c r="F169" s="18">
        <v>739998137</v>
      </c>
      <c r="G169" s="18">
        <v>154.06</v>
      </c>
      <c r="H169" s="18">
        <v>115236.88</v>
      </c>
      <c r="I169" s="18">
        <v>68015.64</v>
      </c>
      <c r="J169" s="19">
        <v>47221.24</v>
      </c>
    </row>
    <row r="170" spans="1:10" x14ac:dyDescent="0.25">
      <c r="A170" s="15" t="s">
        <v>15</v>
      </c>
      <c r="B170" s="16">
        <v>41200</v>
      </c>
      <c r="C170" s="17" t="s">
        <v>301</v>
      </c>
      <c r="D170" s="18" t="s">
        <v>16</v>
      </c>
      <c r="E170" s="18" t="s">
        <v>39</v>
      </c>
      <c r="F170" s="18">
        <v>981086671</v>
      </c>
      <c r="G170" s="18">
        <v>47.45</v>
      </c>
      <c r="H170" s="18">
        <v>199432.35</v>
      </c>
      <c r="I170" s="18">
        <v>133613.37</v>
      </c>
      <c r="J170" s="19">
        <v>65818.98</v>
      </c>
    </row>
    <row r="171" spans="1:10" x14ac:dyDescent="0.25">
      <c r="A171" s="15" t="s">
        <v>21</v>
      </c>
      <c r="B171" s="16">
        <v>41346</v>
      </c>
      <c r="C171" s="17" t="s">
        <v>301</v>
      </c>
      <c r="D171" s="18" t="s">
        <v>138</v>
      </c>
      <c r="E171" s="18" t="s">
        <v>37</v>
      </c>
      <c r="F171" s="18">
        <v>749282443</v>
      </c>
      <c r="G171" s="18">
        <v>651.21</v>
      </c>
      <c r="H171" s="18">
        <v>5326897.8</v>
      </c>
      <c r="I171" s="18">
        <v>4294172.8</v>
      </c>
      <c r="J171" s="19">
        <v>1032725</v>
      </c>
    </row>
    <row r="172" spans="1:10" x14ac:dyDescent="0.25">
      <c r="A172" s="15" t="s">
        <v>21</v>
      </c>
      <c r="B172" s="16">
        <v>40597</v>
      </c>
      <c r="C172" s="17" t="s">
        <v>301</v>
      </c>
      <c r="D172" s="18" t="s">
        <v>36</v>
      </c>
      <c r="E172" s="18" t="s">
        <v>37</v>
      </c>
      <c r="F172" s="18">
        <v>280571782</v>
      </c>
      <c r="G172" s="18">
        <v>651.21</v>
      </c>
      <c r="H172" s="18">
        <v>4089598.8</v>
      </c>
      <c r="I172" s="18">
        <v>3296748.8</v>
      </c>
      <c r="J172" s="19">
        <v>792850</v>
      </c>
    </row>
    <row r="173" spans="1:10" x14ac:dyDescent="0.25">
      <c r="A173" s="15" t="s">
        <v>21</v>
      </c>
      <c r="B173" s="16">
        <v>41866</v>
      </c>
      <c r="C173" s="17" t="s">
        <v>302</v>
      </c>
      <c r="D173" s="18" t="s">
        <v>82</v>
      </c>
      <c r="E173" s="18" t="s">
        <v>33</v>
      </c>
      <c r="F173" s="18">
        <v>781253516</v>
      </c>
      <c r="G173" s="18">
        <v>668.27</v>
      </c>
      <c r="H173" s="18">
        <v>6101973.3700000001</v>
      </c>
      <c r="I173" s="18">
        <v>4588692.74</v>
      </c>
      <c r="J173" s="19">
        <v>1513280.63</v>
      </c>
    </row>
    <row r="174" spans="1:10" x14ac:dyDescent="0.25">
      <c r="A174" s="15" t="s">
        <v>18</v>
      </c>
      <c r="B174" s="16">
        <v>42922</v>
      </c>
      <c r="C174" s="17" t="s">
        <v>302</v>
      </c>
      <c r="D174" s="18" t="s">
        <v>54</v>
      </c>
      <c r="E174" s="18" t="s">
        <v>45</v>
      </c>
      <c r="F174" s="18">
        <v>377938973</v>
      </c>
      <c r="G174" s="18">
        <v>81.73</v>
      </c>
      <c r="H174" s="18">
        <v>767935.08</v>
      </c>
      <c r="I174" s="18">
        <v>532471.31999999995</v>
      </c>
      <c r="J174" s="19">
        <v>235463.76</v>
      </c>
    </row>
    <row r="175" spans="1:10" x14ac:dyDescent="0.25">
      <c r="A175" s="15" t="s">
        <v>21</v>
      </c>
      <c r="B175" s="16">
        <v>40543</v>
      </c>
      <c r="C175" s="17" t="s">
        <v>302</v>
      </c>
      <c r="D175" s="18" t="s">
        <v>77</v>
      </c>
      <c r="E175" s="18" t="s">
        <v>25</v>
      </c>
      <c r="F175" s="18">
        <v>867551982</v>
      </c>
      <c r="G175" s="18">
        <v>109.28</v>
      </c>
      <c r="H175" s="18">
        <v>739279.2</v>
      </c>
      <c r="I175" s="18">
        <v>242457.60000000001</v>
      </c>
      <c r="J175" s="19">
        <v>496821.6</v>
      </c>
    </row>
    <row r="176" spans="1:10" x14ac:dyDescent="0.25">
      <c r="A176" s="15" t="s">
        <v>18</v>
      </c>
      <c r="B176" s="16">
        <v>40191</v>
      </c>
      <c r="C176" s="17" t="s">
        <v>303</v>
      </c>
      <c r="D176" s="18" t="s">
        <v>139</v>
      </c>
      <c r="E176" s="18" t="s">
        <v>45</v>
      </c>
      <c r="F176" s="18">
        <v>967328870</v>
      </c>
      <c r="G176" s="18">
        <v>81.73</v>
      </c>
      <c r="H176" s="18">
        <v>242247.72</v>
      </c>
      <c r="I176" s="18">
        <v>167969.88</v>
      </c>
      <c r="J176" s="19">
        <v>74277.84</v>
      </c>
    </row>
    <row r="177" spans="1:10" x14ac:dyDescent="0.25">
      <c r="A177" s="15" t="s">
        <v>18</v>
      </c>
      <c r="B177" s="16">
        <v>40803</v>
      </c>
      <c r="C177" s="17" t="s">
        <v>303</v>
      </c>
      <c r="D177" s="18" t="s">
        <v>19</v>
      </c>
      <c r="E177" s="18" t="s">
        <v>37</v>
      </c>
      <c r="F177" s="18">
        <v>364818465</v>
      </c>
      <c r="G177" s="18">
        <v>651.21</v>
      </c>
      <c r="H177" s="18">
        <v>4393062.66</v>
      </c>
      <c r="I177" s="18">
        <v>3541380.16</v>
      </c>
      <c r="J177" s="19">
        <v>851682.5</v>
      </c>
    </row>
    <row r="178" spans="1:10" x14ac:dyDescent="0.25">
      <c r="A178" s="15" t="s">
        <v>8</v>
      </c>
      <c r="B178" s="16">
        <v>41706</v>
      </c>
      <c r="C178" s="17" t="s">
        <v>304</v>
      </c>
      <c r="D178" s="18" t="s">
        <v>50</v>
      </c>
      <c r="E178" s="18" t="s">
        <v>37</v>
      </c>
      <c r="F178" s="18">
        <v>167882096</v>
      </c>
      <c r="G178" s="18">
        <v>651.21</v>
      </c>
      <c r="H178" s="18">
        <v>5794466.5800000001</v>
      </c>
      <c r="I178" s="18">
        <v>4671094.08</v>
      </c>
      <c r="J178" s="19">
        <v>1123372.5</v>
      </c>
    </row>
    <row r="179" spans="1:10" x14ac:dyDescent="0.25">
      <c r="A179" s="15" t="s">
        <v>11</v>
      </c>
      <c r="B179" s="16">
        <v>41231</v>
      </c>
      <c r="C179" s="17" t="s">
        <v>255</v>
      </c>
      <c r="D179" s="18" t="s">
        <v>140</v>
      </c>
      <c r="E179" s="18" t="s">
        <v>25</v>
      </c>
      <c r="F179" s="18">
        <v>654693591</v>
      </c>
      <c r="G179" s="18">
        <v>109.28</v>
      </c>
      <c r="H179" s="18">
        <v>790859.36</v>
      </c>
      <c r="I179" s="18">
        <v>259374.07999999999</v>
      </c>
      <c r="J179" s="19">
        <v>531485.28</v>
      </c>
    </row>
    <row r="180" spans="1:10" x14ac:dyDescent="0.25">
      <c r="A180" s="15" t="s">
        <v>18</v>
      </c>
      <c r="B180" s="16">
        <v>40865</v>
      </c>
      <c r="C180" s="17" t="s">
        <v>255</v>
      </c>
      <c r="D180" s="18" t="s">
        <v>141</v>
      </c>
      <c r="E180" s="18" t="s">
        <v>45</v>
      </c>
      <c r="F180" s="18">
        <v>823739278</v>
      </c>
      <c r="G180" s="18">
        <v>81.73</v>
      </c>
      <c r="H180" s="18">
        <v>131748.76</v>
      </c>
      <c r="I180" s="18">
        <v>91352.04</v>
      </c>
      <c r="J180" s="19">
        <v>40396.720000000001</v>
      </c>
    </row>
    <row r="181" spans="1:10" x14ac:dyDescent="0.25">
      <c r="A181" s="15" t="s">
        <v>26</v>
      </c>
      <c r="B181" s="16">
        <v>41102</v>
      </c>
      <c r="C181" s="17" t="s">
        <v>305</v>
      </c>
      <c r="D181" s="18" t="s">
        <v>55</v>
      </c>
      <c r="E181" s="18" t="s">
        <v>39</v>
      </c>
      <c r="F181" s="18">
        <v>643817985</v>
      </c>
      <c r="G181" s="18">
        <v>47.45</v>
      </c>
      <c r="H181" s="18">
        <v>422494.8</v>
      </c>
      <c r="I181" s="18">
        <v>283058.15999999997</v>
      </c>
      <c r="J181" s="19">
        <v>139436.64000000001</v>
      </c>
    </row>
    <row r="182" spans="1:10" x14ac:dyDescent="0.25">
      <c r="A182" s="15" t="s">
        <v>21</v>
      </c>
      <c r="B182" s="16">
        <v>42824</v>
      </c>
      <c r="C182" s="17" t="s">
        <v>306</v>
      </c>
      <c r="D182" s="18" t="s">
        <v>132</v>
      </c>
      <c r="E182" s="18" t="s">
        <v>45</v>
      </c>
      <c r="F182" s="18">
        <v>604041039</v>
      </c>
      <c r="G182" s="18">
        <v>81.73</v>
      </c>
      <c r="H182" s="18">
        <v>655638.06000000006</v>
      </c>
      <c r="I182" s="18">
        <v>454606.74</v>
      </c>
      <c r="J182" s="19">
        <v>201031.32</v>
      </c>
    </row>
    <row r="183" spans="1:10" x14ac:dyDescent="0.25">
      <c r="A183" s="15" t="s">
        <v>28</v>
      </c>
      <c r="B183" s="16">
        <v>40385</v>
      </c>
      <c r="C183" s="17" t="s">
        <v>306</v>
      </c>
      <c r="D183" s="18" t="s">
        <v>142</v>
      </c>
      <c r="E183" s="18" t="s">
        <v>45</v>
      </c>
      <c r="F183" s="18">
        <v>363832271</v>
      </c>
      <c r="G183" s="18">
        <v>81.73</v>
      </c>
      <c r="H183" s="18">
        <v>401212.57</v>
      </c>
      <c r="I183" s="18">
        <v>278193.03000000003</v>
      </c>
      <c r="J183" s="19">
        <v>123019.54</v>
      </c>
    </row>
    <row r="184" spans="1:10" x14ac:dyDescent="0.25">
      <c r="A184" s="15" t="s">
        <v>15</v>
      </c>
      <c r="B184" s="16">
        <v>42362</v>
      </c>
      <c r="C184" s="17" t="s">
        <v>307</v>
      </c>
      <c r="D184" s="18" t="s">
        <v>81</v>
      </c>
      <c r="E184" s="18" t="s">
        <v>45</v>
      </c>
      <c r="F184" s="18">
        <v>102928006</v>
      </c>
      <c r="G184" s="18">
        <v>81.73</v>
      </c>
      <c r="H184" s="18">
        <v>616162.47</v>
      </c>
      <c r="I184" s="18">
        <v>427235.13</v>
      </c>
      <c r="J184" s="19">
        <v>188927.34</v>
      </c>
    </row>
    <row r="185" spans="1:10" x14ac:dyDescent="0.25">
      <c r="A185" s="15" t="s">
        <v>18</v>
      </c>
      <c r="B185" s="16">
        <v>42505</v>
      </c>
      <c r="C185" s="17" t="s">
        <v>307</v>
      </c>
      <c r="D185" s="18" t="s">
        <v>143</v>
      </c>
      <c r="E185" s="18" t="s">
        <v>37</v>
      </c>
      <c r="F185" s="18">
        <v>971377074</v>
      </c>
      <c r="G185" s="18">
        <v>651.21</v>
      </c>
      <c r="H185" s="18">
        <v>597159.56999999995</v>
      </c>
      <c r="I185" s="18">
        <v>481388.32</v>
      </c>
      <c r="J185" s="19">
        <v>115771.25</v>
      </c>
    </row>
    <row r="186" spans="1:10" x14ac:dyDescent="0.25">
      <c r="A186" s="15" t="s">
        <v>28</v>
      </c>
      <c r="B186" s="16">
        <v>40485</v>
      </c>
      <c r="C186" s="17" t="s">
        <v>307</v>
      </c>
      <c r="D186" s="18" t="s">
        <v>144</v>
      </c>
      <c r="E186" s="18" t="s">
        <v>48</v>
      </c>
      <c r="F186" s="18">
        <v>139540803</v>
      </c>
      <c r="G186" s="18">
        <v>421.89</v>
      </c>
      <c r="H186" s="18">
        <v>877109.31</v>
      </c>
      <c r="I186" s="18">
        <v>758190.51</v>
      </c>
      <c r="J186" s="19">
        <v>118918.8</v>
      </c>
    </row>
    <row r="187" spans="1:10" x14ac:dyDescent="0.25">
      <c r="A187" s="15" t="s">
        <v>8</v>
      </c>
      <c r="B187" s="16">
        <v>40513</v>
      </c>
      <c r="C187" s="17" t="s">
        <v>308</v>
      </c>
      <c r="D187" s="18" t="s">
        <v>62</v>
      </c>
      <c r="E187" s="18" t="s">
        <v>48</v>
      </c>
      <c r="F187" s="18">
        <v>248093020</v>
      </c>
      <c r="G187" s="18">
        <v>421.89</v>
      </c>
      <c r="H187" s="18">
        <v>2148685.77</v>
      </c>
      <c r="I187" s="18">
        <v>1857366.17</v>
      </c>
      <c r="J187" s="19">
        <v>291319.59999999998</v>
      </c>
    </row>
    <row r="188" spans="1:10" x14ac:dyDescent="0.25">
      <c r="A188" s="15" t="s">
        <v>18</v>
      </c>
      <c r="B188" s="16">
        <v>41655</v>
      </c>
      <c r="C188" s="17" t="s">
        <v>309</v>
      </c>
      <c r="D188" s="18" t="s">
        <v>145</v>
      </c>
      <c r="E188" s="18" t="s">
        <v>31</v>
      </c>
      <c r="F188" s="18">
        <v>858020055</v>
      </c>
      <c r="G188" s="18">
        <v>152.58000000000001</v>
      </c>
      <c r="H188" s="18">
        <v>924024.48</v>
      </c>
      <c r="I188" s="18">
        <v>590096.64000000001</v>
      </c>
      <c r="J188" s="19">
        <v>333927.84000000003</v>
      </c>
    </row>
    <row r="189" spans="1:10" x14ac:dyDescent="0.25">
      <c r="A189" s="15" t="s">
        <v>8</v>
      </c>
      <c r="B189" s="16">
        <v>41984</v>
      </c>
      <c r="C189" s="17" t="s">
        <v>310</v>
      </c>
      <c r="D189" s="18" t="s">
        <v>146</v>
      </c>
      <c r="E189" s="18" t="s">
        <v>14</v>
      </c>
      <c r="F189" s="18">
        <v>700620734</v>
      </c>
      <c r="G189" s="18">
        <v>255.28</v>
      </c>
      <c r="H189" s="18">
        <v>2067512.72</v>
      </c>
      <c r="I189" s="18">
        <v>1291142.58</v>
      </c>
      <c r="J189" s="19">
        <v>776370.14</v>
      </c>
    </row>
    <row r="190" spans="1:10" x14ac:dyDescent="0.25">
      <c r="A190" s="15" t="s">
        <v>15</v>
      </c>
      <c r="B190" s="16">
        <v>42728</v>
      </c>
      <c r="C190" s="17" t="s">
        <v>310</v>
      </c>
      <c r="D190" s="18" t="s">
        <v>111</v>
      </c>
      <c r="E190" s="18" t="s">
        <v>10</v>
      </c>
      <c r="F190" s="18">
        <v>827506387</v>
      </c>
      <c r="G190" s="18">
        <v>437.2</v>
      </c>
      <c r="H190" s="18">
        <v>2791084.8</v>
      </c>
      <c r="I190" s="18">
        <v>1681098.72</v>
      </c>
      <c r="J190" s="19">
        <v>1109986.08</v>
      </c>
    </row>
    <row r="191" spans="1:10" x14ac:dyDescent="0.25">
      <c r="A191" s="15" t="s">
        <v>26</v>
      </c>
      <c r="B191" s="16">
        <v>41354</v>
      </c>
      <c r="C191" s="17" t="s">
        <v>311</v>
      </c>
      <c r="D191" s="18" t="s">
        <v>147</v>
      </c>
      <c r="E191" s="18" t="s">
        <v>33</v>
      </c>
      <c r="F191" s="18">
        <v>560600841</v>
      </c>
      <c r="G191" s="18">
        <v>668.27</v>
      </c>
      <c r="H191" s="18">
        <v>2072305.27</v>
      </c>
      <c r="I191" s="18">
        <v>1558376.54</v>
      </c>
      <c r="J191" s="19">
        <v>513928.73</v>
      </c>
    </row>
    <row r="192" spans="1:10" x14ac:dyDescent="0.25">
      <c r="A192" s="15" t="s">
        <v>21</v>
      </c>
      <c r="B192" s="16">
        <v>41251</v>
      </c>
      <c r="C192" s="17" t="s">
        <v>311</v>
      </c>
      <c r="D192" s="18" t="s">
        <v>57</v>
      </c>
      <c r="E192" s="18" t="s">
        <v>45</v>
      </c>
      <c r="F192" s="18">
        <v>642140424</v>
      </c>
      <c r="G192" s="18">
        <v>81.73</v>
      </c>
      <c r="H192" s="18">
        <v>202363.48</v>
      </c>
      <c r="I192" s="18">
        <v>140314.92000000001</v>
      </c>
      <c r="J192" s="19">
        <v>62048.56</v>
      </c>
    </row>
    <row r="193" spans="1:10" x14ac:dyDescent="0.25">
      <c r="A193" s="15" t="s">
        <v>11</v>
      </c>
      <c r="B193" s="16">
        <v>42048</v>
      </c>
      <c r="C193" s="17" t="s">
        <v>311</v>
      </c>
      <c r="D193" s="18" t="s">
        <v>88</v>
      </c>
      <c r="E193" s="18" t="s">
        <v>14</v>
      </c>
      <c r="F193" s="18">
        <v>984673964</v>
      </c>
      <c r="G193" s="18">
        <v>255.28</v>
      </c>
      <c r="H193" s="18">
        <v>1471178.64</v>
      </c>
      <c r="I193" s="18">
        <v>918737.46</v>
      </c>
      <c r="J193" s="19">
        <v>552441.18000000005</v>
      </c>
    </row>
    <row r="194" spans="1:10" x14ac:dyDescent="0.25">
      <c r="A194" s="15" t="s">
        <v>21</v>
      </c>
      <c r="B194" s="16">
        <v>40996</v>
      </c>
      <c r="C194" s="17" t="s">
        <v>311</v>
      </c>
      <c r="D194" s="18" t="s">
        <v>121</v>
      </c>
      <c r="E194" s="18" t="s">
        <v>39</v>
      </c>
      <c r="F194" s="18">
        <v>221062791</v>
      </c>
      <c r="G194" s="18">
        <v>47.45</v>
      </c>
      <c r="H194" s="18">
        <v>296420.15000000002</v>
      </c>
      <c r="I194" s="18">
        <v>198592.13</v>
      </c>
      <c r="J194" s="19">
        <v>97828.02</v>
      </c>
    </row>
    <row r="195" spans="1:10" x14ac:dyDescent="0.25">
      <c r="A195" s="15" t="s">
        <v>11</v>
      </c>
      <c r="B195" s="16">
        <v>42650</v>
      </c>
      <c r="C195" s="17" t="s">
        <v>311</v>
      </c>
      <c r="D195" s="18" t="s">
        <v>12</v>
      </c>
      <c r="E195" s="18" t="s">
        <v>13</v>
      </c>
      <c r="F195" s="18">
        <v>654480731</v>
      </c>
      <c r="G195" s="18">
        <v>154.06</v>
      </c>
      <c r="H195" s="18">
        <v>654292.81999999995</v>
      </c>
      <c r="I195" s="18">
        <v>386179.71</v>
      </c>
      <c r="J195" s="19">
        <v>268113.11</v>
      </c>
    </row>
    <row r="196" spans="1:10" x14ac:dyDescent="0.25">
      <c r="A196" s="15" t="s">
        <v>8</v>
      </c>
      <c r="B196" s="16">
        <v>40892</v>
      </c>
      <c r="C196" s="17" t="s">
        <v>312</v>
      </c>
      <c r="D196" s="18" t="s">
        <v>62</v>
      </c>
      <c r="E196" s="18" t="s">
        <v>39</v>
      </c>
      <c r="F196" s="18">
        <v>608414113</v>
      </c>
      <c r="G196" s="18">
        <v>47.45</v>
      </c>
      <c r="H196" s="18">
        <v>100166.95</v>
      </c>
      <c r="I196" s="18">
        <v>67108.69</v>
      </c>
      <c r="J196" s="19">
        <v>33058.26</v>
      </c>
    </row>
    <row r="197" spans="1:10" x14ac:dyDescent="0.25">
      <c r="A197" s="15" t="s">
        <v>8</v>
      </c>
      <c r="B197" s="16">
        <v>42437</v>
      </c>
      <c r="C197" s="17" t="s">
        <v>313</v>
      </c>
      <c r="D197" s="18" t="s">
        <v>137</v>
      </c>
      <c r="E197" s="18" t="s">
        <v>33</v>
      </c>
      <c r="F197" s="18">
        <v>276661765</v>
      </c>
      <c r="G197" s="18">
        <v>668.27</v>
      </c>
      <c r="H197" s="18">
        <v>6160781.1299999999</v>
      </c>
      <c r="I197" s="18">
        <v>4632916.26</v>
      </c>
      <c r="J197" s="19">
        <v>1527864.87</v>
      </c>
    </row>
    <row r="198" spans="1:10" x14ac:dyDescent="0.25">
      <c r="A198" s="15" t="s">
        <v>21</v>
      </c>
      <c r="B198" s="16">
        <v>40561</v>
      </c>
      <c r="C198" s="17" t="s">
        <v>313</v>
      </c>
      <c r="D198" s="18" t="s">
        <v>148</v>
      </c>
      <c r="E198" s="18" t="s">
        <v>14</v>
      </c>
      <c r="F198" s="18">
        <v>373335015</v>
      </c>
      <c r="G198" s="18">
        <v>255.28</v>
      </c>
      <c r="H198" s="18">
        <v>1782364.96</v>
      </c>
      <c r="I198" s="18">
        <v>1113070.44</v>
      </c>
      <c r="J198" s="19">
        <v>669294.52</v>
      </c>
    </row>
    <row r="199" spans="1:10" x14ac:dyDescent="0.25">
      <c r="A199" s="15" t="s">
        <v>21</v>
      </c>
      <c r="B199" s="16">
        <v>41375</v>
      </c>
      <c r="C199" s="17" t="s">
        <v>314</v>
      </c>
      <c r="D199" s="18" t="s">
        <v>149</v>
      </c>
      <c r="E199" s="18" t="s">
        <v>25</v>
      </c>
      <c r="F199" s="18">
        <v>782857692</v>
      </c>
      <c r="G199" s="18">
        <v>109.28</v>
      </c>
      <c r="H199" s="18">
        <v>419963.04</v>
      </c>
      <c r="I199" s="18">
        <v>137733.12</v>
      </c>
      <c r="J199" s="19">
        <v>282229.92</v>
      </c>
    </row>
    <row r="200" spans="1:10" x14ac:dyDescent="0.25">
      <c r="A200" s="15" t="s">
        <v>18</v>
      </c>
      <c r="B200" s="16">
        <v>40316</v>
      </c>
      <c r="C200" s="17" t="s">
        <v>315</v>
      </c>
      <c r="D200" s="18" t="s">
        <v>89</v>
      </c>
      <c r="E200" s="18" t="s">
        <v>20</v>
      </c>
      <c r="F200" s="18">
        <v>109966123</v>
      </c>
      <c r="G200" s="18">
        <v>9.33</v>
      </c>
      <c r="H200" s="18">
        <v>2556.42</v>
      </c>
      <c r="I200" s="18">
        <v>1896.08</v>
      </c>
      <c r="J200" s="19">
        <v>660.34</v>
      </c>
    </row>
    <row r="201" spans="1:10" x14ac:dyDescent="0.25">
      <c r="A201" s="15" t="s">
        <v>26</v>
      </c>
      <c r="B201" s="16">
        <v>42891</v>
      </c>
      <c r="C201" s="17" t="s">
        <v>315</v>
      </c>
      <c r="D201" s="18" t="s">
        <v>150</v>
      </c>
      <c r="E201" s="18" t="s">
        <v>17</v>
      </c>
      <c r="F201" s="18">
        <v>629709136</v>
      </c>
      <c r="G201" s="18">
        <v>205.7</v>
      </c>
      <c r="H201" s="18">
        <v>777957.4</v>
      </c>
      <c r="I201" s="18">
        <v>442910.02</v>
      </c>
      <c r="J201" s="19">
        <v>335047.38</v>
      </c>
    </row>
    <row r="202" spans="1:10" x14ac:dyDescent="0.25">
      <c r="A202" s="15" t="s">
        <v>15</v>
      </c>
      <c r="B202" s="16">
        <v>41163</v>
      </c>
      <c r="C202" s="17" t="s">
        <v>316</v>
      </c>
      <c r="D202" s="18" t="s">
        <v>107</v>
      </c>
      <c r="E202" s="18" t="s">
        <v>45</v>
      </c>
      <c r="F202" s="18">
        <v>637448060</v>
      </c>
      <c r="G202" s="18">
        <v>81.73</v>
      </c>
      <c r="H202" s="18">
        <v>318828.73</v>
      </c>
      <c r="I202" s="18">
        <v>221069.67</v>
      </c>
      <c r="J202" s="19">
        <v>97759.06</v>
      </c>
    </row>
    <row r="203" spans="1:10" x14ac:dyDescent="0.25">
      <c r="A203" s="15" t="s">
        <v>18</v>
      </c>
      <c r="B203" s="16">
        <v>42802</v>
      </c>
      <c r="C203" s="17" t="s">
        <v>317</v>
      </c>
      <c r="D203" s="18" t="s">
        <v>79</v>
      </c>
      <c r="E203" s="18" t="s">
        <v>14</v>
      </c>
      <c r="F203" s="18">
        <v>298856723</v>
      </c>
      <c r="G203" s="18">
        <v>255.28</v>
      </c>
      <c r="H203" s="18">
        <v>1838016</v>
      </c>
      <c r="I203" s="18">
        <v>1147824</v>
      </c>
      <c r="J203" s="19">
        <v>690192</v>
      </c>
    </row>
    <row r="204" spans="1:10" x14ac:dyDescent="0.25">
      <c r="A204" s="15" t="s">
        <v>21</v>
      </c>
      <c r="B204" s="16">
        <v>42032</v>
      </c>
      <c r="C204" s="17" t="s">
        <v>317</v>
      </c>
      <c r="D204" s="18" t="s">
        <v>86</v>
      </c>
      <c r="E204" s="18" t="s">
        <v>33</v>
      </c>
      <c r="F204" s="18">
        <v>299921452</v>
      </c>
      <c r="G204" s="18">
        <v>668.27</v>
      </c>
      <c r="H204" s="18">
        <v>1522319.06</v>
      </c>
      <c r="I204" s="18">
        <v>1144786.1200000001</v>
      </c>
      <c r="J204" s="19">
        <v>377532.94</v>
      </c>
    </row>
    <row r="205" spans="1:10" x14ac:dyDescent="0.25">
      <c r="A205" s="15" t="s">
        <v>15</v>
      </c>
      <c r="B205" s="16">
        <v>40385</v>
      </c>
      <c r="C205" s="17" t="s">
        <v>318</v>
      </c>
      <c r="D205" s="18" t="s">
        <v>109</v>
      </c>
      <c r="E205" s="18" t="s">
        <v>45</v>
      </c>
      <c r="F205" s="18">
        <v>496941077</v>
      </c>
      <c r="G205" s="18">
        <v>81.73</v>
      </c>
      <c r="H205" s="18">
        <v>389279.99</v>
      </c>
      <c r="I205" s="18">
        <v>269919.21000000002</v>
      </c>
      <c r="J205" s="19">
        <v>119360.78</v>
      </c>
    </row>
    <row r="206" spans="1:10" x14ac:dyDescent="0.25">
      <c r="A206" s="15" t="s">
        <v>15</v>
      </c>
      <c r="B206" s="16">
        <v>42545</v>
      </c>
      <c r="C206" s="17" t="s">
        <v>319</v>
      </c>
      <c r="D206" s="18" t="s">
        <v>151</v>
      </c>
      <c r="E206" s="18" t="s">
        <v>31</v>
      </c>
      <c r="F206" s="18">
        <v>366526925</v>
      </c>
      <c r="G206" s="18">
        <v>152.58000000000001</v>
      </c>
      <c r="H206" s="18">
        <v>353527.86</v>
      </c>
      <c r="I206" s="18">
        <v>225768.48</v>
      </c>
      <c r="J206" s="19">
        <v>127759.38</v>
      </c>
    </row>
    <row r="207" spans="1:10" x14ac:dyDescent="0.25">
      <c r="A207" s="15" t="s">
        <v>28</v>
      </c>
      <c r="B207" s="16">
        <v>41139</v>
      </c>
      <c r="C207" s="17" t="s">
        <v>320</v>
      </c>
      <c r="D207" s="18" t="s">
        <v>97</v>
      </c>
      <c r="E207" s="18" t="s">
        <v>48</v>
      </c>
      <c r="F207" s="18">
        <v>355602824</v>
      </c>
      <c r="G207" s="18">
        <v>421.89</v>
      </c>
      <c r="H207" s="18">
        <v>4064066.37</v>
      </c>
      <c r="I207" s="18">
        <v>3513058.77</v>
      </c>
      <c r="J207" s="19">
        <v>551007.6</v>
      </c>
    </row>
    <row r="208" spans="1:10" x14ac:dyDescent="0.25">
      <c r="A208" s="15" t="s">
        <v>18</v>
      </c>
      <c r="B208" s="16">
        <v>40248</v>
      </c>
      <c r="C208" s="17" t="s">
        <v>321</v>
      </c>
      <c r="D208" s="18" t="s">
        <v>58</v>
      </c>
      <c r="E208" s="18" t="s">
        <v>13</v>
      </c>
      <c r="F208" s="18">
        <v>531405103</v>
      </c>
      <c r="G208" s="18">
        <v>154.06</v>
      </c>
      <c r="H208" s="18">
        <v>529042.04</v>
      </c>
      <c r="I208" s="18">
        <v>312253.62</v>
      </c>
      <c r="J208" s="19">
        <v>216788.42</v>
      </c>
    </row>
    <row r="209" spans="1:10" x14ac:dyDescent="0.25">
      <c r="A209" s="15" t="s">
        <v>28</v>
      </c>
      <c r="B209" s="16">
        <v>40192</v>
      </c>
      <c r="C209" s="17" t="s">
        <v>321</v>
      </c>
      <c r="D209" s="18" t="s">
        <v>152</v>
      </c>
      <c r="E209" s="18" t="s">
        <v>13</v>
      </c>
      <c r="F209" s="18">
        <v>131482589</v>
      </c>
      <c r="G209" s="18">
        <v>154.06</v>
      </c>
      <c r="H209" s="18">
        <v>1151598.5</v>
      </c>
      <c r="I209" s="18">
        <v>679701.75</v>
      </c>
      <c r="J209" s="19">
        <v>471896.75</v>
      </c>
    </row>
    <row r="210" spans="1:10" x14ac:dyDescent="0.25">
      <c r="A210" s="15" t="s">
        <v>18</v>
      </c>
      <c r="B210" s="16">
        <v>41680</v>
      </c>
      <c r="C210" s="17" t="s">
        <v>321</v>
      </c>
      <c r="D210" s="18" t="s">
        <v>54</v>
      </c>
      <c r="E210" s="18" t="s">
        <v>17</v>
      </c>
      <c r="F210" s="18">
        <v>713696610</v>
      </c>
      <c r="G210" s="18">
        <v>205.7</v>
      </c>
      <c r="H210" s="18">
        <v>1551389.4</v>
      </c>
      <c r="I210" s="18">
        <v>883243.62</v>
      </c>
      <c r="J210" s="19">
        <v>668145.78</v>
      </c>
    </row>
    <row r="211" spans="1:10" x14ac:dyDescent="0.25">
      <c r="A211" s="15" t="s">
        <v>21</v>
      </c>
      <c r="B211" s="16">
        <v>41660</v>
      </c>
      <c r="C211" s="17" t="s">
        <v>321</v>
      </c>
      <c r="D211" s="18" t="s">
        <v>153</v>
      </c>
      <c r="E211" s="18" t="s">
        <v>13</v>
      </c>
      <c r="F211" s="18">
        <v>306220996</v>
      </c>
      <c r="G211" s="18">
        <v>154.06</v>
      </c>
      <c r="H211" s="18">
        <v>993995.12</v>
      </c>
      <c r="I211" s="18">
        <v>586680.36</v>
      </c>
      <c r="J211" s="19">
        <v>407314.76</v>
      </c>
    </row>
    <row r="212" spans="1:10" x14ac:dyDescent="0.25">
      <c r="A212" s="15" t="s">
        <v>28</v>
      </c>
      <c r="B212" s="16">
        <v>40237</v>
      </c>
      <c r="C212" s="17" t="s">
        <v>321</v>
      </c>
      <c r="D212" s="18" t="s">
        <v>154</v>
      </c>
      <c r="E212" s="18" t="s">
        <v>33</v>
      </c>
      <c r="F212" s="18">
        <v>157542073</v>
      </c>
      <c r="G212" s="18">
        <v>668.27</v>
      </c>
      <c r="H212" s="18">
        <v>6051184.8499999996</v>
      </c>
      <c r="I212" s="18">
        <v>4550499.7</v>
      </c>
      <c r="J212" s="19">
        <v>1500685.15</v>
      </c>
    </row>
    <row r="213" spans="1:10" x14ac:dyDescent="0.25">
      <c r="A213" s="15" t="s">
        <v>18</v>
      </c>
      <c r="B213" s="16">
        <v>42053</v>
      </c>
      <c r="C213" s="17" t="s">
        <v>322</v>
      </c>
      <c r="D213" s="18" t="s">
        <v>49</v>
      </c>
      <c r="E213" s="18" t="s">
        <v>45</v>
      </c>
      <c r="F213" s="18">
        <v>686458671</v>
      </c>
      <c r="G213" s="18">
        <v>81.73</v>
      </c>
      <c r="H213" s="18">
        <v>590907.9</v>
      </c>
      <c r="I213" s="18">
        <v>409724.1</v>
      </c>
      <c r="J213" s="19">
        <v>181183.8</v>
      </c>
    </row>
    <row r="214" spans="1:10" x14ac:dyDescent="0.25">
      <c r="A214" s="15" t="s">
        <v>18</v>
      </c>
      <c r="B214" s="16">
        <v>41074</v>
      </c>
      <c r="C214" s="17" t="s">
        <v>323</v>
      </c>
      <c r="D214" s="18" t="s">
        <v>155</v>
      </c>
      <c r="E214" s="18" t="s">
        <v>37</v>
      </c>
      <c r="F214" s="18">
        <v>132082116</v>
      </c>
      <c r="G214" s="18">
        <v>651.21</v>
      </c>
      <c r="H214" s="18">
        <v>3183114.48</v>
      </c>
      <c r="I214" s="18">
        <v>2566004.48</v>
      </c>
      <c r="J214" s="19">
        <v>617110</v>
      </c>
    </row>
    <row r="215" spans="1:10" x14ac:dyDescent="0.25">
      <c r="A215" s="15" t="s">
        <v>21</v>
      </c>
      <c r="B215" s="16">
        <v>41338</v>
      </c>
      <c r="C215" s="17" t="s">
        <v>323</v>
      </c>
      <c r="D215" s="18" t="s">
        <v>43</v>
      </c>
      <c r="E215" s="18" t="s">
        <v>25</v>
      </c>
      <c r="F215" s="18">
        <v>403836238</v>
      </c>
      <c r="G215" s="18">
        <v>109.28</v>
      </c>
      <c r="H215" s="18">
        <v>324780.15999999997</v>
      </c>
      <c r="I215" s="18">
        <v>106516.48</v>
      </c>
      <c r="J215" s="19">
        <v>218263.67999999999</v>
      </c>
    </row>
    <row r="216" spans="1:10" x14ac:dyDescent="0.25">
      <c r="A216" s="15" t="s">
        <v>21</v>
      </c>
      <c r="B216" s="16">
        <v>41739</v>
      </c>
      <c r="C216" s="17" t="s">
        <v>323</v>
      </c>
      <c r="D216" s="18" t="s">
        <v>156</v>
      </c>
      <c r="E216" s="18" t="s">
        <v>33</v>
      </c>
      <c r="F216" s="18">
        <v>331457364</v>
      </c>
      <c r="G216" s="18">
        <v>668.27</v>
      </c>
      <c r="H216" s="18">
        <v>2977142.85</v>
      </c>
      <c r="I216" s="18">
        <v>2238815.7000000002</v>
      </c>
      <c r="J216" s="19">
        <v>738327.15</v>
      </c>
    </row>
    <row r="217" spans="1:10" x14ac:dyDescent="0.25">
      <c r="A217" s="15" t="s">
        <v>28</v>
      </c>
      <c r="B217" s="16">
        <v>42942</v>
      </c>
      <c r="C217" s="17" t="s">
        <v>323</v>
      </c>
      <c r="D217" s="18" t="s">
        <v>64</v>
      </c>
      <c r="E217" s="18" t="s">
        <v>48</v>
      </c>
      <c r="F217" s="18">
        <v>614994323</v>
      </c>
      <c r="G217" s="18">
        <v>421.89</v>
      </c>
      <c r="H217" s="18">
        <v>3940874.49</v>
      </c>
      <c r="I217" s="18">
        <v>3406569.29</v>
      </c>
      <c r="J217" s="19">
        <v>534305.19999999995</v>
      </c>
    </row>
    <row r="218" spans="1:10" x14ac:dyDescent="0.25">
      <c r="A218" s="15" t="s">
        <v>21</v>
      </c>
      <c r="B218" s="16">
        <v>40470</v>
      </c>
      <c r="C218" s="17" t="s">
        <v>323</v>
      </c>
      <c r="D218" s="18" t="s">
        <v>157</v>
      </c>
      <c r="E218" s="18" t="s">
        <v>20</v>
      </c>
      <c r="F218" s="18">
        <v>674808442</v>
      </c>
      <c r="G218" s="18">
        <v>9.33</v>
      </c>
      <c r="H218" s="18">
        <v>90211.77</v>
      </c>
      <c r="I218" s="18">
        <v>66909.48</v>
      </c>
      <c r="J218" s="19">
        <v>23302.29</v>
      </c>
    </row>
    <row r="219" spans="1:10" x14ac:dyDescent="0.25">
      <c r="A219" s="15" t="s">
        <v>21</v>
      </c>
      <c r="B219" s="16">
        <v>42682</v>
      </c>
      <c r="C219" s="17" t="s">
        <v>324</v>
      </c>
      <c r="D219" s="18" t="s">
        <v>157</v>
      </c>
      <c r="E219" s="18" t="s">
        <v>14</v>
      </c>
      <c r="F219" s="18">
        <v>901573550</v>
      </c>
      <c r="G219" s="18">
        <v>255.28</v>
      </c>
      <c r="H219" s="18">
        <v>1149525.8400000001</v>
      </c>
      <c r="I219" s="18">
        <v>717868.26</v>
      </c>
      <c r="J219" s="19">
        <v>431657.58</v>
      </c>
    </row>
    <row r="220" spans="1:10" x14ac:dyDescent="0.25">
      <c r="A220" s="15" t="s">
        <v>18</v>
      </c>
      <c r="B220" s="16">
        <v>41729</v>
      </c>
      <c r="C220" s="17" t="s">
        <v>324</v>
      </c>
      <c r="D220" s="18" t="s">
        <v>58</v>
      </c>
      <c r="E220" s="18" t="s">
        <v>25</v>
      </c>
      <c r="F220" s="18">
        <v>406275975</v>
      </c>
      <c r="G220" s="18">
        <v>109.28</v>
      </c>
      <c r="H220" s="18">
        <v>540280.31999999995</v>
      </c>
      <c r="I220" s="18">
        <v>177192.95999999999</v>
      </c>
      <c r="J220" s="19">
        <v>363087.35999999999</v>
      </c>
    </row>
    <row r="221" spans="1:10" x14ac:dyDescent="0.25">
      <c r="A221" s="15" t="s">
        <v>18</v>
      </c>
      <c r="B221" s="16">
        <v>42600</v>
      </c>
      <c r="C221" s="17" t="s">
        <v>325</v>
      </c>
      <c r="D221" s="18" t="s">
        <v>30</v>
      </c>
      <c r="E221" s="18" t="s">
        <v>13</v>
      </c>
      <c r="F221" s="18">
        <v>170214545</v>
      </c>
      <c r="G221" s="18">
        <v>154.06</v>
      </c>
      <c r="H221" s="18">
        <v>1405181.26</v>
      </c>
      <c r="I221" s="18">
        <v>829372.53</v>
      </c>
      <c r="J221" s="19">
        <v>575808.73</v>
      </c>
    </row>
    <row r="222" spans="1:10" x14ac:dyDescent="0.25">
      <c r="A222" s="15" t="s">
        <v>18</v>
      </c>
      <c r="B222" s="16">
        <v>42372</v>
      </c>
      <c r="C222" s="17" t="s">
        <v>325</v>
      </c>
      <c r="D222" s="18" t="s">
        <v>158</v>
      </c>
      <c r="E222" s="18" t="s">
        <v>45</v>
      </c>
      <c r="F222" s="18">
        <v>795000588</v>
      </c>
      <c r="G222" s="18">
        <v>81.73</v>
      </c>
      <c r="H222" s="18">
        <v>588129.07999999996</v>
      </c>
      <c r="I222" s="18">
        <v>407797.32</v>
      </c>
      <c r="J222" s="19">
        <v>180331.76</v>
      </c>
    </row>
    <row r="223" spans="1:10" x14ac:dyDescent="0.25">
      <c r="A223" s="15" t="s">
        <v>18</v>
      </c>
      <c r="B223" s="16">
        <v>42664</v>
      </c>
      <c r="C223" s="17" t="s">
        <v>325</v>
      </c>
      <c r="D223" s="18" t="s">
        <v>130</v>
      </c>
      <c r="E223" s="18" t="s">
        <v>20</v>
      </c>
      <c r="F223" s="18">
        <v>252557933</v>
      </c>
      <c r="G223" s="18">
        <v>9.33</v>
      </c>
      <c r="H223" s="18">
        <v>59338.8</v>
      </c>
      <c r="I223" s="18">
        <v>44011.199999999997</v>
      </c>
      <c r="J223" s="19">
        <v>15327.6</v>
      </c>
    </row>
    <row r="224" spans="1:10" x14ac:dyDescent="0.25">
      <c r="A224" s="15" t="s">
        <v>8</v>
      </c>
      <c r="B224" s="16">
        <v>42714</v>
      </c>
      <c r="C224" s="17" t="s">
        <v>325</v>
      </c>
      <c r="D224" s="18" t="s">
        <v>9</v>
      </c>
      <c r="E224" s="18" t="s">
        <v>14</v>
      </c>
      <c r="F224" s="18">
        <v>635122907</v>
      </c>
      <c r="G224" s="18">
        <v>255.28</v>
      </c>
      <c r="H224" s="18">
        <v>1490069.36</v>
      </c>
      <c r="I224" s="18">
        <v>930534.54</v>
      </c>
      <c r="J224" s="19">
        <v>559534.81999999995</v>
      </c>
    </row>
    <row r="225" spans="1:10" x14ac:dyDescent="0.25">
      <c r="A225" s="15" t="s">
        <v>28</v>
      </c>
      <c r="B225" s="16">
        <v>40767</v>
      </c>
      <c r="C225" s="17" t="s">
        <v>325</v>
      </c>
      <c r="D225" s="18" t="s">
        <v>102</v>
      </c>
      <c r="E225" s="18" t="s">
        <v>13</v>
      </c>
      <c r="F225" s="18">
        <v>505244338</v>
      </c>
      <c r="G225" s="18">
        <v>154.06</v>
      </c>
      <c r="H225" s="18">
        <v>289940.92</v>
      </c>
      <c r="I225" s="18">
        <v>171130.26</v>
      </c>
      <c r="J225" s="19">
        <v>118810.66</v>
      </c>
    </row>
    <row r="226" spans="1:10" x14ac:dyDescent="0.25">
      <c r="A226" s="15" t="s">
        <v>21</v>
      </c>
      <c r="B226" s="16">
        <v>40991</v>
      </c>
      <c r="C226" s="17" t="s">
        <v>325</v>
      </c>
      <c r="D226" s="18" t="s">
        <v>159</v>
      </c>
      <c r="E226" s="18" t="s">
        <v>25</v>
      </c>
      <c r="F226" s="18">
        <v>745783555</v>
      </c>
      <c r="G226" s="18">
        <v>109.28</v>
      </c>
      <c r="H226" s="18">
        <v>304016.96000000002</v>
      </c>
      <c r="I226" s="18">
        <v>99706.880000000005</v>
      </c>
      <c r="J226" s="19">
        <v>204310.08</v>
      </c>
    </row>
    <row r="227" spans="1:10" x14ac:dyDescent="0.25">
      <c r="A227" s="15" t="s">
        <v>28</v>
      </c>
      <c r="B227" s="16">
        <v>41026</v>
      </c>
      <c r="C227" s="17" t="s">
        <v>326</v>
      </c>
      <c r="D227" s="18" t="s">
        <v>160</v>
      </c>
      <c r="E227" s="18" t="s">
        <v>31</v>
      </c>
      <c r="F227" s="18">
        <v>509914386</v>
      </c>
      <c r="G227" s="18">
        <v>152.58000000000001</v>
      </c>
      <c r="H227" s="18">
        <v>587890.74</v>
      </c>
      <c r="I227" s="18">
        <v>375436.32</v>
      </c>
      <c r="J227" s="19">
        <v>212454.42</v>
      </c>
    </row>
    <row r="228" spans="1:10" x14ac:dyDescent="0.25">
      <c r="A228" s="15" t="s">
        <v>8</v>
      </c>
      <c r="B228" s="16">
        <v>41668</v>
      </c>
      <c r="C228" s="17" t="s">
        <v>326</v>
      </c>
      <c r="D228" s="18" t="s">
        <v>103</v>
      </c>
      <c r="E228" s="18" t="s">
        <v>33</v>
      </c>
      <c r="F228" s="18">
        <v>371123158</v>
      </c>
      <c r="G228" s="18">
        <v>668.27</v>
      </c>
      <c r="H228" s="18">
        <v>1633920.15</v>
      </c>
      <c r="I228" s="18">
        <v>1228710.3</v>
      </c>
      <c r="J228" s="19">
        <v>405209.85</v>
      </c>
    </row>
    <row r="229" spans="1:10" x14ac:dyDescent="0.25">
      <c r="A229" s="15" t="s">
        <v>21</v>
      </c>
      <c r="B229" s="16">
        <v>42717</v>
      </c>
      <c r="C229" s="17" t="s">
        <v>326</v>
      </c>
      <c r="D229" s="18" t="s">
        <v>161</v>
      </c>
      <c r="E229" s="18" t="s">
        <v>33</v>
      </c>
      <c r="F229" s="18">
        <v>973208701</v>
      </c>
      <c r="G229" s="18">
        <v>668.27</v>
      </c>
      <c r="H229" s="18">
        <v>1962040.72</v>
      </c>
      <c r="I229" s="18">
        <v>1475457.44</v>
      </c>
      <c r="J229" s="19">
        <v>486583.28</v>
      </c>
    </row>
    <row r="230" spans="1:10" x14ac:dyDescent="0.25">
      <c r="A230" s="15" t="s">
        <v>15</v>
      </c>
      <c r="B230" s="16">
        <v>41599</v>
      </c>
      <c r="C230" s="17" t="s">
        <v>327</v>
      </c>
      <c r="D230" s="18" t="s">
        <v>90</v>
      </c>
      <c r="E230" s="18" t="s">
        <v>14</v>
      </c>
      <c r="F230" s="18">
        <v>780282342</v>
      </c>
      <c r="G230" s="18">
        <v>255.28</v>
      </c>
      <c r="H230" s="18">
        <v>443931.92</v>
      </c>
      <c r="I230" s="18">
        <v>277231.38</v>
      </c>
      <c r="J230" s="19">
        <v>166700.54</v>
      </c>
    </row>
    <row r="231" spans="1:10" x14ac:dyDescent="0.25">
      <c r="A231" s="15" t="s">
        <v>21</v>
      </c>
      <c r="B231" s="16">
        <v>40275</v>
      </c>
      <c r="C231" s="17" t="s">
        <v>327</v>
      </c>
      <c r="D231" s="18" t="s">
        <v>124</v>
      </c>
      <c r="E231" s="18" t="s">
        <v>25</v>
      </c>
      <c r="F231" s="18">
        <v>126767909</v>
      </c>
      <c r="G231" s="18">
        <v>109.28</v>
      </c>
      <c r="H231" s="18">
        <v>250906.88</v>
      </c>
      <c r="I231" s="18">
        <v>82288.639999999999</v>
      </c>
      <c r="J231" s="19">
        <v>168618.23999999999</v>
      </c>
    </row>
    <row r="232" spans="1:10" x14ac:dyDescent="0.25">
      <c r="A232" s="15" t="s">
        <v>8</v>
      </c>
      <c r="B232" s="16">
        <v>41098</v>
      </c>
      <c r="C232" s="17" t="s">
        <v>328</v>
      </c>
      <c r="D232" s="18" t="s">
        <v>99</v>
      </c>
      <c r="E232" s="18" t="s">
        <v>14</v>
      </c>
      <c r="F232" s="18">
        <v>767401731</v>
      </c>
      <c r="G232" s="18">
        <v>255.28</v>
      </c>
      <c r="H232" s="18">
        <v>20422.400000000001</v>
      </c>
      <c r="I232" s="18">
        <v>12753.6</v>
      </c>
      <c r="J232" s="19">
        <v>7668.8</v>
      </c>
    </row>
    <row r="233" spans="1:10" x14ac:dyDescent="0.25">
      <c r="A233" s="15" t="s">
        <v>15</v>
      </c>
      <c r="B233" s="16">
        <v>42658</v>
      </c>
      <c r="C233" s="17" t="s">
        <v>260</v>
      </c>
      <c r="D233" s="18" t="s">
        <v>109</v>
      </c>
      <c r="E233" s="18" t="s">
        <v>45</v>
      </c>
      <c r="F233" s="18">
        <v>927232635</v>
      </c>
      <c r="G233" s="18">
        <v>81.73</v>
      </c>
      <c r="H233" s="18">
        <v>620902.81000000006</v>
      </c>
      <c r="I233" s="18">
        <v>430521.99</v>
      </c>
      <c r="J233" s="19">
        <v>190380.82</v>
      </c>
    </row>
    <row r="234" spans="1:10" x14ac:dyDescent="0.25">
      <c r="A234" s="15" t="s">
        <v>18</v>
      </c>
      <c r="B234" s="16">
        <v>41170</v>
      </c>
      <c r="C234" s="17" t="s">
        <v>260</v>
      </c>
      <c r="D234" s="18" t="s">
        <v>162</v>
      </c>
      <c r="E234" s="18" t="s">
        <v>48</v>
      </c>
      <c r="F234" s="18">
        <v>251621949</v>
      </c>
      <c r="G234" s="18">
        <v>421.89</v>
      </c>
      <c r="H234" s="18">
        <v>3957750.09</v>
      </c>
      <c r="I234" s="18">
        <v>3421156.89</v>
      </c>
      <c r="J234" s="19">
        <v>536593.19999999995</v>
      </c>
    </row>
    <row r="235" spans="1:10" x14ac:dyDescent="0.25">
      <c r="A235" s="15" t="s">
        <v>26</v>
      </c>
      <c r="B235" s="16">
        <v>42918</v>
      </c>
      <c r="C235" s="17" t="s">
        <v>260</v>
      </c>
      <c r="D235" s="18" t="s">
        <v>93</v>
      </c>
      <c r="E235" s="18" t="s">
        <v>37</v>
      </c>
      <c r="F235" s="18">
        <v>256243503</v>
      </c>
      <c r="G235" s="18">
        <v>651.21</v>
      </c>
      <c r="H235" s="18">
        <v>4559772.42</v>
      </c>
      <c r="I235" s="18">
        <v>3675769.92</v>
      </c>
      <c r="J235" s="19">
        <v>884002.5</v>
      </c>
    </row>
    <row r="236" spans="1:10" x14ac:dyDescent="0.25">
      <c r="A236" s="15" t="s">
        <v>21</v>
      </c>
      <c r="B236" s="16">
        <v>40745</v>
      </c>
      <c r="C236" s="17" t="s">
        <v>260</v>
      </c>
      <c r="D236" s="18" t="s">
        <v>163</v>
      </c>
      <c r="E236" s="18" t="s">
        <v>10</v>
      </c>
      <c r="F236" s="18">
        <v>277083623</v>
      </c>
      <c r="G236" s="18">
        <v>437.2</v>
      </c>
      <c r="H236" s="18">
        <v>1773283.2</v>
      </c>
      <c r="I236" s="18">
        <v>1068066.48</v>
      </c>
      <c r="J236" s="19">
        <v>705216.72</v>
      </c>
    </row>
    <row r="237" spans="1:10" x14ac:dyDescent="0.25">
      <c r="A237" s="15" t="s">
        <v>18</v>
      </c>
      <c r="B237" s="16">
        <v>40330</v>
      </c>
      <c r="C237" s="17" t="s">
        <v>260</v>
      </c>
      <c r="D237" s="18" t="s">
        <v>164</v>
      </c>
      <c r="E237" s="18" t="s">
        <v>13</v>
      </c>
      <c r="F237" s="18">
        <v>620441138</v>
      </c>
      <c r="G237" s="18">
        <v>154.06</v>
      </c>
      <c r="H237" s="18">
        <v>181020.5</v>
      </c>
      <c r="I237" s="18">
        <v>106842.75</v>
      </c>
      <c r="J237" s="19">
        <v>74177.75</v>
      </c>
    </row>
    <row r="238" spans="1:10" x14ac:dyDescent="0.25">
      <c r="A238" s="15" t="s">
        <v>15</v>
      </c>
      <c r="B238" s="16">
        <v>42211</v>
      </c>
      <c r="C238" s="17" t="s">
        <v>329</v>
      </c>
      <c r="D238" s="18" t="s">
        <v>90</v>
      </c>
      <c r="E238" s="18" t="s">
        <v>37</v>
      </c>
      <c r="F238" s="18">
        <v>312927377</v>
      </c>
      <c r="G238" s="18">
        <v>651.21</v>
      </c>
      <c r="H238" s="18">
        <v>664234.19999999995</v>
      </c>
      <c r="I238" s="18">
        <v>535459.19999999995</v>
      </c>
      <c r="J238" s="19">
        <v>128775</v>
      </c>
    </row>
    <row r="239" spans="1:10" x14ac:dyDescent="0.25">
      <c r="A239" s="15" t="s">
        <v>18</v>
      </c>
      <c r="B239" s="16">
        <v>40396</v>
      </c>
      <c r="C239" s="17" t="s">
        <v>330</v>
      </c>
      <c r="D239" s="18" t="s">
        <v>117</v>
      </c>
      <c r="E239" s="18" t="s">
        <v>14</v>
      </c>
      <c r="F239" s="18">
        <v>251466166</v>
      </c>
      <c r="G239" s="18">
        <v>255.28</v>
      </c>
      <c r="H239" s="18">
        <v>837828.96</v>
      </c>
      <c r="I239" s="18">
        <v>523216.44</v>
      </c>
      <c r="J239" s="19">
        <v>314612.52</v>
      </c>
    </row>
    <row r="240" spans="1:10" x14ac:dyDescent="0.25">
      <c r="A240" s="15" t="s">
        <v>26</v>
      </c>
      <c r="B240" s="16">
        <v>40349</v>
      </c>
      <c r="C240" s="17" t="s">
        <v>330</v>
      </c>
      <c r="D240" s="18" t="s">
        <v>165</v>
      </c>
      <c r="E240" s="18" t="s">
        <v>37</v>
      </c>
      <c r="F240" s="18">
        <v>953293836</v>
      </c>
      <c r="G240" s="18">
        <v>651.21</v>
      </c>
      <c r="H240" s="18">
        <v>6306968.8499999996</v>
      </c>
      <c r="I240" s="18">
        <v>5084237.5999999996</v>
      </c>
      <c r="J240" s="19">
        <v>1222731.25</v>
      </c>
    </row>
    <row r="241" spans="1:10" x14ac:dyDescent="0.25">
      <c r="A241" s="15" t="s">
        <v>21</v>
      </c>
      <c r="B241" s="16">
        <v>41007</v>
      </c>
      <c r="C241" s="17" t="s">
        <v>330</v>
      </c>
      <c r="D241" s="18" t="s">
        <v>77</v>
      </c>
      <c r="E241" s="18" t="s">
        <v>17</v>
      </c>
      <c r="F241" s="18">
        <v>305959212</v>
      </c>
      <c r="G241" s="18">
        <v>205.7</v>
      </c>
      <c r="H241" s="18">
        <v>1848214.5</v>
      </c>
      <c r="I241" s="18">
        <v>1052233.3500000001</v>
      </c>
      <c r="J241" s="19">
        <v>795981.15</v>
      </c>
    </row>
    <row r="242" spans="1:10" x14ac:dyDescent="0.25">
      <c r="A242" s="15" t="s">
        <v>21</v>
      </c>
      <c r="B242" s="16">
        <v>41697</v>
      </c>
      <c r="C242" s="17" t="s">
        <v>330</v>
      </c>
      <c r="D242" s="18" t="s">
        <v>94</v>
      </c>
      <c r="E242" s="18" t="s">
        <v>17</v>
      </c>
      <c r="F242" s="18">
        <v>317323625</v>
      </c>
      <c r="G242" s="18">
        <v>205.7</v>
      </c>
      <c r="H242" s="18">
        <v>404611.9</v>
      </c>
      <c r="I242" s="18">
        <v>230355.37</v>
      </c>
      <c r="J242" s="19">
        <v>174256.53</v>
      </c>
    </row>
    <row r="243" spans="1:10" x14ac:dyDescent="0.25">
      <c r="A243" s="15" t="s">
        <v>21</v>
      </c>
      <c r="B243" s="16">
        <v>40749</v>
      </c>
      <c r="C243" s="17" t="s">
        <v>330</v>
      </c>
      <c r="D243" s="18" t="s">
        <v>166</v>
      </c>
      <c r="E243" s="18" t="s">
        <v>33</v>
      </c>
      <c r="F243" s="18">
        <v>365560901</v>
      </c>
      <c r="G243" s="18">
        <v>668.27</v>
      </c>
      <c r="H243" s="18">
        <v>4309673.2300000004</v>
      </c>
      <c r="I243" s="18">
        <v>3240880.46</v>
      </c>
      <c r="J243" s="19">
        <v>1068792.77</v>
      </c>
    </row>
    <row r="244" spans="1:10" x14ac:dyDescent="0.25">
      <c r="A244" s="15" t="s">
        <v>18</v>
      </c>
      <c r="B244" s="16">
        <v>42418</v>
      </c>
      <c r="C244" s="17" t="s">
        <v>330</v>
      </c>
      <c r="D244" s="18" t="s">
        <v>164</v>
      </c>
      <c r="E244" s="18" t="s">
        <v>14</v>
      </c>
      <c r="F244" s="18">
        <v>349157369</v>
      </c>
      <c r="G244" s="18">
        <v>255.28</v>
      </c>
      <c r="H244" s="18">
        <v>581783.12</v>
      </c>
      <c r="I244" s="18">
        <v>363318.18</v>
      </c>
      <c r="J244" s="19">
        <v>218464.94</v>
      </c>
    </row>
    <row r="245" spans="1:10" x14ac:dyDescent="0.25">
      <c r="A245" s="15" t="s">
        <v>8</v>
      </c>
      <c r="B245" s="16">
        <v>41663</v>
      </c>
      <c r="C245" s="17" t="s">
        <v>330</v>
      </c>
      <c r="D245" s="18" t="s">
        <v>108</v>
      </c>
      <c r="E245" s="18" t="s">
        <v>14</v>
      </c>
      <c r="F245" s="18">
        <v>236911857</v>
      </c>
      <c r="G245" s="18">
        <v>255.28</v>
      </c>
      <c r="H245" s="18">
        <v>1617964.64</v>
      </c>
      <c r="I245" s="18">
        <v>1010403.96</v>
      </c>
      <c r="J245" s="19">
        <v>607560.68000000005</v>
      </c>
    </row>
    <row r="246" spans="1:10" x14ac:dyDescent="0.25">
      <c r="A246" s="15" t="s">
        <v>28</v>
      </c>
      <c r="B246" s="16">
        <v>42134</v>
      </c>
      <c r="C246" s="17" t="s">
        <v>331</v>
      </c>
      <c r="D246" s="18" t="s">
        <v>142</v>
      </c>
      <c r="E246" s="18" t="s">
        <v>45</v>
      </c>
      <c r="F246" s="18">
        <v>517935693</v>
      </c>
      <c r="G246" s="18">
        <v>81.73</v>
      </c>
      <c r="H246" s="18">
        <v>615917.28</v>
      </c>
      <c r="I246" s="18">
        <v>427065.12</v>
      </c>
      <c r="J246" s="19">
        <v>188852.16</v>
      </c>
    </row>
    <row r="247" spans="1:10" x14ac:dyDescent="0.25">
      <c r="A247" s="15" t="s">
        <v>18</v>
      </c>
      <c r="B247" s="16">
        <v>40952</v>
      </c>
      <c r="C247" s="17" t="s">
        <v>331</v>
      </c>
      <c r="D247" s="18" t="s">
        <v>167</v>
      </c>
      <c r="E247" s="18" t="s">
        <v>25</v>
      </c>
      <c r="F247" s="18">
        <v>851652705</v>
      </c>
      <c r="G247" s="18">
        <v>109.28</v>
      </c>
      <c r="H247" s="18">
        <v>198452.48000000001</v>
      </c>
      <c r="I247" s="18">
        <v>65085.440000000002</v>
      </c>
      <c r="J247" s="19">
        <v>133367.04000000001</v>
      </c>
    </row>
    <row r="248" spans="1:10" x14ac:dyDescent="0.25">
      <c r="A248" s="15" t="s">
        <v>18</v>
      </c>
      <c r="B248" s="16">
        <v>41159</v>
      </c>
      <c r="C248" s="17" t="s">
        <v>331</v>
      </c>
      <c r="D248" s="18" t="s">
        <v>53</v>
      </c>
      <c r="E248" s="18" t="s">
        <v>17</v>
      </c>
      <c r="F248" s="18">
        <v>517799222</v>
      </c>
      <c r="G248" s="18">
        <v>205.7</v>
      </c>
      <c r="H248" s="18">
        <v>1470960.7</v>
      </c>
      <c r="I248" s="18">
        <v>837453.61</v>
      </c>
      <c r="J248" s="19">
        <v>633507.09</v>
      </c>
    </row>
    <row r="249" spans="1:10" x14ac:dyDescent="0.25">
      <c r="A249" s="15" t="s">
        <v>26</v>
      </c>
      <c r="B249" s="16">
        <v>42039</v>
      </c>
      <c r="C249" s="17" t="s">
        <v>331</v>
      </c>
      <c r="D249" s="18" t="s">
        <v>165</v>
      </c>
      <c r="E249" s="18" t="s">
        <v>37</v>
      </c>
      <c r="F249" s="18">
        <v>666424071</v>
      </c>
      <c r="G249" s="18">
        <v>651.21</v>
      </c>
      <c r="H249" s="18">
        <v>5565891.8700000001</v>
      </c>
      <c r="I249" s="18">
        <v>4486833.12</v>
      </c>
      <c r="J249" s="19">
        <v>1079058.75</v>
      </c>
    </row>
    <row r="250" spans="1:10" x14ac:dyDescent="0.25">
      <c r="A250" s="15" t="s">
        <v>21</v>
      </c>
      <c r="B250" s="16">
        <v>40498</v>
      </c>
      <c r="C250" s="17" t="s">
        <v>331</v>
      </c>
      <c r="D250" s="18" t="s">
        <v>132</v>
      </c>
      <c r="E250" s="18" t="s">
        <v>20</v>
      </c>
      <c r="F250" s="18">
        <v>267888581</v>
      </c>
      <c r="G250" s="18">
        <v>9.33</v>
      </c>
      <c r="H250" s="18">
        <v>28353.87</v>
      </c>
      <c r="I250" s="18">
        <v>21029.88</v>
      </c>
      <c r="J250" s="19">
        <v>7323.99</v>
      </c>
    </row>
    <row r="251" spans="1:10" x14ac:dyDescent="0.25">
      <c r="A251" s="15" t="s">
        <v>18</v>
      </c>
      <c r="B251" s="16">
        <v>40744</v>
      </c>
      <c r="C251" s="17" t="s">
        <v>332</v>
      </c>
      <c r="D251" s="18" t="s">
        <v>143</v>
      </c>
      <c r="E251" s="18" t="s">
        <v>13</v>
      </c>
      <c r="F251" s="18">
        <v>162866580</v>
      </c>
      <c r="G251" s="18">
        <v>154.06</v>
      </c>
      <c r="H251" s="18">
        <v>723311.7</v>
      </c>
      <c r="I251" s="18">
        <v>426916.35</v>
      </c>
      <c r="J251" s="19">
        <v>296395.34999999998</v>
      </c>
    </row>
    <row r="252" spans="1:10" x14ac:dyDescent="0.25">
      <c r="A252" s="15" t="s">
        <v>26</v>
      </c>
      <c r="B252" s="16">
        <v>41846</v>
      </c>
      <c r="C252" s="17" t="s">
        <v>333</v>
      </c>
      <c r="D252" s="18" t="s">
        <v>168</v>
      </c>
      <c r="E252" s="18" t="s">
        <v>39</v>
      </c>
      <c r="F252" s="18">
        <v>812344396</v>
      </c>
      <c r="G252" s="18">
        <v>47.45</v>
      </c>
      <c r="H252" s="18">
        <v>456184.3</v>
      </c>
      <c r="I252" s="18">
        <v>305629.06</v>
      </c>
      <c r="J252" s="19">
        <v>150555.24</v>
      </c>
    </row>
    <row r="253" spans="1:10" x14ac:dyDescent="0.25">
      <c r="A253" s="15" t="s">
        <v>18</v>
      </c>
      <c r="B253" s="16">
        <v>41875</v>
      </c>
      <c r="C253" s="17" t="s">
        <v>333</v>
      </c>
      <c r="D253" s="18" t="s">
        <v>54</v>
      </c>
      <c r="E253" s="18" t="s">
        <v>48</v>
      </c>
      <c r="F253" s="18">
        <v>947620856</v>
      </c>
      <c r="G253" s="18">
        <v>421.89</v>
      </c>
      <c r="H253" s="18">
        <v>389826.36</v>
      </c>
      <c r="I253" s="18">
        <v>336973.56</v>
      </c>
      <c r="J253" s="19">
        <v>52852.800000000003</v>
      </c>
    </row>
    <row r="254" spans="1:10" x14ac:dyDescent="0.25">
      <c r="A254" s="15" t="s">
        <v>15</v>
      </c>
      <c r="B254" s="16">
        <v>42060</v>
      </c>
      <c r="C254" s="17" t="s">
        <v>334</v>
      </c>
      <c r="D254" s="18" t="s">
        <v>35</v>
      </c>
      <c r="E254" s="18" t="s">
        <v>13</v>
      </c>
      <c r="F254" s="18">
        <v>720307290</v>
      </c>
      <c r="G254" s="18">
        <v>154.06</v>
      </c>
      <c r="H254" s="18">
        <v>583733.34</v>
      </c>
      <c r="I254" s="18">
        <v>344533.77</v>
      </c>
      <c r="J254" s="19">
        <v>239199.57</v>
      </c>
    </row>
    <row r="255" spans="1:10" x14ac:dyDescent="0.25">
      <c r="A255" s="15" t="s">
        <v>15</v>
      </c>
      <c r="B255" s="16">
        <v>42634</v>
      </c>
      <c r="C255" s="17" t="s">
        <v>334</v>
      </c>
      <c r="D255" s="18" t="s">
        <v>169</v>
      </c>
      <c r="E255" s="18" t="s">
        <v>33</v>
      </c>
      <c r="F255" s="18">
        <v>352327525</v>
      </c>
      <c r="G255" s="18">
        <v>668.27</v>
      </c>
      <c r="H255" s="18">
        <v>266639.73</v>
      </c>
      <c r="I255" s="18">
        <v>200513.46</v>
      </c>
      <c r="J255" s="19">
        <v>66126.27</v>
      </c>
    </row>
    <row r="256" spans="1:10" x14ac:dyDescent="0.25">
      <c r="A256" s="15" t="s">
        <v>18</v>
      </c>
      <c r="B256" s="16">
        <v>41453</v>
      </c>
      <c r="C256" s="17" t="s">
        <v>335</v>
      </c>
      <c r="D256" s="18" t="s">
        <v>34</v>
      </c>
      <c r="E256" s="18" t="s">
        <v>33</v>
      </c>
      <c r="F256" s="18">
        <v>585917890</v>
      </c>
      <c r="G256" s="18">
        <v>668.27</v>
      </c>
      <c r="H256" s="18">
        <v>3327316.33</v>
      </c>
      <c r="I256" s="18">
        <v>2502146.66</v>
      </c>
      <c r="J256" s="19">
        <v>825169.67</v>
      </c>
    </row>
    <row r="257" spans="1:10" x14ac:dyDescent="0.25">
      <c r="A257" s="15" t="s">
        <v>26</v>
      </c>
      <c r="B257" s="16">
        <v>40913</v>
      </c>
      <c r="C257" s="17" t="s">
        <v>335</v>
      </c>
      <c r="D257" s="18" t="s">
        <v>165</v>
      </c>
      <c r="E257" s="18" t="s">
        <v>48</v>
      </c>
      <c r="F257" s="18">
        <v>433627212</v>
      </c>
      <c r="G257" s="18">
        <v>421.89</v>
      </c>
      <c r="H257" s="18">
        <v>3705459.87</v>
      </c>
      <c r="I257" s="18">
        <v>3203072.27</v>
      </c>
      <c r="J257" s="19">
        <v>502387.6</v>
      </c>
    </row>
    <row r="258" spans="1:10" x14ac:dyDescent="0.25">
      <c r="A258" s="15" t="s">
        <v>21</v>
      </c>
      <c r="B258" s="16">
        <v>41030</v>
      </c>
      <c r="C258" s="17" t="s">
        <v>335</v>
      </c>
      <c r="D258" s="18" t="s">
        <v>170</v>
      </c>
      <c r="E258" s="18" t="s">
        <v>39</v>
      </c>
      <c r="F258" s="18">
        <v>328316819</v>
      </c>
      <c r="G258" s="18">
        <v>47.45</v>
      </c>
      <c r="H258" s="18">
        <v>241900.1</v>
      </c>
      <c r="I258" s="18">
        <v>162065.42000000001</v>
      </c>
      <c r="J258" s="19">
        <v>79834.679999999993</v>
      </c>
    </row>
    <row r="259" spans="1:10" x14ac:dyDescent="0.25">
      <c r="A259" s="15" t="s">
        <v>18</v>
      </c>
      <c r="B259" s="16">
        <v>40829</v>
      </c>
      <c r="C259" s="17" t="s">
        <v>335</v>
      </c>
      <c r="D259" s="18" t="s">
        <v>171</v>
      </c>
      <c r="E259" s="18" t="s">
        <v>17</v>
      </c>
      <c r="F259" s="18">
        <v>773160541</v>
      </c>
      <c r="G259" s="18">
        <v>205.7</v>
      </c>
      <c r="H259" s="18">
        <v>872168</v>
      </c>
      <c r="I259" s="18">
        <v>496546.4</v>
      </c>
      <c r="J259" s="19">
        <v>375621.6</v>
      </c>
    </row>
    <row r="260" spans="1:10" x14ac:dyDescent="0.25">
      <c r="A260" s="15" t="s">
        <v>28</v>
      </c>
      <c r="B260" s="16">
        <v>42487</v>
      </c>
      <c r="C260" s="17" t="s">
        <v>336</v>
      </c>
      <c r="D260" s="18" t="s">
        <v>154</v>
      </c>
      <c r="E260" s="18" t="s">
        <v>33</v>
      </c>
      <c r="F260" s="18">
        <v>991644704</v>
      </c>
      <c r="G260" s="18">
        <v>668.27</v>
      </c>
      <c r="H260" s="18">
        <v>5719722.9299999997</v>
      </c>
      <c r="I260" s="18">
        <v>4301239.8600000003</v>
      </c>
      <c r="J260" s="19">
        <v>1418483.07</v>
      </c>
    </row>
    <row r="261" spans="1:10" x14ac:dyDescent="0.25">
      <c r="A261" s="15" t="s">
        <v>15</v>
      </c>
      <c r="B261" s="16">
        <v>41658</v>
      </c>
      <c r="C261" s="17" t="s">
        <v>336</v>
      </c>
      <c r="D261" s="18" t="s">
        <v>172</v>
      </c>
      <c r="E261" s="18" t="s">
        <v>48</v>
      </c>
      <c r="F261" s="18">
        <v>277568137</v>
      </c>
      <c r="G261" s="18">
        <v>421.89</v>
      </c>
      <c r="H261" s="18">
        <v>3136752.15</v>
      </c>
      <c r="I261" s="18">
        <v>2711470.15</v>
      </c>
      <c r="J261" s="19">
        <v>425282</v>
      </c>
    </row>
    <row r="262" spans="1:10" x14ac:dyDescent="0.25">
      <c r="A262" s="15" t="s">
        <v>26</v>
      </c>
      <c r="B262" s="16">
        <v>42680</v>
      </c>
      <c r="C262" s="17" t="s">
        <v>336</v>
      </c>
      <c r="D262" s="18" t="s">
        <v>96</v>
      </c>
      <c r="E262" s="18" t="s">
        <v>20</v>
      </c>
      <c r="F262" s="18">
        <v>245042169</v>
      </c>
      <c r="G262" s="18">
        <v>9.33</v>
      </c>
      <c r="H262" s="18">
        <v>21253.74</v>
      </c>
      <c r="I262" s="18">
        <v>15763.76</v>
      </c>
      <c r="J262" s="19">
        <v>5489.98</v>
      </c>
    </row>
    <row r="263" spans="1:10" x14ac:dyDescent="0.25">
      <c r="A263" s="15" t="s">
        <v>18</v>
      </c>
      <c r="B263" s="16">
        <v>40602</v>
      </c>
      <c r="C263" s="17" t="s">
        <v>337</v>
      </c>
      <c r="D263" s="18" t="s">
        <v>143</v>
      </c>
      <c r="E263" s="18" t="s">
        <v>33</v>
      </c>
      <c r="F263" s="18">
        <v>778490626</v>
      </c>
      <c r="G263" s="18">
        <v>668.27</v>
      </c>
      <c r="H263" s="18">
        <v>1023121.37</v>
      </c>
      <c r="I263" s="18">
        <v>769388.74</v>
      </c>
      <c r="J263" s="19">
        <v>253732.63</v>
      </c>
    </row>
    <row r="264" spans="1:10" x14ac:dyDescent="0.25">
      <c r="A264" s="15" t="s">
        <v>8</v>
      </c>
      <c r="B264" s="16">
        <v>41923</v>
      </c>
      <c r="C264" s="17" t="s">
        <v>338</v>
      </c>
      <c r="D264" s="18" t="s">
        <v>173</v>
      </c>
      <c r="E264" s="18" t="s">
        <v>14</v>
      </c>
      <c r="F264" s="18">
        <v>482649838</v>
      </c>
      <c r="G264" s="18">
        <v>255.28</v>
      </c>
      <c r="H264" s="18">
        <v>1446927.04</v>
      </c>
      <c r="I264" s="18">
        <v>903592.56</v>
      </c>
      <c r="J264" s="19">
        <v>543334.48</v>
      </c>
    </row>
    <row r="265" spans="1:10" x14ac:dyDescent="0.25">
      <c r="A265" s="15" t="s">
        <v>18</v>
      </c>
      <c r="B265" s="16">
        <v>41085</v>
      </c>
      <c r="C265" s="17" t="s">
        <v>338</v>
      </c>
      <c r="D265" s="18" t="s">
        <v>130</v>
      </c>
      <c r="E265" s="18" t="s">
        <v>39</v>
      </c>
      <c r="F265" s="18">
        <v>732568633</v>
      </c>
      <c r="G265" s="18">
        <v>47.45</v>
      </c>
      <c r="H265" s="18">
        <v>104057.85</v>
      </c>
      <c r="I265" s="18">
        <v>69715.47</v>
      </c>
      <c r="J265" s="19">
        <v>34342.379999999997</v>
      </c>
    </row>
    <row r="266" spans="1:10" x14ac:dyDescent="0.25">
      <c r="A266" s="15" t="s">
        <v>21</v>
      </c>
      <c r="B266" s="16">
        <v>41219</v>
      </c>
      <c r="C266" s="17" t="s">
        <v>339</v>
      </c>
      <c r="D266" s="18" t="s">
        <v>148</v>
      </c>
      <c r="E266" s="18" t="s">
        <v>33</v>
      </c>
      <c r="F266" s="18">
        <v>723608338</v>
      </c>
      <c r="G266" s="18">
        <v>668.27</v>
      </c>
      <c r="H266" s="18">
        <v>429029.34</v>
      </c>
      <c r="I266" s="18">
        <v>322630.68</v>
      </c>
      <c r="J266" s="19">
        <v>106398.66</v>
      </c>
    </row>
    <row r="267" spans="1:10" x14ac:dyDescent="0.25">
      <c r="A267" s="15" t="s">
        <v>26</v>
      </c>
      <c r="B267" s="16">
        <v>41694</v>
      </c>
      <c r="C267" s="17" t="s">
        <v>340</v>
      </c>
      <c r="D267" s="18" t="s">
        <v>174</v>
      </c>
      <c r="E267" s="18" t="s">
        <v>33</v>
      </c>
      <c r="F267" s="18">
        <v>621442782</v>
      </c>
      <c r="G267" s="18">
        <v>668.27</v>
      </c>
      <c r="H267" s="18">
        <v>5068159.68</v>
      </c>
      <c r="I267" s="18">
        <v>3811263.36</v>
      </c>
      <c r="J267" s="19">
        <v>1256896.32</v>
      </c>
    </row>
    <row r="268" spans="1:10" x14ac:dyDescent="0.25">
      <c r="A268" s="15" t="s">
        <v>8</v>
      </c>
      <c r="B268" s="16">
        <v>42266</v>
      </c>
      <c r="C268" s="17" t="s">
        <v>341</v>
      </c>
      <c r="D268" s="18" t="s">
        <v>62</v>
      </c>
      <c r="E268" s="18" t="s">
        <v>14</v>
      </c>
      <c r="F268" s="18">
        <v>212058293</v>
      </c>
      <c r="G268" s="18">
        <v>255.28</v>
      </c>
      <c r="H268" s="18">
        <v>412532.47999999998</v>
      </c>
      <c r="I268" s="18">
        <v>257622.72</v>
      </c>
      <c r="J268" s="19">
        <v>154909.76000000001</v>
      </c>
    </row>
    <row r="269" spans="1:10" x14ac:dyDescent="0.25">
      <c r="A269" s="15" t="s">
        <v>28</v>
      </c>
      <c r="B269" s="16">
        <v>41702</v>
      </c>
      <c r="C269" s="17" t="s">
        <v>261</v>
      </c>
      <c r="D269" s="18" t="s">
        <v>142</v>
      </c>
      <c r="E269" s="18" t="s">
        <v>31</v>
      </c>
      <c r="F269" s="18">
        <v>251753699</v>
      </c>
      <c r="G269" s="18">
        <v>152.58000000000001</v>
      </c>
      <c r="H269" s="18">
        <v>1276942.02</v>
      </c>
      <c r="I269" s="18">
        <v>815475.36</v>
      </c>
      <c r="J269" s="19">
        <v>461466.66</v>
      </c>
    </row>
    <row r="270" spans="1:10" x14ac:dyDescent="0.25">
      <c r="A270" s="15" t="s">
        <v>18</v>
      </c>
      <c r="B270" s="16">
        <v>41920</v>
      </c>
      <c r="C270" s="17" t="s">
        <v>342</v>
      </c>
      <c r="D270" s="18" t="s">
        <v>89</v>
      </c>
      <c r="E270" s="18" t="s">
        <v>20</v>
      </c>
      <c r="F270" s="18">
        <v>217140328</v>
      </c>
      <c r="G270" s="18">
        <v>9.33</v>
      </c>
      <c r="H270" s="18">
        <v>51342.99</v>
      </c>
      <c r="I270" s="18">
        <v>38080.76</v>
      </c>
      <c r="J270" s="19">
        <v>13262.23</v>
      </c>
    </row>
    <row r="271" spans="1:10" x14ac:dyDescent="0.25">
      <c r="A271" s="15" t="s">
        <v>18</v>
      </c>
      <c r="B271" s="16">
        <v>41079</v>
      </c>
      <c r="C271" s="17" t="s">
        <v>342</v>
      </c>
      <c r="D271" s="18" t="s">
        <v>78</v>
      </c>
      <c r="E271" s="18" t="s">
        <v>13</v>
      </c>
      <c r="F271" s="18">
        <v>555142009</v>
      </c>
      <c r="G271" s="18">
        <v>154.06</v>
      </c>
      <c r="H271" s="18">
        <v>1188110.72</v>
      </c>
      <c r="I271" s="18">
        <v>701252.16</v>
      </c>
      <c r="J271" s="19">
        <v>486858.56</v>
      </c>
    </row>
    <row r="272" spans="1:10" x14ac:dyDescent="0.25">
      <c r="A272" s="15" t="s">
        <v>15</v>
      </c>
      <c r="B272" s="16">
        <v>40493</v>
      </c>
      <c r="C272" s="17" t="s">
        <v>343</v>
      </c>
      <c r="D272" s="18" t="s">
        <v>70</v>
      </c>
      <c r="E272" s="18" t="s">
        <v>25</v>
      </c>
      <c r="F272" s="18">
        <v>432995069</v>
      </c>
      <c r="G272" s="18">
        <v>109.28</v>
      </c>
      <c r="H272" s="18">
        <v>187743.04</v>
      </c>
      <c r="I272" s="18">
        <v>61573.120000000003</v>
      </c>
      <c r="J272" s="19">
        <v>126169.92</v>
      </c>
    </row>
    <row r="273" spans="1:10" x14ac:dyDescent="0.25">
      <c r="A273" s="15" t="s">
        <v>8</v>
      </c>
      <c r="B273" s="16">
        <v>40483</v>
      </c>
      <c r="C273" s="17" t="s">
        <v>289</v>
      </c>
      <c r="D273" s="18" t="s">
        <v>87</v>
      </c>
      <c r="E273" s="18" t="s">
        <v>45</v>
      </c>
      <c r="F273" s="18">
        <v>888248336</v>
      </c>
      <c r="G273" s="18">
        <v>81.73</v>
      </c>
      <c r="H273" s="18">
        <v>104287.48</v>
      </c>
      <c r="I273" s="18">
        <v>72310.92</v>
      </c>
      <c r="J273" s="19">
        <v>31976.560000000001</v>
      </c>
    </row>
    <row r="274" spans="1:10" x14ac:dyDescent="0.25">
      <c r="A274" s="15" t="s">
        <v>21</v>
      </c>
      <c r="B274" s="16">
        <v>41757</v>
      </c>
      <c r="C274" s="17" t="s">
        <v>289</v>
      </c>
      <c r="D274" s="18" t="s">
        <v>175</v>
      </c>
      <c r="E274" s="18" t="s">
        <v>13</v>
      </c>
      <c r="F274" s="18">
        <v>778763139</v>
      </c>
      <c r="G274" s="18">
        <v>154.06</v>
      </c>
      <c r="H274" s="18">
        <v>334772.38</v>
      </c>
      <c r="I274" s="18">
        <v>197590.89</v>
      </c>
      <c r="J274" s="19">
        <v>137181.49</v>
      </c>
    </row>
    <row r="275" spans="1:10" x14ac:dyDescent="0.25">
      <c r="A275" s="15" t="s">
        <v>18</v>
      </c>
      <c r="B275" s="16">
        <v>41265</v>
      </c>
      <c r="C275" s="17" t="s">
        <v>289</v>
      </c>
      <c r="D275" s="18" t="s">
        <v>176</v>
      </c>
      <c r="E275" s="18" t="s">
        <v>31</v>
      </c>
      <c r="F275" s="18">
        <v>832713305</v>
      </c>
      <c r="G275" s="18">
        <v>152.58000000000001</v>
      </c>
      <c r="H275" s="18">
        <v>1102695.6599999999</v>
      </c>
      <c r="I275" s="18">
        <v>704198.88</v>
      </c>
      <c r="J275" s="19">
        <v>398496.78</v>
      </c>
    </row>
    <row r="276" spans="1:10" x14ac:dyDescent="0.25">
      <c r="A276" s="15" t="s">
        <v>21</v>
      </c>
      <c r="B276" s="16">
        <v>41876</v>
      </c>
      <c r="C276" s="17" t="s">
        <v>344</v>
      </c>
      <c r="D276" s="18" t="s">
        <v>66</v>
      </c>
      <c r="E276" s="18" t="s">
        <v>33</v>
      </c>
      <c r="F276" s="18">
        <v>498585164</v>
      </c>
      <c r="G276" s="18">
        <v>668.27</v>
      </c>
      <c r="H276" s="18">
        <v>858726.95</v>
      </c>
      <c r="I276" s="18">
        <v>645763.9</v>
      </c>
      <c r="J276" s="19">
        <v>212963.05</v>
      </c>
    </row>
    <row r="277" spans="1:10" x14ac:dyDescent="0.25">
      <c r="A277" s="15" t="s">
        <v>28</v>
      </c>
      <c r="B277" s="16">
        <v>42700</v>
      </c>
      <c r="C277" s="17" t="s">
        <v>344</v>
      </c>
      <c r="D277" s="18" t="s">
        <v>102</v>
      </c>
      <c r="E277" s="18" t="s">
        <v>20</v>
      </c>
      <c r="F277" s="18">
        <v>195177543</v>
      </c>
      <c r="G277" s="18">
        <v>9.33</v>
      </c>
      <c r="H277" s="18">
        <v>58097.91</v>
      </c>
      <c r="I277" s="18">
        <v>43090.84</v>
      </c>
      <c r="J277" s="19">
        <v>15007.07</v>
      </c>
    </row>
    <row r="278" spans="1:10" x14ac:dyDescent="0.25">
      <c r="A278" s="15" t="s">
        <v>18</v>
      </c>
      <c r="B278" s="16">
        <v>40471</v>
      </c>
      <c r="C278" s="17" t="s">
        <v>345</v>
      </c>
      <c r="D278" s="18" t="s">
        <v>167</v>
      </c>
      <c r="E278" s="18" t="s">
        <v>17</v>
      </c>
      <c r="F278" s="18">
        <v>861601769</v>
      </c>
      <c r="G278" s="18">
        <v>205.7</v>
      </c>
      <c r="H278" s="18">
        <v>1227000.5</v>
      </c>
      <c r="I278" s="18">
        <v>698561.15</v>
      </c>
      <c r="J278" s="19">
        <v>528439.35</v>
      </c>
    </row>
    <row r="279" spans="1:10" x14ac:dyDescent="0.25">
      <c r="A279" s="15" t="s">
        <v>18</v>
      </c>
      <c r="B279" s="16">
        <v>41991</v>
      </c>
      <c r="C279" s="17" t="s">
        <v>345</v>
      </c>
      <c r="D279" s="18" t="s">
        <v>162</v>
      </c>
      <c r="E279" s="18" t="s">
        <v>48</v>
      </c>
      <c r="F279" s="18">
        <v>807281672</v>
      </c>
      <c r="G279" s="18">
        <v>421.89</v>
      </c>
      <c r="H279" s="18">
        <v>607943.49</v>
      </c>
      <c r="I279" s="18">
        <v>525518.29</v>
      </c>
      <c r="J279" s="19">
        <v>82425.2</v>
      </c>
    </row>
    <row r="280" spans="1:10" x14ac:dyDescent="0.25">
      <c r="A280" s="15" t="s">
        <v>18</v>
      </c>
      <c r="B280" s="16">
        <v>40622</v>
      </c>
      <c r="C280" s="17" t="s">
        <v>345</v>
      </c>
      <c r="D280" s="18" t="s">
        <v>53</v>
      </c>
      <c r="E280" s="18" t="s">
        <v>25</v>
      </c>
      <c r="F280" s="18">
        <v>661953580</v>
      </c>
      <c r="G280" s="18">
        <v>109.28</v>
      </c>
      <c r="H280" s="18">
        <v>615137.12</v>
      </c>
      <c r="I280" s="18">
        <v>201743.35999999999</v>
      </c>
      <c r="J280" s="19">
        <v>413393.76</v>
      </c>
    </row>
    <row r="281" spans="1:10" x14ac:dyDescent="0.25">
      <c r="A281" s="15" t="s">
        <v>21</v>
      </c>
      <c r="B281" s="16">
        <v>42563</v>
      </c>
      <c r="C281" s="17" t="s">
        <v>345</v>
      </c>
      <c r="D281" s="18" t="s">
        <v>177</v>
      </c>
      <c r="E281" s="18" t="s">
        <v>10</v>
      </c>
      <c r="F281" s="18">
        <v>225666320</v>
      </c>
      <c r="G281" s="18">
        <v>437.2</v>
      </c>
      <c r="H281" s="18">
        <v>3731064.8</v>
      </c>
      <c r="I281" s="18">
        <v>2247258.2200000002</v>
      </c>
      <c r="J281" s="19">
        <v>1483806.58</v>
      </c>
    </row>
    <row r="282" spans="1:10" x14ac:dyDescent="0.25">
      <c r="A282" s="15" t="s">
        <v>21</v>
      </c>
      <c r="B282" s="16">
        <v>40569</v>
      </c>
      <c r="C282" s="17" t="s">
        <v>279</v>
      </c>
      <c r="D282" s="18" t="s">
        <v>104</v>
      </c>
      <c r="E282" s="18" t="s">
        <v>33</v>
      </c>
      <c r="F282" s="18">
        <v>718781220</v>
      </c>
      <c r="G282" s="18">
        <v>668.27</v>
      </c>
      <c r="H282" s="18">
        <v>1464179.57</v>
      </c>
      <c r="I282" s="18">
        <v>1101065.1399999999</v>
      </c>
      <c r="J282" s="19">
        <v>363114.43</v>
      </c>
    </row>
    <row r="283" spans="1:10" x14ac:dyDescent="0.25">
      <c r="A283" s="15" t="s">
        <v>21</v>
      </c>
      <c r="B283" s="16">
        <v>40233</v>
      </c>
      <c r="C283" s="17" t="s">
        <v>279</v>
      </c>
      <c r="D283" s="18" t="s">
        <v>94</v>
      </c>
      <c r="E283" s="18" t="s">
        <v>37</v>
      </c>
      <c r="F283" s="18">
        <v>731972110</v>
      </c>
      <c r="G283" s="18">
        <v>651.21</v>
      </c>
      <c r="H283" s="18">
        <v>3691058.28</v>
      </c>
      <c r="I283" s="18">
        <v>2975473.28</v>
      </c>
      <c r="J283" s="19">
        <v>715585</v>
      </c>
    </row>
    <row r="284" spans="1:10" x14ac:dyDescent="0.25">
      <c r="A284" s="15" t="s">
        <v>8</v>
      </c>
      <c r="B284" s="16">
        <v>42006</v>
      </c>
      <c r="C284" s="17" t="s">
        <v>346</v>
      </c>
      <c r="D284" s="18" t="s">
        <v>9</v>
      </c>
      <c r="E284" s="18" t="s">
        <v>13</v>
      </c>
      <c r="F284" s="18">
        <v>276225316</v>
      </c>
      <c r="G284" s="18">
        <v>154.06</v>
      </c>
      <c r="H284" s="18">
        <v>9859.84</v>
      </c>
      <c r="I284" s="18">
        <v>5819.52</v>
      </c>
      <c r="J284" s="19">
        <v>4040.32</v>
      </c>
    </row>
    <row r="285" spans="1:10" x14ac:dyDescent="0.25">
      <c r="A285" s="15" t="s">
        <v>15</v>
      </c>
      <c r="B285" s="16">
        <v>42577</v>
      </c>
      <c r="C285" s="17" t="s">
        <v>237</v>
      </c>
      <c r="D285" s="18" t="s">
        <v>111</v>
      </c>
      <c r="E285" s="18" t="s">
        <v>37</v>
      </c>
      <c r="F285" s="18">
        <v>332839667</v>
      </c>
      <c r="G285" s="18">
        <v>651.21</v>
      </c>
      <c r="H285" s="18">
        <v>2285095.89</v>
      </c>
      <c r="I285" s="18">
        <v>1842084.64</v>
      </c>
      <c r="J285" s="19">
        <v>443011.25</v>
      </c>
    </row>
    <row r="286" spans="1:10" x14ac:dyDescent="0.25">
      <c r="A286" s="15" t="s">
        <v>8</v>
      </c>
      <c r="B286" s="16">
        <v>41791</v>
      </c>
      <c r="C286" s="17" t="s">
        <v>237</v>
      </c>
      <c r="D286" s="18" t="s">
        <v>103</v>
      </c>
      <c r="E286" s="18" t="s">
        <v>13</v>
      </c>
      <c r="F286" s="18">
        <v>603426492</v>
      </c>
      <c r="G286" s="18">
        <v>154.06</v>
      </c>
      <c r="H286" s="18">
        <v>949471.78</v>
      </c>
      <c r="I286" s="18">
        <v>560401.59</v>
      </c>
      <c r="J286" s="19">
        <v>389070.19</v>
      </c>
    </row>
    <row r="287" spans="1:10" x14ac:dyDescent="0.25">
      <c r="A287" s="15" t="s">
        <v>18</v>
      </c>
      <c r="B287" s="16">
        <v>41264</v>
      </c>
      <c r="C287" s="17" t="s">
        <v>237</v>
      </c>
      <c r="D287" s="18" t="s">
        <v>78</v>
      </c>
      <c r="E287" s="18" t="s">
        <v>39</v>
      </c>
      <c r="F287" s="18">
        <v>859909617</v>
      </c>
      <c r="G287" s="18">
        <v>47.45</v>
      </c>
      <c r="H287" s="18">
        <v>247689</v>
      </c>
      <c r="I287" s="18">
        <v>165943.79999999999</v>
      </c>
      <c r="J287" s="19">
        <v>81745.2</v>
      </c>
    </row>
    <row r="288" spans="1:10" x14ac:dyDescent="0.25">
      <c r="A288" s="15" t="s">
        <v>21</v>
      </c>
      <c r="B288" s="16">
        <v>40236</v>
      </c>
      <c r="C288" s="17" t="s">
        <v>347</v>
      </c>
      <c r="D288" s="18" t="s">
        <v>94</v>
      </c>
      <c r="E288" s="18" t="s">
        <v>33</v>
      </c>
      <c r="F288" s="18">
        <v>494525372</v>
      </c>
      <c r="G288" s="18">
        <v>668.27</v>
      </c>
      <c r="H288" s="18">
        <v>6617209.54</v>
      </c>
      <c r="I288" s="18">
        <v>4976151.08</v>
      </c>
      <c r="J288" s="19">
        <v>1641058.46</v>
      </c>
    </row>
    <row r="289" spans="1:10" x14ac:dyDescent="0.25">
      <c r="A289" s="15" t="s">
        <v>21</v>
      </c>
      <c r="B289" s="16">
        <v>42484</v>
      </c>
      <c r="C289" s="17" t="s">
        <v>347</v>
      </c>
      <c r="D289" s="18" t="s">
        <v>149</v>
      </c>
      <c r="E289" s="18" t="s">
        <v>13</v>
      </c>
      <c r="F289" s="18">
        <v>769822585</v>
      </c>
      <c r="G289" s="18">
        <v>154.06</v>
      </c>
      <c r="H289" s="18">
        <v>995997.9</v>
      </c>
      <c r="I289" s="18">
        <v>587862.44999999995</v>
      </c>
      <c r="J289" s="19">
        <v>408135.45</v>
      </c>
    </row>
    <row r="290" spans="1:10" x14ac:dyDescent="0.25">
      <c r="A290" s="15" t="s">
        <v>18</v>
      </c>
      <c r="B290" s="16">
        <v>41112</v>
      </c>
      <c r="C290" s="17" t="s">
        <v>347</v>
      </c>
      <c r="D290" s="18" t="s">
        <v>123</v>
      </c>
      <c r="E290" s="18" t="s">
        <v>13</v>
      </c>
      <c r="F290" s="18">
        <v>768662583</v>
      </c>
      <c r="G290" s="18">
        <v>154.06</v>
      </c>
      <c r="H290" s="18">
        <v>492221.7</v>
      </c>
      <c r="I290" s="18">
        <v>290521.34999999998</v>
      </c>
      <c r="J290" s="19">
        <v>201700.35</v>
      </c>
    </row>
    <row r="291" spans="1:10" x14ac:dyDescent="0.25">
      <c r="A291" s="15" t="s">
        <v>26</v>
      </c>
      <c r="B291" s="16">
        <v>42057</v>
      </c>
      <c r="C291" s="17" t="s">
        <v>348</v>
      </c>
      <c r="D291" s="18" t="s">
        <v>51</v>
      </c>
      <c r="E291" s="18" t="s">
        <v>17</v>
      </c>
      <c r="F291" s="18">
        <v>544219195</v>
      </c>
      <c r="G291" s="18">
        <v>205.7</v>
      </c>
      <c r="H291" s="18">
        <v>1112631.3</v>
      </c>
      <c r="I291" s="18">
        <v>633447.99</v>
      </c>
      <c r="J291" s="19">
        <v>479183.31</v>
      </c>
    </row>
    <row r="292" spans="1:10" x14ac:dyDescent="0.25">
      <c r="A292" s="15" t="s">
        <v>21</v>
      </c>
      <c r="B292" s="16">
        <v>40584</v>
      </c>
      <c r="C292" s="17" t="s">
        <v>348</v>
      </c>
      <c r="D292" s="18" t="s">
        <v>159</v>
      </c>
      <c r="E292" s="18" t="s">
        <v>39</v>
      </c>
      <c r="F292" s="18">
        <v>669978749</v>
      </c>
      <c r="G292" s="18">
        <v>47.45</v>
      </c>
      <c r="H292" s="18">
        <v>21589.75</v>
      </c>
      <c r="I292" s="18">
        <v>14464.45</v>
      </c>
      <c r="J292" s="19">
        <v>7125.3</v>
      </c>
    </row>
    <row r="293" spans="1:10" x14ac:dyDescent="0.25">
      <c r="A293" s="15" t="s">
        <v>18</v>
      </c>
      <c r="B293" s="16">
        <v>42025</v>
      </c>
      <c r="C293" s="17" t="s">
        <v>348</v>
      </c>
      <c r="D293" s="18" t="s">
        <v>115</v>
      </c>
      <c r="E293" s="18" t="s">
        <v>10</v>
      </c>
      <c r="F293" s="18">
        <v>889740073</v>
      </c>
      <c r="G293" s="18">
        <v>437.2</v>
      </c>
      <c r="H293" s="18">
        <v>1186998</v>
      </c>
      <c r="I293" s="18">
        <v>714940.95</v>
      </c>
      <c r="J293" s="19">
        <v>472057.05</v>
      </c>
    </row>
    <row r="294" spans="1:10" x14ac:dyDescent="0.25">
      <c r="A294" s="15" t="s">
        <v>18</v>
      </c>
      <c r="B294" s="16">
        <v>41039</v>
      </c>
      <c r="C294" s="17" t="s">
        <v>348</v>
      </c>
      <c r="D294" s="18" t="s">
        <v>167</v>
      </c>
      <c r="E294" s="18" t="s">
        <v>39</v>
      </c>
      <c r="F294" s="18">
        <v>567614495</v>
      </c>
      <c r="G294" s="18">
        <v>47.45</v>
      </c>
      <c r="H294" s="18">
        <v>407975.1</v>
      </c>
      <c r="I294" s="18">
        <v>273330.42</v>
      </c>
      <c r="J294" s="19">
        <v>134644.68</v>
      </c>
    </row>
    <row r="295" spans="1:10" x14ac:dyDescent="0.25">
      <c r="A295" s="15" t="s">
        <v>8</v>
      </c>
      <c r="B295" s="16">
        <v>42354</v>
      </c>
      <c r="C295" s="17" t="s">
        <v>349</v>
      </c>
      <c r="D295" s="18" t="s">
        <v>146</v>
      </c>
      <c r="E295" s="18" t="s">
        <v>13</v>
      </c>
      <c r="F295" s="18">
        <v>938025844</v>
      </c>
      <c r="G295" s="18">
        <v>154.06</v>
      </c>
      <c r="H295" s="18">
        <v>238330.82</v>
      </c>
      <c r="I295" s="18">
        <v>140668.71</v>
      </c>
      <c r="J295" s="19">
        <v>97662.11</v>
      </c>
    </row>
    <row r="296" spans="1:10" x14ac:dyDescent="0.25">
      <c r="A296" s="15" t="s">
        <v>8</v>
      </c>
      <c r="B296" s="16">
        <v>42791</v>
      </c>
      <c r="C296" s="17" t="s">
        <v>349</v>
      </c>
      <c r="D296" s="18" t="s">
        <v>44</v>
      </c>
      <c r="E296" s="18" t="s">
        <v>13</v>
      </c>
      <c r="F296" s="18">
        <v>155710446</v>
      </c>
      <c r="G296" s="18">
        <v>154.06</v>
      </c>
      <c r="H296" s="18">
        <v>1083966.1599999999</v>
      </c>
      <c r="I296" s="18">
        <v>639783.48</v>
      </c>
      <c r="J296" s="19">
        <v>444182.68</v>
      </c>
    </row>
    <row r="297" spans="1:10" x14ac:dyDescent="0.25">
      <c r="A297" s="15" t="s">
        <v>18</v>
      </c>
      <c r="B297" s="16">
        <v>40939</v>
      </c>
      <c r="C297" s="17" t="s">
        <v>349</v>
      </c>
      <c r="D297" s="18" t="s">
        <v>60</v>
      </c>
      <c r="E297" s="18" t="s">
        <v>14</v>
      </c>
      <c r="F297" s="18">
        <v>945717132</v>
      </c>
      <c r="G297" s="18">
        <v>255.28</v>
      </c>
      <c r="H297" s="18">
        <v>1932469.6</v>
      </c>
      <c r="I297" s="18">
        <v>1206809.3999999999</v>
      </c>
      <c r="J297" s="19">
        <v>725660.2</v>
      </c>
    </row>
    <row r="298" spans="1:10" x14ac:dyDescent="0.25">
      <c r="A298" s="15" t="s">
        <v>26</v>
      </c>
      <c r="B298" s="16">
        <v>41312</v>
      </c>
      <c r="C298" s="17" t="s">
        <v>349</v>
      </c>
      <c r="D298" s="18" t="s">
        <v>178</v>
      </c>
      <c r="E298" s="18" t="s">
        <v>10</v>
      </c>
      <c r="F298" s="18">
        <v>253407227</v>
      </c>
      <c r="G298" s="18">
        <v>437.2</v>
      </c>
      <c r="H298" s="18">
        <v>3359882</v>
      </c>
      <c r="I298" s="18">
        <v>2023691.05</v>
      </c>
      <c r="J298" s="19">
        <v>1336190.95</v>
      </c>
    </row>
    <row r="299" spans="1:10" x14ac:dyDescent="0.25">
      <c r="A299" s="15" t="s">
        <v>18</v>
      </c>
      <c r="B299" s="16">
        <v>41896</v>
      </c>
      <c r="C299" s="17" t="s">
        <v>349</v>
      </c>
      <c r="D299" s="18" t="s">
        <v>115</v>
      </c>
      <c r="E299" s="18" t="s">
        <v>33</v>
      </c>
      <c r="F299" s="18">
        <v>494454562</v>
      </c>
      <c r="G299" s="18">
        <v>668.27</v>
      </c>
      <c r="H299" s="18">
        <v>5979679.96</v>
      </c>
      <c r="I299" s="18">
        <v>4496727.92</v>
      </c>
      <c r="J299" s="19">
        <v>1482952.04</v>
      </c>
    </row>
    <row r="300" spans="1:10" x14ac:dyDescent="0.25">
      <c r="A300" s="15" t="s">
        <v>18</v>
      </c>
      <c r="B300" s="16">
        <v>41065</v>
      </c>
      <c r="C300" s="17" t="s">
        <v>286</v>
      </c>
      <c r="D300" s="18" t="s">
        <v>52</v>
      </c>
      <c r="E300" s="18" t="s">
        <v>17</v>
      </c>
      <c r="F300" s="18">
        <v>104845464</v>
      </c>
      <c r="G300" s="18">
        <v>205.7</v>
      </c>
      <c r="H300" s="18">
        <v>1019654.9</v>
      </c>
      <c r="I300" s="18">
        <v>580514.27</v>
      </c>
      <c r="J300" s="19">
        <v>439140.63</v>
      </c>
    </row>
    <row r="301" spans="1:10" x14ac:dyDescent="0.25">
      <c r="A301" s="15" t="s">
        <v>21</v>
      </c>
      <c r="B301" s="16">
        <v>41734</v>
      </c>
      <c r="C301" s="17" t="s">
        <v>286</v>
      </c>
      <c r="D301" s="18" t="s">
        <v>134</v>
      </c>
      <c r="E301" s="18" t="s">
        <v>10</v>
      </c>
      <c r="F301" s="18">
        <v>290878760</v>
      </c>
      <c r="G301" s="18">
        <v>437.2</v>
      </c>
      <c r="H301" s="18">
        <v>2773596.8</v>
      </c>
      <c r="I301" s="18">
        <v>1670565.52</v>
      </c>
      <c r="J301" s="19">
        <v>1103031.28</v>
      </c>
    </row>
    <row r="302" spans="1:10" x14ac:dyDescent="0.25">
      <c r="A302" s="15" t="s">
        <v>21</v>
      </c>
      <c r="B302" s="16">
        <v>41672</v>
      </c>
      <c r="C302" s="17" t="s">
        <v>286</v>
      </c>
      <c r="D302" s="18" t="s">
        <v>80</v>
      </c>
      <c r="E302" s="18" t="s">
        <v>37</v>
      </c>
      <c r="F302" s="18">
        <v>979165780</v>
      </c>
      <c r="G302" s="18">
        <v>651.21</v>
      </c>
      <c r="H302" s="18">
        <v>3756179.28</v>
      </c>
      <c r="I302" s="18">
        <v>3027969.28</v>
      </c>
      <c r="J302" s="19">
        <v>728210</v>
      </c>
    </row>
    <row r="303" spans="1:10" x14ac:dyDescent="0.25">
      <c r="A303" s="15" t="s">
        <v>15</v>
      </c>
      <c r="B303" s="16">
        <v>40422</v>
      </c>
      <c r="C303" s="17" t="s">
        <v>286</v>
      </c>
      <c r="D303" s="18" t="s">
        <v>179</v>
      </c>
      <c r="E303" s="18" t="s">
        <v>37</v>
      </c>
      <c r="F303" s="18">
        <v>366630351</v>
      </c>
      <c r="G303" s="18">
        <v>651.21</v>
      </c>
      <c r="H303" s="18">
        <v>1903486.83</v>
      </c>
      <c r="I303" s="18">
        <v>1534458.08</v>
      </c>
      <c r="J303" s="19">
        <v>369028.75</v>
      </c>
    </row>
    <row r="304" spans="1:10" x14ac:dyDescent="0.25">
      <c r="A304" s="15" t="s">
        <v>21</v>
      </c>
      <c r="B304" s="16">
        <v>40680</v>
      </c>
      <c r="C304" s="17" t="s">
        <v>286</v>
      </c>
      <c r="D304" s="18" t="s">
        <v>73</v>
      </c>
      <c r="E304" s="18" t="s">
        <v>37</v>
      </c>
      <c r="F304" s="18">
        <v>770508801</v>
      </c>
      <c r="G304" s="18">
        <v>651.21</v>
      </c>
      <c r="H304" s="18">
        <v>6207333.7199999997</v>
      </c>
      <c r="I304" s="18">
        <v>5003918.72</v>
      </c>
      <c r="J304" s="19">
        <v>1203415</v>
      </c>
    </row>
    <row r="305" spans="1:10" x14ac:dyDescent="0.25">
      <c r="A305" s="15" t="s">
        <v>21</v>
      </c>
      <c r="B305" s="16">
        <v>41385</v>
      </c>
      <c r="C305" s="17" t="s">
        <v>324</v>
      </c>
      <c r="D305" s="18" t="s">
        <v>157</v>
      </c>
      <c r="E305" s="18" t="s">
        <v>39</v>
      </c>
      <c r="F305" s="18">
        <v>978349959</v>
      </c>
      <c r="G305" s="18">
        <v>47.45</v>
      </c>
      <c r="H305" s="18">
        <v>206360.05</v>
      </c>
      <c r="I305" s="18">
        <v>138254.71</v>
      </c>
      <c r="J305" s="19">
        <v>68105.34</v>
      </c>
    </row>
    <row r="306" spans="1:10" x14ac:dyDescent="0.25">
      <c r="A306" s="15" t="s">
        <v>21</v>
      </c>
      <c r="B306" s="16">
        <v>41861</v>
      </c>
      <c r="C306" s="17" t="s">
        <v>350</v>
      </c>
      <c r="D306" s="18" t="s">
        <v>161</v>
      </c>
      <c r="E306" s="18" t="s">
        <v>39</v>
      </c>
      <c r="F306" s="18">
        <v>298015153</v>
      </c>
      <c r="G306" s="18">
        <v>47.45</v>
      </c>
      <c r="H306" s="18">
        <v>387239.45</v>
      </c>
      <c r="I306" s="18">
        <v>259438.19</v>
      </c>
      <c r="J306" s="19">
        <v>127801.26</v>
      </c>
    </row>
    <row r="307" spans="1:10" x14ac:dyDescent="0.25">
      <c r="A307" s="15" t="s">
        <v>21</v>
      </c>
      <c r="B307" s="16">
        <v>40440</v>
      </c>
      <c r="C307" s="17" t="s">
        <v>256</v>
      </c>
      <c r="D307" s="18" t="s">
        <v>94</v>
      </c>
      <c r="E307" s="18" t="s">
        <v>31</v>
      </c>
      <c r="F307" s="18">
        <v>807678210</v>
      </c>
      <c r="G307" s="18">
        <v>152.58000000000001</v>
      </c>
      <c r="H307" s="18">
        <v>1340567.8799999999</v>
      </c>
      <c r="I307" s="18">
        <v>856107.84</v>
      </c>
      <c r="J307" s="19">
        <v>484460.04</v>
      </c>
    </row>
    <row r="308" spans="1:10" x14ac:dyDescent="0.25">
      <c r="A308" s="15" t="s">
        <v>28</v>
      </c>
      <c r="B308" s="16">
        <v>41377</v>
      </c>
      <c r="C308" s="17" t="s">
        <v>351</v>
      </c>
      <c r="D308" s="18" t="s">
        <v>112</v>
      </c>
      <c r="E308" s="18" t="s">
        <v>45</v>
      </c>
      <c r="F308" s="18">
        <v>605825459</v>
      </c>
      <c r="G308" s="18">
        <v>81.73</v>
      </c>
      <c r="H308" s="18">
        <v>496182.83</v>
      </c>
      <c r="I308" s="18">
        <v>344043.57</v>
      </c>
      <c r="J308" s="19">
        <v>152139.26</v>
      </c>
    </row>
    <row r="309" spans="1:10" x14ac:dyDescent="0.25">
      <c r="A309" s="15" t="s">
        <v>18</v>
      </c>
      <c r="B309" s="16">
        <v>42397</v>
      </c>
      <c r="C309" s="17" t="s">
        <v>351</v>
      </c>
      <c r="D309" s="18" t="s">
        <v>34</v>
      </c>
      <c r="E309" s="18" t="s">
        <v>20</v>
      </c>
      <c r="F309" s="18">
        <v>561255729</v>
      </c>
      <c r="G309" s="18">
        <v>9.33</v>
      </c>
      <c r="H309" s="18">
        <v>64349.01</v>
      </c>
      <c r="I309" s="18">
        <v>47727.24</v>
      </c>
      <c r="J309" s="19">
        <v>16621.77</v>
      </c>
    </row>
    <row r="310" spans="1:10" x14ac:dyDescent="0.25">
      <c r="A310" s="15" t="s">
        <v>26</v>
      </c>
      <c r="B310" s="16">
        <v>41617</v>
      </c>
      <c r="C310" s="17" t="s">
        <v>352</v>
      </c>
      <c r="D310" s="18" t="s">
        <v>174</v>
      </c>
      <c r="E310" s="18" t="s">
        <v>25</v>
      </c>
      <c r="F310" s="18">
        <v>263080346</v>
      </c>
      <c r="G310" s="18">
        <v>109.28</v>
      </c>
      <c r="H310" s="18">
        <v>19124</v>
      </c>
      <c r="I310" s="18">
        <v>6272</v>
      </c>
      <c r="J310" s="19">
        <v>12852</v>
      </c>
    </row>
    <row r="311" spans="1:10" x14ac:dyDescent="0.25">
      <c r="A311" s="15" t="s">
        <v>18</v>
      </c>
      <c r="B311" s="16">
        <v>41691</v>
      </c>
      <c r="C311" s="17" t="s">
        <v>353</v>
      </c>
      <c r="D311" s="18" t="s">
        <v>76</v>
      </c>
      <c r="E311" s="18" t="s">
        <v>17</v>
      </c>
      <c r="F311" s="18">
        <v>270723140</v>
      </c>
      <c r="G311" s="18">
        <v>205.7</v>
      </c>
      <c r="H311" s="18">
        <v>380133.6</v>
      </c>
      <c r="I311" s="18">
        <v>216419.28</v>
      </c>
      <c r="J311" s="19">
        <v>163714.32</v>
      </c>
    </row>
    <row r="312" spans="1:10" x14ac:dyDescent="0.25">
      <c r="A312" s="15" t="s">
        <v>21</v>
      </c>
      <c r="B312" s="16">
        <v>42895</v>
      </c>
      <c r="C312" s="17" t="s">
        <v>353</v>
      </c>
      <c r="D312" s="18" t="s">
        <v>159</v>
      </c>
      <c r="E312" s="18" t="s">
        <v>25</v>
      </c>
      <c r="F312" s="18">
        <v>763920438</v>
      </c>
      <c r="G312" s="18">
        <v>109.28</v>
      </c>
      <c r="H312" s="18">
        <v>1080560.6399999999</v>
      </c>
      <c r="I312" s="18">
        <v>354385.91999999998</v>
      </c>
      <c r="J312" s="19">
        <v>726174.71999999997</v>
      </c>
    </row>
    <row r="313" spans="1:10" x14ac:dyDescent="0.25">
      <c r="A313" s="15" t="s">
        <v>11</v>
      </c>
      <c r="B313" s="16">
        <v>41746</v>
      </c>
      <c r="C313" s="17" t="s">
        <v>353</v>
      </c>
      <c r="D313" s="18" t="s">
        <v>38</v>
      </c>
      <c r="E313" s="18" t="s">
        <v>33</v>
      </c>
      <c r="F313" s="18">
        <v>192721068</v>
      </c>
      <c r="G313" s="18">
        <v>668.27</v>
      </c>
      <c r="H313" s="18">
        <v>6216247.54</v>
      </c>
      <c r="I313" s="18">
        <v>4674627.08</v>
      </c>
      <c r="J313" s="19">
        <v>1541620.46</v>
      </c>
    </row>
    <row r="314" spans="1:10" x14ac:dyDescent="0.25">
      <c r="A314" s="15" t="s">
        <v>28</v>
      </c>
      <c r="B314" s="16">
        <v>40683</v>
      </c>
      <c r="C314" s="17" t="s">
        <v>353</v>
      </c>
      <c r="D314" s="18" t="s">
        <v>97</v>
      </c>
      <c r="E314" s="18" t="s">
        <v>20</v>
      </c>
      <c r="F314" s="18">
        <v>227486360</v>
      </c>
      <c r="G314" s="18">
        <v>9.33</v>
      </c>
      <c r="H314" s="18">
        <v>66466.92</v>
      </c>
      <c r="I314" s="18">
        <v>49298.080000000002</v>
      </c>
      <c r="J314" s="19">
        <v>17168.84</v>
      </c>
    </row>
    <row r="315" spans="1:10" x14ac:dyDescent="0.25">
      <c r="A315" s="15" t="s">
        <v>8</v>
      </c>
      <c r="B315" s="16">
        <v>41149</v>
      </c>
      <c r="C315" s="17" t="s">
        <v>354</v>
      </c>
      <c r="D315" s="18" t="s">
        <v>180</v>
      </c>
      <c r="E315" s="18" t="s">
        <v>13</v>
      </c>
      <c r="F315" s="18">
        <v>808890140</v>
      </c>
      <c r="G315" s="18">
        <v>154.06</v>
      </c>
      <c r="H315" s="18">
        <v>1143433.32</v>
      </c>
      <c r="I315" s="18">
        <v>674882.46</v>
      </c>
      <c r="J315" s="19">
        <v>468550.86</v>
      </c>
    </row>
    <row r="316" spans="1:10" x14ac:dyDescent="0.25">
      <c r="A316" s="15" t="s">
        <v>26</v>
      </c>
      <c r="B316" s="16">
        <v>42210</v>
      </c>
      <c r="C316" s="17" t="s">
        <v>355</v>
      </c>
      <c r="D316" s="18" t="s">
        <v>147</v>
      </c>
      <c r="E316" s="18" t="s">
        <v>10</v>
      </c>
      <c r="F316" s="18">
        <v>597918736</v>
      </c>
      <c r="G316" s="18">
        <v>437.2</v>
      </c>
      <c r="H316" s="18">
        <v>2752611.2</v>
      </c>
      <c r="I316" s="18">
        <v>1657925.68</v>
      </c>
      <c r="J316" s="19">
        <v>1094685.52</v>
      </c>
    </row>
    <row r="317" spans="1:10" x14ac:dyDescent="0.25">
      <c r="A317" s="15" t="s">
        <v>18</v>
      </c>
      <c r="B317" s="16">
        <v>41939</v>
      </c>
      <c r="C317" s="17" t="s">
        <v>355</v>
      </c>
      <c r="D317" s="18" t="s">
        <v>171</v>
      </c>
      <c r="E317" s="18" t="s">
        <v>10</v>
      </c>
      <c r="F317" s="18">
        <v>125870978</v>
      </c>
      <c r="G317" s="18">
        <v>437.2</v>
      </c>
      <c r="H317" s="18">
        <v>3005312.8</v>
      </c>
      <c r="I317" s="18">
        <v>1810130.42</v>
      </c>
      <c r="J317" s="19">
        <v>1195182.3799999999</v>
      </c>
    </row>
    <row r="318" spans="1:10" x14ac:dyDescent="0.25">
      <c r="A318" s="15" t="s">
        <v>15</v>
      </c>
      <c r="B318" s="16">
        <v>41565</v>
      </c>
      <c r="C318" s="17" t="s">
        <v>356</v>
      </c>
      <c r="D318" s="18" t="s">
        <v>69</v>
      </c>
      <c r="E318" s="18" t="s">
        <v>33</v>
      </c>
      <c r="F318" s="18">
        <v>444358193</v>
      </c>
      <c r="G318" s="18">
        <v>668.27</v>
      </c>
      <c r="H318" s="18">
        <v>2886258.13</v>
      </c>
      <c r="I318" s="18">
        <v>2170470.2599999998</v>
      </c>
      <c r="J318" s="19">
        <v>715787.87</v>
      </c>
    </row>
    <row r="319" spans="1:10" x14ac:dyDescent="0.25">
      <c r="A319" s="15" t="s">
        <v>18</v>
      </c>
      <c r="B319" s="16">
        <v>41320</v>
      </c>
      <c r="C319" s="17" t="s">
        <v>357</v>
      </c>
      <c r="D319" s="18" t="s">
        <v>139</v>
      </c>
      <c r="E319" s="18" t="s">
        <v>39</v>
      </c>
      <c r="F319" s="18">
        <v>875304210</v>
      </c>
      <c r="G319" s="18">
        <v>47.45</v>
      </c>
      <c r="H319" s="18">
        <v>39003.9</v>
      </c>
      <c r="I319" s="18">
        <v>26131.38</v>
      </c>
      <c r="J319" s="19">
        <v>12872.52</v>
      </c>
    </row>
    <row r="320" spans="1:10" x14ac:dyDescent="0.25">
      <c r="A320" s="15" t="s">
        <v>11</v>
      </c>
      <c r="B320" s="16">
        <v>41828</v>
      </c>
      <c r="C320" s="17" t="s">
        <v>357</v>
      </c>
      <c r="D320" s="18" t="s">
        <v>38</v>
      </c>
      <c r="E320" s="18" t="s">
        <v>14</v>
      </c>
      <c r="F320" s="18">
        <v>360945355</v>
      </c>
      <c r="G320" s="18">
        <v>255.28</v>
      </c>
      <c r="H320" s="18">
        <v>154954.96</v>
      </c>
      <c r="I320" s="18">
        <v>96767.94</v>
      </c>
      <c r="J320" s="19">
        <v>58187.02</v>
      </c>
    </row>
    <row r="321" spans="1:10" x14ac:dyDescent="0.25">
      <c r="A321" s="15" t="s">
        <v>18</v>
      </c>
      <c r="B321" s="16">
        <v>42716</v>
      </c>
      <c r="C321" s="17" t="s">
        <v>357</v>
      </c>
      <c r="D321" s="18" t="s">
        <v>52</v>
      </c>
      <c r="E321" s="18" t="s">
        <v>17</v>
      </c>
      <c r="F321" s="18">
        <v>613830459</v>
      </c>
      <c r="G321" s="18">
        <v>205.7</v>
      </c>
      <c r="H321" s="18">
        <v>1013689.6</v>
      </c>
      <c r="I321" s="18">
        <v>577118.07999999996</v>
      </c>
      <c r="J321" s="19">
        <v>436571.52</v>
      </c>
    </row>
    <row r="322" spans="1:10" x14ac:dyDescent="0.25">
      <c r="A322" s="15" t="s">
        <v>8</v>
      </c>
      <c r="B322" s="16">
        <v>41237</v>
      </c>
      <c r="C322" s="17" t="s">
        <v>357</v>
      </c>
      <c r="D322" s="18" t="s">
        <v>173</v>
      </c>
      <c r="E322" s="18" t="s">
        <v>17</v>
      </c>
      <c r="F322" s="18">
        <v>266820847</v>
      </c>
      <c r="G322" s="18">
        <v>205.7</v>
      </c>
      <c r="H322" s="18">
        <v>1454916.1</v>
      </c>
      <c r="I322" s="18">
        <v>828319.03</v>
      </c>
      <c r="J322" s="19">
        <v>626597.06999999995</v>
      </c>
    </row>
    <row r="323" spans="1:10" x14ac:dyDescent="0.25">
      <c r="A323" s="15" t="s">
        <v>18</v>
      </c>
      <c r="B323" s="16">
        <v>41946</v>
      </c>
      <c r="C323" s="17" t="s">
        <v>357</v>
      </c>
      <c r="D323" s="18" t="s">
        <v>92</v>
      </c>
      <c r="E323" s="18" t="s">
        <v>14</v>
      </c>
      <c r="F323" s="18">
        <v>723090350</v>
      </c>
      <c r="G323" s="18">
        <v>255.28</v>
      </c>
      <c r="H323" s="18">
        <v>1878350.24</v>
      </c>
      <c r="I323" s="18">
        <v>1173012.3600000001</v>
      </c>
      <c r="J323" s="19">
        <v>705337.88</v>
      </c>
    </row>
    <row r="324" spans="1:10" x14ac:dyDescent="0.25">
      <c r="A324" s="15" t="s">
        <v>18</v>
      </c>
      <c r="B324" s="16">
        <v>41489</v>
      </c>
      <c r="C324" s="17" t="s">
        <v>358</v>
      </c>
      <c r="D324" s="18" t="s">
        <v>181</v>
      </c>
      <c r="E324" s="18" t="s">
        <v>48</v>
      </c>
      <c r="F324" s="18">
        <v>306125295</v>
      </c>
      <c r="G324" s="18">
        <v>421.89</v>
      </c>
      <c r="H324" s="18">
        <v>3430809.48</v>
      </c>
      <c r="I324" s="18">
        <v>2965659.08</v>
      </c>
      <c r="J324" s="19">
        <v>465150.4</v>
      </c>
    </row>
    <row r="325" spans="1:10" x14ac:dyDescent="0.25">
      <c r="A325" s="15" t="s">
        <v>28</v>
      </c>
      <c r="B325" s="16">
        <v>41052</v>
      </c>
      <c r="C325" s="17" t="s">
        <v>359</v>
      </c>
      <c r="D325" s="18" t="s">
        <v>182</v>
      </c>
      <c r="E325" s="18" t="s">
        <v>45</v>
      </c>
      <c r="F325" s="18">
        <v>109724509</v>
      </c>
      <c r="G325" s="18">
        <v>81.73</v>
      </c>
      <c r="H325" s="18">
        <v>717180.75</v>
      </c>
      <c r="I325" s="18">
        <v>497279.25</v>
      </c>
      <c r="J325" s="19">
        <v>219901.5</v>
      </c>
    </row>
    <row r="326" spans="1:10" x14ac:dyDescent="0.25">
      <c r="A326" s="15" t="s">
        <v>28</v>
      </c>
      <c r="B326" s="16">
        <v>42207</v>
      </c>
      <c r="C326" s="17" t="s">
        <v>359</v>
      </c>
      <c r="D326" s="18" t="s">
        <v>183</v>
      </c>
      <c r="E326" s="18" t="s">
        <v>25</v>
      </c>
      <c r="F326" s="18">
        <v>847999322</v>
      </c>
      <c r="G326" s="18">
        <v>109.28</v>
      </c>
      <c r="H326" s="18">
        <v>76386.720000000001</v>
      </c>
      <c r="I326" s="18">
        <v>25052.16</v>
      </c>
      <c r="J326" s="19">
        <v>51334.559999999998</v>
      </c>
    </row>
    <row r="327" spans="1:10" x14ac:dyDescent="0.25">
      <c r="A327" s="15" t="s">
        <v>28</v>
      </c>
      <c r="B327" s="16">
        <v>42767</v>
      </c>
      <c r="C327" s="17" t="s">
        <v>360</v>
      </c>
      <c r="D327" s="18" t="s">
        <v>29</v>
      </c>
      <c r="E327" s="18" t="s">
        <v>25</v>
      </c>
      <c r="F327" s="18">
        <v>605373561</v>
      </c>
      <c r="G327" s="18">
        <v>109.28</v>
      </c>
      <c r="H327" s="18">
        <v>256152.32000000001</v>
      </c>
      <c r="I327" s="18">
        <v>84008.960000000006</v>
      </c>
      <c r="J327" s="19">
        <v>172143.35999999999</v>
      </c>
    </row>
    <row r="328" spans="1:10" x14ac:dyDescent="0.25">
      <c r="A328" s="15" t="s">
        <v>18</v>
      </c>
      <c r="B328" s="16">
        <v>40936</v>
      </c>
      <c r="C328" s="17" t="s">
        <v>361</v>
      </c>
      <c r="D328" s="18" t="s">
        <v>105</v>
      </c>
      <c r="E328" s="18" t="s">
        <v>39</v>
      </c>
      <c r="F328" s="18">
        <v>686583554</v>
      </c>
      <c r="G328" s="18">
        <v>47.45</v>
      </c>
      <c r="H328" s="18">
        <v>198625.7</v>
      </c>
      <c r="I328" s="18">
        <v>133072.94</v>
      </c>
      <c r="J328" s="19">
        <v>65552.759999999995</v>
      </c>
    </row>
    <row r="329" spans="1:10" x14ac:dyDescent="0.25">
      <c r="A329" s="15" t="s">
        <v>28</v>
      </c>
      <c r="B329" s="16">
        <v>42219</v>
      </c>
      <c r="C329" s="17" t="s">
        <v>361</v>
      </c>
      <c r="D329" s="18" t="s">
        <v>112</v>
      </c>
      <c r="E329" s="18" t="s">
        <v>39</v>
      </c>
      <c r="F329" s="18">
        <v>666678130</v>
      </c>
      <c r="G329" s="18">
        <v>47.45</v>
      </c>
      <c r="H329" s="18">
        <v>176941.05</v>
      </c>
      <c r="I329" s="18">
        <v>118544.91</v>
      </c>
      <c r="J329" s="19">
        <v>58396.14</v>
      </c>
    </row>
    <row r="330" spans="1:10" x14ac:dyDescent="0.25">
      <c r="A330" s="15" t="s">
        <v>26</v>
      </c>
      <c r="B330" s="16">
        <v>41448</v>
      </c>
      <c r="C330" s="17" t="s">
        <v>361</v>
      </c>
      <c r="D330" s="18" t="s">
        <v>47</v>
      </c>
      <c r="E330" s="18" t="s">
        <v>14</v>
      </c>
      <c r="F330" s="18">
        <v>641018617</v>
      </c>
      <c r="G330" s="18">
        <v>255.28</v>
      </c>
      <c r="H330" s="18">
        <v>129682.24000000001</v>
      </c>
      <c r="I330" s="18">
        <v>80985.36</v>
      </c>
      <c r="J330" s="19">
        <v>48696.88</v>
      </c>
    </row>
    <row r="331" spans="1:10" x14ac:dyDescent="0.25">
      <c r="A331" s="15" t="s">
        <v>21</v>
      </c>
      <c r="B331" s="16">
        <v>40758</v>
      </c>
      <c r="C331" s="17" t="s">
        <v>361</v>
      </c>
      <c r="D331" s="18" t="s">
        <v>82</v>
      </c>
      <c r="E331" s="18" t="s">
        <v>48</v>
      </c>
      <c r="F331" s="18">
        <v>775278842</v>
      </c>
      <c r="G331" s="18">
        <v>421.89</v>
      </c>
      <c r="H331" s="18">
        <v>461125.77</v>
      </c>
      <c r="I331" s="18">
        <v>398606.17</v>
      </c>
      <c r="J331" s="19">
        <v>62519.6</v>
      </c>
    </row>
    <row r="332" spans="1:10" x14ac:dyDescent="0.25">
      <c r="A332" s="15" t="s">
        <v>18</v>
      </c>
      <c r="B332" s="16">
        <v>42673</v>
      </c>
      <c r="C332" s="17" t="s">
        <v>361</v>
      </c>
      <c r="D332" s="18" t="s">
        <v>123</v>
      </c>
      <c r="E332" s="18" t="s">
        <v>48</v>
      </c>
      <c r="F332" s="18">
        <v>855445134</v>
      </c>
      <c r="G332" s="18">
        <v>421.89</v>
      </c>
      <c r="H332" s="18">
        <v>1721311.2</v>
      </c>
      <c r="I332" s="18">
        <v>1487935.2</v>
      </c>
      <c r="J332" s="19">
        <v>233376</v>
      </c>
    </row>
    <row r="333" spans="1:10" x14ac:dyDescent="0.25">
      <c r="A333" s="15" t="s">
        <v>15</v>
      </c>
      <c r="B333" s="16">
        <v>40426</v>
      </c>
      <c r="C333" s="17" t="s">
        <v>362</v>
      </c>
      <c r="D333" s="18" t="s">
        <v>107</v>
      </c>
      <c r="E333" s="18" t="s">
        <v>13</v>
      </c>
      <c r="F333" s="18">
        <v>737816321</v>
      </c>
      <c r="G333" s="18">
        <v>154.06</v>
      </c>
      <c r="H333" s="18">
        <v>785706</v>
      </c>
      <c r="I333" s="18">
        <v>463743</v>
      </c>
      <c r="J333" s="19">
        <v>321963</v>
      </c>
    </row>
    <row r="334" spans="1:10" x14ac:dyDescent="0.25">
      <c r="A334" s="15" t="s">
        <v>11</v>
      </c>
      <c r="B334" s="16">
        <v>41468</v>
      </c>
      <c r="C334" s="17" t="s">
        <v>362</v>
      </c>
      <c r="D334" s="18" t="s">
        <v>88</v>
      </c>
      <c r="E334" s="18" t="s">
        <v>39</v>
      </c>
      <c r="F334" s="18">
        <v>799003732</v>
      </c>
      <c r="G334" s="18">
        <v>47.45</v>
      </c>
      <c r="H334" s="18">
        <v>86121.75</v>
      </c>
      <c r="I334" s="18">
        <v>57698.85</v>
      </c>
      <c r="J334" s="19">
        <v>28422.9</v>
      </c>
    </row>
    <row r="335" spans="1:10" x14ac:dyDescent="0.25">
      <c r="A335" s="15" t="s">
        <v>18</v>
      </c>
      <c r="B335" s="16">
        <v>41191</v>
      </c>
      <c r="C335" s="17" t="s">
        <v>362</v>
      </c>
      <c r="D335" s="18" t="s">
        <v>60</v>
      </c>
      <c r="E335" s="18" t="s">
        <v>13</v>
      </c>
      <c r="F335" s="18">
        <v>585931193</v>
      </c>
      <c r="G335" s="18">
        <v>154.06</v>
      </c>
      <c r="H335" s="18">
        <v>1373598.96</v>
      </c>
      <c r="I335" s="18">
        <v>810731.88</v>
      </c>
      <c r="J335" s="19">
        <v>562867.07999999996</v>
      </c>
    </row>
    <row r="336" spans="1:10" x14ac:dyDescent="0.25">
      <c r="A336" s="15" t="s">
        <v>26</v>
      </c>
      <c r="B336" s="16">
        <v>40911</v>
      </c>
      <c r="C336" s="17" t="s">
        <v>363</v>
      </c>
      <c r="D336" s="18" t="s">
        <v>150</v>
      </c>
      <c r="E336" s="18" t="s">
        <v>13</v>
      </c>
      <c r="F336" s="18">
        <v>165835034</v>
      </c>
      <c r="G336" s="18">
        <v>154.06</v>
      </c>
      <c r="H336" s="18">
        <v>481745.62</v>
      </c>
      <c r="I336" s="18">
        <v>284338.11</v>
      </c>
      <c r="J336" s="19">
        <v>197407.51</v>
      </c>
    </row>
    <row r="337" spans="1:10" x14ac:dyDescent="0.25">
      <c r="A337" s="15" t="s">
        <v>26</v>
      </c>
      <c r="B337" s="16">
        <v>40947</v>
      </c>
      <c r="C337" s="17" t="s">
        <v>363</v>
      </c>
      <c r="D337" s="18" t="s">
        <v>168</v>
      </c>
      <c r="E337" s="18" t="s">
        <v>14</v>
      </c>
      <c r="F337" s="18">
        <v>576264083</v>
      </c>
      <c r="G337" s="18">
        <v>255.28</v>
      </c>
      <c r="H337" s="18">
        <v>2094061.84</v>
      </c>
      <c r="I337" s="18">
        <v>1307722.26</v>
      </c>
      <c r="J337" s="19">
        <v>786339.58</v>
      </c>
    </row>
    <row r="338" spans="1:10" x14ac:dyDescent="0.25">
      <c r="A338" s="15" t="s">
        <v>8</v>
      </c>
      <c r="B338" s="16">
        <v>42007</v>
      </c>
      <c r="C338" s="17" t="s">
        <v>363</v>
      </c>
      <c r="D338" s="18" t="s">
        <v>84</v>
      </c>
      <c r="E338" s="18" t="s">
        <v>25</v>
      </c>
      <c r="F338" s="18">
        <v>675079667</v>
      </c>
      <c r="G338" s="18">
        <v>109.28</v>
      </c>
      <c r="H338" s="18">
        <v>1085150.3999999999</v>
      </c>
      <c r="I338" s="18">
        <v>355891.20000000001</v>
      </c>
      <c r="J338" s="19">
        <v>729259.2</v>
      </c>
    </row>
    <row r="339" spans="1:10" x14ac:dyDescent="0.25">
      <c r="A339" s="15" t="s">
        <v>8</v>
      </c>
      <c r="B339" s="16">
        <v>41042</v>
      </c>
      <c r="C339" s="17" t="s">
        <v>364</v>
      </c>
      <c r="D339" s="18" t="s">
        <v>62</v>
      </c>
      <c r="E339" s="18" t="s">
        <v>45</v>
      </c>
      <c r="F339" s="18">
        <v>290455615</v>
      </c>
      <c r="G339" s="18">
        <v>81.73</v>
      </c>
      <c r="H339" s="18">
        <v>92027.98</v>
      </c>
      <c r="I339" s="18">
        <v>63810.42</v>
      </c>
      <c r="J339" s="19">
        <v>28217.56</v>
      </c>
    </row>
    <row r="340" spans="1:10" x14ac:dyDescent="0.25">
      <c r="A340" s="15" t="s">
        <v>15</v>
      </c>
      <c r="B340" s="16">
        <v>40921</v>
      </c>
      <c r="C340" s="17" t="s">
        <v>364</v>
      </c>
      <c r="D340" s="18" t="s">
        <v>169</v>
      </c>
      <c r="E340" s="18" t="s">
        <v>31</v>
      </c>
      <c r="F340" s="18">
        <v>670878255</v>
      </c>
      <c r="G340" s="18">
        <v>152.58000000000001</v>
      </c>
      <c r="H340" s="18">
        <v>1012978.62</v>
      </c>
      <c r="I340" s="18">
        <v>646904.16</v>
      </c>
      <c r="J340" s="19">
        <v>366074.46</v>
      </c>
    </row>
    <row r="341" spans="1:10" x14ac:dyDescent="0.25">
      <c r="A341" s="15" t="s">
        <v>15</v>
      </c>
      <c r="B341" s="16">
        <v>40754</v>
      </c>
      <c r="C341" s="17" t="s">
        <v>330</v>
      </c>
      <c r="D341" s="18" t="s">
        <v>184</v>
      </c>
      <c r="E341" s="18" t="s">
        <v>17</v>
      </c>
      <c r="F341" s="18">
        <v>435146415</v>
      </c>
      <c r="G341" s="18">
        <v>205.7</v>
      </c>
      <c r="H341" s="18">
        <v>1717389.3</v>
      </c>
      <c r="I341" s="18">
        <v>977751.39</v>
      </c>
      <c r="J341" s="19">
        <v>739637.91</v>
      </c>
    </row>
    <row r="342" spans="1:10" x14ac:dyDescent="0.25">
      <c r="A342" s="15" t="s">
        <v>15</v>
      </c>
      <c r="B342" s="16">
        <v>42807</v>
      </c>
      <c r="C342" s="17" t="s">
        <v>286</v>
      </c>
      <c r="D342" s="18" t="s">
        <v>172</v>
      </c>
      <c r="E342" s="18" t="s">
        <v>31</v>
      </c>
      <c r="F342" s="18">
        <v>522371423</v>
      </c>
      <c r="G342" s="18">
        <v>152.58000000000001</v>
      </c>
      <c r="H342" s="18">
        <v>25480.86</v>
      </c>
      <c r="I342" s="18">
        <v>16272.48</v>
      </c>
      <c r="J342" s="19">
        <v>9208.3799999999992</v>
      </c>
    </row>
    <row r="343" spans="1:10" x14ac:dyDescent="0.25">
      <c r="A343" s="15" t="s">
        <v>21</v>
      </c>
      <c r="B343" s="16">
        <v>42817</v>
      </c>
      <c r="C343" s="17" t="s">
        <v>286</v>
      </c>
      <c r="D343" s="18" t="s">
        <v>80</v>
      </c>
      <c r="E343" s="18" t="s">
        <v>37</v>
      </c>
      <c r="F343" s="18">
        <v>141977107</v>
      </c>
      <c r="G343" s="18">
        <v>651.21</v>
      </c>
      <c r="H343" s="18">
        <v>1977073.56</v>
      </c>
      <c r="I343" s="18">
        <v>1593778.56</v>
      </c>
      <c r="J343" s="19">
        <v>383295</v>
      </c>
    </row>
    <row r="344" spans="1:10" x14ac:dyDescent="0.25">
      <c r="A344" s="15" t="s">
        <v>15</v>
      </c>
      <c r="B344" s="16">
        <v>42445</v>
      </c>
      <c r="C344" s="17" t="s">
        <v>286</v>
      </c>
      <c r="D344" s="18" t="s">
        <v>16</v>
      </c>
      <c r="E344" s="18" t="s">
        <v>14</v>
      </c>
      <c r="F344" s="18">
        <v>823699796</v>
      </c>
      <c r="G344" s="18">
        <v>255.28</v>
      </c>
      <c r="H344" s="18">
        <v>2534675.12</v>
      </c>
      <c r="I344" s="18">
        <v>1582881.18</v>
      </c>
      <c r="J344" s="19">
        <v>951793.94</v>
      </c>
    </row>
    <row r="345" spans="1:10" x14ac:dyDescent="0.25">
      <c r="A345" s="15" t="s">
        <v>18</v>
      </c>
      <c r="B345" s="16">
        <v>42356</v>
      </c>
      <c r="C345" s="17" t="s">
        <v>286</v>
      </c>
      <c r="D345" s="18" t="s">
        <v>123</v>
      </c>
      <c r="E345" s="18" t="s">
        <v>39</v>
      </c>
      <c r="F345" s="18">
        <v>567588317</v>
      </c>
      <c r="G345" s="18">
        <v>47.45</v>
      </c>
      <c r="H345" s="18">
        <v>40379.949999999997</v>
      </c>
      <c r="I345" s="18">
        <v>27053.29</v>
      </c>
      <c r="J345" s="19">
        <v>13326.66</v>
      </c>
    </row>
    <row r="346" spans="1:10" x14ac:dyDescent="0.25">
      <c r="A346" s="15" t="s">
        <v>21</v>
      </c>
      <c r="B346" s="16">
        <v>40841</v>
      </c>
      <c r="C346" s="17" t="s">
        <v>302</v>
      </c>
      <c r="D346" s="18" t="s">
        <v>129</v>
      </c>
      <c r="E346" s="18" t="s">
        <v>20</v>
      </c>
      <c r="F346" s="18">
        <v>594003999</v>
      </c>
      <c r="G346" s="18">
        <v>9.33</v>
      </c>
      <c r="H346" s="18">
        <v>73128.539999999994</v>
      </c>
      <c r="I346" s="18">
        <v>54238.96</v>
      </c>
      <c r="J346" s="19">
        <v>18889.580000000002</v>
      </c>
    </row>
    <row r="347" spans="1:10" x14ac:dyDescent="0.25">
      <c r="A347" s="15" t="s">
        <v>21</v>
      </c>
      <c r="B347" s="16">
        <v>40724</v>
      </c>
      <c r="C347" s="17" t="s">
        <v>365</v>
      </c>
      <c r="D347" s="18" t="s">
        <v>82</v>
      </c>
      <c r="E347" s="18" t="s">
        <v>14</v>
      </c>
      <c r="F347" s="18">
        <v>393620669</v>
      </c>
      <c r="G347" s="18">
        <v>255.28</v>
      </c>
      <c r="H347" s="18">
        <v>2542078.2400000002</v>
      </c>
      <c r="I347" s="18">
        <v>1587504.36</v>
      </c>
      <c r="J347" s="19">
        <v>954573.88</v>
      </c>
    </row>
    <row r="348" spans="1:10" x14ac:dyDescent="0.25">
      <c r="A348" s="15" t="s">
        <v>18</v>
      </c>
      <c r="B348" s="16">
        <v>42456</v>
      </c>
      <c r="C348" s="17" t="s">
        <v>366</v>
      </c>
      <c r="D348" s="18" t="s">
        <v>60</v>
      </c>
      <c r="E348" s="18" t="s">
        <v>10</v>
      </c>
      <c r="F348" s="18">
        <v>877424657</v>
      </c>
      <c r="G348" s="18">
        <v>437.2</v>
      </c>
      <c r="H348" s="18">
        <v>3632694.8</v>
      </c>
      <c r="I348" s="18">
        <v>2188008.9700000002</v>
      </c>
      <c r="J348" s="19">
        <v>1444685.83</v>
      </c>
    </row>
    <row r="349" spans="1:10" x14ac:dyDescent="0.25">
      <c r="A349" s="15" t="s">
        <v>21</v>
      </c>
      <c r="B349" s="16">
        <v>42727</v>
      </c>
      <c r="C349" s="17" t="s">
        <v>366</v>
      </c>
      <c r="D349" s="18" t="s">
        <v>124</v>
      </c>
      <c r="E349" s="18" t="s">
        <v>33</v>
      </c>
      <c r="F349" s="18">
        <v>326714789</v>
      </c>
      <c r="G349" s="18">
        <v>668.27</v>
      </c>
      <c r="H349" s="18">
        <v>682303.67</v>
      </c>
      <c r="I349" s="18">
        <v>513093.34</v>
      </c>
      <c r="J349" s="19">
        <v>169210.33</v>
      </c>
    </row>
    <row r="350" spans="1:10" x14ac:dyDescent="0.25">
      <c r="A350" s="15" t="s">
        <v>18</v>
      </c>
      <c r="B350" s="16">
        <v>41382</v>
      </c>
      <c r="C350" s="17" t="s">
        <v>366</v>
      </c>
      <c r="D350" s="18" t="s">
        <v>98</v>
      </c>
      <c r="E350" s="18" t="s">
        <v>20</v>
      </c>
      <c r="F350" s="18">
        <v>243102395</v>
      </c>
      <c r="G350" s="18">
        <v>9.33</v>
      </c>
      <c r="H350" s="18">
        <v>77028.479999999996</v>
      </c>
      <c r="I350" s="18">
        <v>57131.519999999997</v>
      </c>
      <c r="J350" s="19">
        <v>19896.96</v>
      </c>
    </row>
    <row r="351" spans="1:10" x14ac:dyDescent="0.25">
      <c r="A351" s="15" t="s">
        <v>28</v>
      </c>
      <c r="B351" s="16">
        <v>42802</v>
      </c>
      <c r="C351" s="17" t="s">
        <v>367</v>
      </c>
      <c r="D351" s="18" t="s">
        <v>182</v>
      </c>
      <c r="E351" s="18" t="s">
        <v>33</v>
      </c>
      <c r="F351" s="18">
        <v>398511302</v>
      </c>
      <c r="G351" s="18">
        <v>668.27</v>
      </c>
      <c r="H351" s="18">
        <v>4814885.3499999996</v>
      </c>
      <c r="I351" s="18">
        <v>3620800.7</v>
      </c>
      <c r="J351" s="19">
        <v>1194084.6499999999</v>
      </c>
    </row>
    <row r="352" spans="1:10" x14ac:dyDescent="0.25">
      <c r="A352" s="15" t="s">
        <v>21</v>
      </c>
      <c r="B352" s="16">
        <v>40697</v>
      </c>
      <c r="C352" s="17" t="s">
        <v>367</v>
      </c>
      <c r="D352" s="18" t="s">
        <v>66</v>
      </c>
      <c r="E352" s="18" t="s">
        <v>45</v>
      </c>
      <c r="F352" s="18">
        <v>185177838</v>
      </c>
      <c r="G352" s="18">
        <v>81.73</v>
      </c>
      <c r="H352" s="18">
        <v>579629.16</v>
      </c>
      <c r="I352" s="18">
        <v>401903.64</v>
      </c>
      <c r="J352" s="19">
        <v>177725.52</v>
      </c>
    </row>
    <row r="353" spans="1:10" x14ac:dyDescent="0.25">
      <c r="A353" s="15" t="s">
        <v>15</v>
      </c>
      <c r="B353" s="16">
        <v>41608</v>
      </c>
      <c r="C353" s="17" t="s">
        <v>367</v>
      </c>
      <c r="D353" s="18" t="s">
        <v>113</v>
      </c>
      <c r="E353" s="18" t="s">
        <v>45</v>
      </c>
      <c r="F353" s="18">
        <v>865650832</v>
      </c>
      <c r="G353" s="18">
        <v>81.73</v>
      </c>
      <c r="H353" s="18">
        <v>341059.29</v>
      </c>
      <c r="I353" s="18">
        <v>236483.91</v>
      </c>
      <c r="J353" s="19">
        <v>104575.38</v>
      </c>
    </row>
    <row r="354" spans="1:10" x14ac:dyDescent="0.25">
      <c r="A354" s="15" t="s">
        <v>21</v>
      </c>
      <c r="B354" s="16">
        <v>41405</v>
      </c>
      <c r="C354" s="17" t="s">
        <v>367</v>
      </c>
      <c r="D354" s="18" t="s">
        <v>71</v>
      </c>
      <c r="E354" s="18" t="s">
        <v>17</v>
      </c>
      <c r="F354" s="18">
        <v>622791612</v>
      </c>
      <c r="G354" s="18">
        <v>205.7</v>
      </c>
      <c r="H354" s="18">
        <v>1384978.1</v>
      </c>
      <c r="I354" s="18">
        <v>788501.63</v>
      </c>
      <c r="J354" s="19">
        <v>596476.47</v>
      </c>
    </row>
    <row r="355" spans="1:10" x14ac:dyDescent="0.25">
      <c r="A355" s="15" t="s">
        <v>21</v>
      </c>
      <c r="B355" s="16">
        <v>40495</v>
      </c>
      <c r="C355" s="17" t="s">
        <v>367</v>
      </c>
      <c r="D355" s="18" t="s">
        <v>153</v>
      </c>
      <c r="E355" s="18" t="s">
        <v>45</v>
      </c>
      <c r="F355" s="18">
        <v>409774005</v>
      </c>
      <c r="G355" s="18">
        <v>81.73</v>
      </c>
      <c r="H355" s="18">
        <v>7273.97</v>
      </c>
      <c r="I355" s="18">
        <v>5043.63</v>
      </c>
      <c r="J355" s="19">
        <v>2230.34</v>
      </c>
    </row>
    <row r="356" spans="1:10" x14ac:dyDescent="0.25">
      <c r="A356" s="15" t="s">
        <v>18</v>
      </c>
      <c r="B356" s="16">
        <v>42438</v>
      </c>
      <c r="C356" s="17" t="s">
        <v>368</v>
      </c>
      <c r="D356" s="18" t="s">
        <v>34</v>
      </c>
      <c r="E356" s="18" t="s">
        <v>37</v>
      </c>
      <c r="F356" s="18">
        <v>800084340</v>
      </c>
      <c r="G356" s="18">
        <v>651.21</v>
      </c>
      <c r="H356" s="18">
        <v>1036075.11</v>
      </c>
      <c r="I356" s="18">
        <v>835211.36</v>
      </c>
      <c r="J356" s="19">
        <v>200863.75</v>
      </c>
    </row>
    <row r="357" spans="1:10" x14ac:dyDescent="0.25">
      <c r="A357" s="15" t="s">
        <v>21</v>
      </c>
      <c r="B357" s="16">
        <v>41505</v>
      </c>
      <c r="C357" s="17" t="s">
        <v>368</v>
      </c>
      <c r="D357" s="18" t="s">
        <v>67</v>
      </c>
      <c r="E357" s="18" t="s">
        <v>31</v>
      </c>
      <c r="F357" s="18">
        <v>637521445</v>
      </c>
      <c r="G357" s="18">
        <v>152.58000000000001</v>
      </c>
      <c r="H357" s="18">
        <v>857194.44</v>
      </c>
      <c r="I357" s="18">
        <v>547417.92000000004</v>
      </c>
      <c r="J357" s="19">
        <v>309776.52</v>
      </c>
    </row>
    <row r="358" spans="1:10" x14ac:dyDescent="0.25">
      <c r="A358" s="15" t="s">
        <v>18</v>
      </c>
      <c r="B358" s="16">
        <v>40652</v>
      </c>
      <c r="C358" s="17" t="s">
        <v>368</v>
      </c>
      <c r="D358" s="18" t="s">
        <v>181</v>
      </c>
      <c r="E358" s="18" t="s">
        <v>39</v>
      </c>
      <c r="F358" s="18">
        <v>186196649</v>
      </c>
      <c r="G358" s="18">
        <v>47.45</v>
      </c>
      <c r="H358" s="18">
        <v>407168.45</v>
      </c>
      <c r="I358" s="18">
        <v>272789.99</v>
      </c>
      <c r="J358" s="19">
        <v>134378.46</v>
      </c>
    </row>
    <row r="359" spans="1:10" x14ac:dyDescent="0.25">
      <c r="A359" s="15" t="s">
        <v>28</v>
      </c>
      <c r="B359" s="16">
        <v>41840</v>
      </c>
      <c r="C359" s="17" t="s">
        <v>368</v>
      </c>
      <c r="D359" s="18" t="s">
        <v>182</v>
      </c>
      <c r="E359" s="18" t="s">
        <v>14</v>
      </c>
      <c r="F359" s="18">
        <v>680533778</v>
      </c>
      <c r="G359" s="18">
        <v>255.28</v>
      </c>
      <c r="H359" s="18">
        <v>1001463.44</v>
      </c>
      <c r="I359" s="18">
        <v>625404.66</v>
      </c>
      <c r="J359" s="19">
        <v>376058.78</v>
      </c>
    </row>
    <row r="360" spans="1:10" x14ac:dyDescent="0.25">
      <c r="A360" s="15" t="s">
        <v>8</v>
      </c>
      <c r="B360" s="16">
        <v>41890</v>
      </c>
      <c r="C360" s="17" t="s">
        <v>319</v>
      </c>
      <c r="D360" s="18" t="s">
        <v>185</v>
      </c>
      <c r="E360" s="18" t="s">
        <v>39</v>
      </c>
      <c r="F360" s="18">
        <v>275269162</v>
      </c>
      <c r="G360" s="18">
        <v>47.45</v>
      </c>
      <c r="H360" s="18">
        <v>337701.65</v>
      </c>
      <c r="I360" s="18">
        <v>226249.43</v>
      </c>
      <c r="J360" s="19">
        <v>111452.22</v>
      </c>
    </row>
    <row r="361" spans="1:10" x14ac:dyDescent="0.25">
      <c r="A361" s="15" t="s">
        <v>21</v>
      </c>
      <c r="B361" s="16">
        <v>42159</v>
      </c>
      <c r="C361" s="17" t="s">
        <v>369</v>
      </c>
      <c r="D361" s="18" t="s">
        <v>121</v>
      </c>
      <c r="E361" s="18" t="s">
        <v>33</v>
      </c>
      <c r="F361" s="18">
        <v>795451629</v>
      </c>
      <c r="G361" s="18">
        <v>668.27</v>
      </c>
      <c r="H361" s="18">
        <v>446404.36</v>
      </c>
      <c r="I361" s="18">
        <v>335696.72</v>
      </c>
      <c r="J361" s="19">
        <v>110707.64</v>
      </c>
    </row>
    <row r="362" spans="1:10" x14ac:dyDescent="0.25">
      <c r="A362" s="15" t="s">
        <v>21</v>
      </c>
      <c r="B362" s="16">
        <v>41627</v>
      </c>
      <c r="C362" s="17" t="s">
        <v>369</v>
      </c>
      <c r="D362" s="18" t="s">
        <v>129</v>
      </c>
      <c r="E362" s="18" t="s">
        <v>17</v>
      </c>
      <c r="F362" s="18">
        <v>986442506</v>
      </c>
      <c r="G362" s="18">
        <v>205.7</v>
      </c>
      <c r="H362" s="18">
        <v>1874544.1</v>
      </c>
      <c r="I362" s="18">
        <v>1067223.43</v>
      </c>
      <c r="J362" s="19">
        <v>807320.67</v>
      </c>
    </row>
    <row r="363" spans="1:10" x14ac:dyDescent="0.25">
      <c r="A363" s="15" t="s">
        <v>8</v>
      </c>
      <c r="B363" s="16">
        <v>41047</v>
      </c>
      <c r="C363" s="17" t="s">
        <v>370</v>
      </c>
      <c r="D363" s="18" t="s">
        <v>185</v>
      </c>
      <c r="E363" s="18" t="s">
        <v>17</v>
      </c>
      <c r="F363" s="18">
        <v>563915622</v>
      </c>
      <c r="G363" s="18">
        <v>205.7</v>
      </c>
      <c r="H363" s="18">
        <v>826708.3</v>
      </c>
      <c r="I363" s="18">
        <v>470665.09</v>
      </c>
      <c r="J363" s="19">
        <v>356043.21</v>
      </c>
    </row>
    <row r="364" spans="1:10" x14ac:dyDescent="0.25">
      <c r="A364" s="15" t="s">
        <v>28</v>
      </c>
      <c r="B364" s="16">
        <v>41559</v>
      </c>
      <c r="C364" s="17" t="s">
        <v>370</v>
      </c>
      <c r="D364" s="18" t="s">
        <v>102</v>
      </c>
      <c r="E364" s="18" t="s">
        <v>10</v>
      </c>
      <c r="F364" s="18">
        <v>663857305</v>
      </c>
      <c r="G364" s="18">
        <v>437.2</v>
      </c>
      <c r="H364" s="18">
        <v>3927804.8</v>
      </c>
      <c r="I364" s="18">
        <v>2365756.7200000002</v>
      </c>
      <c r="J364" s="19">
        <v>1562048.08</v>
      </c>
    </row>
    <row r="365" spans="1:10" x14ac:dyDescent="0.25">
      <c r="A365" s="15" t="s">
        <v>28</v>
      </c>
      <c r="B365" s="16">
        <v>40545</v>
      </c>
      <c r="C365" s="17" t="s">
        <v>370</v>
      </c>
      <c r="D365" s="18" t="s">
        <v>112</v>
      </c>
      <c r="E365" s="18" t="s">
        <v>20</v>
      </c>
      <c r="F365" s="18">
        <v>692566382</v>
      </c>
      <c r="G365" s="18">
        <v>9.33</v>
      </c>
      <c r="H365" s="18">
        <v>43272.54</v>
      </c>
      <c r="I365" s="18">
        <v>32094.959999999999</v>
      </c>
      <c r="J365" s="19">
        <v>11177.58</v>
      </c>
    </row>
    <row r="366" spans="1:10" x14ac:dyDescent="0.25">
      <c r="A366" s="15" t="s">
        <v>26</v>
      </c>
      <c r="B366" s="16">
        <v>41307</v>
      </c>
      <c r="C366" s="17" t="s">
        <v>370</v>
      </c>
      <c r="D366" s="18" t="s">
        <v>93</v>
      </c>
      <c r="E366" s="18" t="s">
        <v>33</v>
      </c>
      <c r="F366" s="18">
        <v>576654183</v>
      </c>
      <c r="G366" s="18">
        <v>668.27</v>
      </c>
      <c r="H366" s="18">
        <v>2433839.34</v>
      </c>
      <c r="I366" s="18">
        <v>1830250.68</v>
      </c>
      <c r="J366" s="19">
        <v>603588.66</v>
      </c>
    </row>
    <row r="367" spans="1:10" x14ac:dyDescent="0.25">
      <c r="A367" s="15" t="s">
        <v>11</v>
      </c>
      <c r="B367" s="16">
        <v>40621</v>
      </c>
      <c r="C367" s="17" t="s">
        <v>371</v>
      </c>
      <c r="D367" s="18" t="s">
        <v>38</v>
      </c>
      <c r="E367" s="18" t="s">
        <v>14</v>
      </c>
      <c r="F367" s="18">
        <v>313044536</v>
      </c>
      <c r="G367" s="18">
        <v>255.28</v>
      </c>
      <c r="H367" s="18">
        <v>1452287.92</v>
      </c>
      <c r="I367" s="18">
        <v>906940.38</v>
      </c>
      <c r="J367" s="19">
        <v>545347.54</v>
      </c>
    </row>
    <row r="368" spans="1:10" x14ac:dyDescent="0.25">
      <c r="A368" s="15" t="s">
        <v>21</v>
      </c>
      <c r="B368" s="16">
        <v>41185</v>
      </c>
      <c r="C368" s="17" t="s">
        <v>372</v>
      </c>
      <c r="D368" s="18" t="s">
        <v>82</v>
      </c>
      <c r="E368" s="18" t="s">
        <v>45</v>
      </c>
      <c r="F368" s="18">
        <v>418973767</v>
      </c>
      <c r="G368" s="18">
        <v>81.73</v>
      </c>
      <c r="H368" s="18">
        <v>204570.19</v>
      </c>
      <c r="I368" s="18">
        <v>141845.01</v>
      </c>
      <c r="J368" s="19">
        <v>62725.18</v>
      </c>
    </row>
    <row r="369" spans="1:10" x14ac:dyDescent="0.25">
      <c r="A369" s="15" t="s">
        <v>8</v>
      </c>
      <c r="B369" s="16">
        <v>41935</v>
      </c>
      <c r="C369" s="17" t="s">
        <v>372</v>
      </c>
      <c r="D369" s="18" t="s">
        <v>62</v>
      </c>
      <c r="E369" s="18" t="s">
        <v>39</v>
      </c>
      <c r="F369" s="18">
        <v>581990706</v>
      </c>
      <c r="G369" s="18">
        <v>47.45</v>
      </c>
      <c r="H369" s="18">
        <v>134663.1</v>
      </c>
      <c r="I369" s="18">
        <v>90220.02</v>
      </c>
      <c r="J369" s="19">
        <v>44443.08</v>
      </c>
    </row>
    <row r="370" spans="1:10" x14ac:dyDescent="0.25">
      <c r="A370" s="15" t="s">
        <v>18</v>
      </c>
      <c r="B370" s="16">
        <v>42197</v>
      </c>
      <c r="C370" s="17" t="s">
        <v>372</v>
      </c>
      <c r="D370" s="18" t="s">
        <v>176</v>
      </c>
      <c r="E370" s="18" t="s">
        <v>14</v>
      </c>
      <c r="F370" s="18">
        <v>109956681</v>
      </c>
      <c r="G370" s="18">
        <v>255.28</v>
      </c>
      <c r="H370" s="18">
        <v>1909494.4</v>
      </c>
      <c r="I370" s="18">
        <v>1192461.6000000001</v>
      </c>
      <c r="J370" s="19">
        <v>717032.8</v>
      </c>
    </row>
    <row r="371" spans="1:10" x14ac:dyDescent="0.25">
      <c r="A371" s="15" t="s">
        <v>21</v>
      </c>
      <c r="B371" s="16">
        <v>40304</v>
      </c>
      <c r="C371" s="17" t="s">
        <v>372</v>
      </c>
      <c r="D371" s="18" t="s">
        <v>43</v>
      </c>
      <c r="E371" s="18" t="s">
        <v>17</v>
      </c>
      <c r="F371" s="18">
        <v>181045520</v>
      </c>
      <c r="G371" s="18">
        <v>205.7</v>
      </c>
      <c r="H371" s="18">
        <v>873607.9</v>
      </c>
      <c r="I371" s="18">
        <v>497366.17</v>
      </c>
      <c r="J371" s="19">
        <v>376241.73</v>
      </c>
    </row>
    <row r="372" spans="1:10" x14ac:dyDescent="0.25">
      <c r="A372" s="15" t="s">
        <v>15</v>
      </c>
      <c r="B372" s="16">
        <v>40509</v>
      </c>
      <c r="C372" s="17" t="s">
        <v>373</v>
      </c>
      <c r="D372" s="18" t="s">
        <v>46</v>
      </c>
      <c r="E372" s="18" t="s">
        <v>13</v>
      </c>
      <c r="F372" s="18">
        <v>693743550</v>
      </c>
      <c r="G372" s="18">
        <v>154.06</v>
      </c>
      <c r="H372" s="18">
        <v>460331.28</v>
      </c>
      <c r="I372" s="18">
        <v>271698.84000000003</v>
      </c>
      <c r="J372" s="19">
        <v>188632.44</v>
      </c>
    </row>
    <row r="373" spans="1:10" x14ac:dyDescent="0.25">
      <c r="A373" s="15" t="s">
        <v>26</v>
      </c>
      <c r="B373" s="16">
        <v>40538</v>
      </c>
      <c r="C373" s="17" t="s">
        <v>373</v>
      </c>
      <c r="D373" s="18" t="s">
        <v>174</v>
      </c>
      <c r="E373" s="18" t="s">
        <v>25</v>
      </c>
      <c r="F373" s="18">
        <v>716849601</v>
      </c>
      <c r="G373" s="18">
        <v>109.28</v>
      </c>
      <c r="H373" s="18">
        <v>63600.959999999999</v>
      </c>
      <c r="I373" s="18">
        <v>20858.88</v>
      </c>
      <c r="J373" s="19">
        <v>42742.080000000002</v>
      </c>
    </row>
    <row r="374" spans="1:10" x14ac:dyDescent="0.25">
      <c r="A374" s="15" t="s">
        <v>8</v>
      </c>
      <c r="B374" s="16">
        <v>41273</v>
      </c>
      <c r="C374" s="17" t="s">
        <v>374</v>
      </c>
      <c r="D374" s="18" t="s">
        <v>173</v>
      </c>
      <c r="E374" s="18" t="s">
        <v>10</v>
      </c>
      <c r="F374" s="18">
        <v>739474999</v>
      </c>
      <c r="G374" s="18">
        <v>437.2</v>
      </c>
      <c r="H374" s="18">
        <v>2596968</v>
      </c>
      <c r="I374" s="18">
        <v>1564180.2</v>
      </c>
      <c r="J374" s="19">
        <v>1032787.8</v>
      </c>
    </row>
    <row r="375" spans="1:10" x14ac:dyDescent="0.25">
      <c r="A375" s="15" t="s">
        <v>28</v>
      </c>
      <c r="B375" s="16">
        <v>42603</v>
      </c>
      <c r="C375" s="17" t="s">
        <v>374</v>
      </c>
      <c r="D375" s="18" t="s">
        <v>42</v>
      </c>
      <c r="E375" s="18" t="s">
        <v>45</v>
      </c>
      <c r="F375" s="18">
        <v>421043574</v>
      </c>
      <c r="G375" s="18">
        <v>81.73</v>
      </c>
      <c r="H375" s="18">
        <v>409058.65</v>
      </c>
      <c r="I375" s="18">
        <v>283633.34999999998</v>
      </c>
      <c r="J375" s="19">
        <v>125425.3</v>
      </c>
    </row>
    <row r="376" spans="1:10" x14ac:dyDescent="0.25">
      <c r="A376" s="15" t="s">
        <v>21</v>
      </c>
      <c r="B376" s="16">
        <v>42038</v>
      </c>
      <c r="C376" s="17" t="s">
        <v>374</v>
      </c>
      <c r="D376" s="18" t="s">
        <v>153</v>
      </c>
      <c r="E376" s="18" t="s">
        <v>45</v>
      </c>
      <c r="F376" s="18">
        <v>841291654</v>
      </c>
      <c r="G376" s="18">
        <v>81.73</v>
      </c>
      <c r="H376" s="18">
        <v>470029.23</v>
      </c>
      <c r="I376" s="18">
        <v>325909.17</v>
      </c>
      <c r="J376" s="19">
        <v>144120.06</v>
      </c>
    </row>
    <row r="377" spans="1:10" x14ac:dyDescent="0.25">
      <c r="A377" s="15" t="s">
        <v>26</v>
      </c>
      <c r="B377" s="16">
        <v>41627</v>
      </c>
      <c r="C377" s="17" t="s">
        <v>374</v>
      </c>
      <c r="D377" s="18" t="s">
        <v>178</v>
      </c>
      <c r="E377" s="18" t="s">
        <v>17</v>
      </c>
      <c r="F377" s="18">
        <v>450268065</v>
      </c>
      <c r="G377" s="18">
        <v>205.7</v>
      </c>
      <c r="H377" s="18">
        <v>654331.69999999995</v>
      </c>
      <c r="I377" s="18">
        <v>372526.91</v>
      </c>
      <c r="J377" s="19">
        <v>281804.78999999998</v>
      </c>
    </row>
    <row r="378" spans="1:10" x14ac:dyDescent="0.25">
      <c r="A378" s="15" t="s">
        <v>26</v>
      </c>
      <c r="B378" s="16">
        <v>41041</v>
      </c>
      <c r="C378" s="17" t="s">
        <v>375</v>
      </c>
      <c r="D378" s="18" t="s">
        <v>47</v>
      </c>
      <c r="E378" s="18" t="s">
        <v>48</v>
      </c>
      <c r="F378" s="18">
        <v>918334138</v>
      </c>
      <c r="G378" s="18">
        <v>421.89</v>
      </c>
      <c r="H378" s="18">
        <v>1828471.26</v>
      </c>
      <c r="I378" s="18">
        <v>1580566.46</v>
      </c>
      <c r="J378" s="19">
        <v>247904.8</v>
      </c>
    </row>
    <row r="379" spans="1:10" x14ac:dyDescent="0.25">
      <c r="A379" s="15" t="s">
        <v>18</v>
      </c>
      <c r="B379" s="16">
        <v>41726</v>
      </c>
      <c r="C379" s="17" t="s">
        <v>376</v>
      </c>
      <c r="D379" s="18" t="s">
        <v>186</v>
      </c>
      <c r="E379" s="18" t="s">
        <v>48</v>
      </c>
      <c r="F379" s="18">
        <v>386163699</v>
      </c>
      <c r="G379" s="18">
        <v>421.89</v>
      </c>
      <c r="H379" s="18">
        <v>1381689.75</v>
      </c>
      <c r="I379" s="18">
        <v>1194359.75</v>
      </c>
      <c r="J379" s="19">
        <v>187330</v>
      </c>
    </row>
    <row r="380" spans="1:10" x14ac:dyDescent="0.25">
      <c r="A380" s="15" t="s">
        <v>26</v>
      </c>
      <c r="B380" s="16">
        <v>42746</v>
      </c>
      <c r="C380" s="17" t="s">
        <v>377</v>
      </c>
      <c r="D380" s="18" t="s">
        <v>96</v>
      </c>
      <c r="E380" s="18" t="s">
        <v>45</v>
      </c>
      <c r="F380" s="18">
        <v>214743077</v>
      </c>
      <c r="G380" s="18">
        <v>81.73</v>
      </c>
      <c r="H380" s="18">
        <v>498798.19</v>
      </c>
      <c r="I380" s="18">
        <v>345857.01</v>
      </c>
      <c r="J380" s="19">
        <v>152941.18</v>
      </c>
    </row>
    <row r="381" spans="1:10" x14ac:dyDescent="0.25">
      <c r="A381" s="15" t="s">
        <v>21</v>
      </c>
      <c r="B381" s="16">
        <v>42176</v>
      </c>
      <c r="C381" s="17" t="s">
        <v>377</v>
      </c>
      <c r="D381" s="18" t="s">
        <v>56</v>
      </c>
      <c r="E381" s="18" t="s">
        <v>14</v>
      </c>
      <c r="F381" s="18">
        <v>935371100</v>
      </c>
      <c r="G381" s="18">
        <v>255.28</v>
      </c>
      <c r="H381" s="18">
        <v>1518660.72</v>
      </c>
      <c r="I381" s="18">
        <v>948389.58</v>
      </c>
      <c r="J381" s="19">
        <v>570271.14</v>
      </c>
    </row>
    <row r="382" spans="1:10" x14ac:dyDescent="0.25">
      <c r="A382" s="15" t="s">
        <v>15</v>
      </c>
      <c r="B382" s="16">
        <v>41242</v>
      </c>
      <c r="C382" s="17" t="s">
        <v>377</v>
      </c>
      <c r="D382" s="18" t="s">
        <v>187</v>
      </c>
      <c r="E382" s="18" t="s">
        <v>10</v>
      </c>
      <c r="F382" s="18">
        <v>899659097</v>
      </c>
      <c r="G382" s="18">
        <v>437.2</v>
      </c>
      <c r="H382" s="18">
        <v>3486232.8</v>
      </c>
      <c r="I382" s="18">
        <v>2099793.42</v>
      </c>
      <c r="J382" s="19">
        <v>1386439.38</v>
      </c>
    </row>
    <row r="383" spans="1:10" x14ac:dyDescent="0.25">
      <c r="A383" s="15" t="s">
        <v>21</v>
      </c>
      <c r="B383" s="16">
        <v>40179</v>
      </c>
      <c r="C383" s="17" t="s">
        <v>378</v>
      </c>
      <c r="D383" s="18" t="s">
        <v>188</v>
      </c>
      <c r="E383" s="18" t="s">
        <v>13</v>
      </c>
      <c r="F383" s="18">
        <v>329530894</v>
      </c>
      <c r="G383" s="18">
        <v>154.06</v>
      </c>
      <c r="H383" s="18">
        <v>673088.14</v>
      </c>
      <c r="I383" s="18">
        <v>397273.17</v>
      </c>
      <c r="J383" s="19">
        <v>275814.96999999997</v>
      </c>
    </row>
    <row r="384" spans="1:10" x14ac:dyDescent="0.25">
      <c r="A384" s="15" t="s">
        <v>8</v>
      </c>
      <c r="B384" s="16">
        <v>42375</v>
      </c>
      <c r="C384" s="17" t="s">
        <v>378</v>
      </c>
      <c r="D384" s="18" t="s">
        <v>59</v>
      </c>
      <c r="E384" s="18" t="s">
        <v>48</v>
      </c>
      <c r="F384" s="18">
        <v>867222821</v>
      </c>
      <c r="G384" s="18">
        <v>421.89</v>
      </c>
      <c r="H384" s="18">
        <v>3948468.51</v>
      </c>
      <c r="I384" s="18">
        <v>3413133.71</v>
      </c>
      <c r="J384" s="19">
        <v>535334.80000000005</v>
      </c>
    </row>
    <row r="385" spans="1:10" x14ac:dyDescent="0.25">
      <c r="A385" s="15" t="s">
        <v>18</v>
      </c>
      <c r="B385" s="16">
        <v>41926</v>
      </c>
      <c r="C385" s="17" t="s">
        <v>379</v>
      </c>
      <c r="D385" s="18" t="s">
        <v>155</v>
      </c>
      <c r="E385" s="18" t="s">
        <v>39</v>
      </c>
      <c r="F385" s="18">
        <v>625283706</v>
      </c>
      <c r="G385" s="18">
        <v>47.45</v>
      </c>
      <c r="H385" s="18">
        <v>199242.55</v>
      </c>
      <c r="I385" s="18">
        <v>133486.21</v>
      </c>
      <c r="J385" s="19">
        <v>65756.34</v>
      </c>
    </row>
    <row r="386" spans="1:10" x14ac:dyDescent="0.25">
      <c r="A386" s="15" t="s">
        <v>8</v>
      </c>
      <c r="B386" s="16">
        <v>41617</v>
      </c>
      <c r="C386" s="17" t="s">
        <v>380</v>
      </c>
      <c r="D386" s="18" t="s">
        <v>173</v>
      </c>
      <c r="E386" s="18" t="s">
        <v>37</v>
      </c>
      <c r="F386" s="18">
        <v>936574876</v>
      </c>
      <c r="G386" s="18">
        <v>651.21</v>
      </c>
      <c r="H386" s="18">
        <v>1415079.33</v>
      </c>
      <c r="I386" s="18">
        <v>1140738.08</v>
      </c>
      <c r="J386" s="19">
        <v>274341.25</v>
      </c>
    </row>
    <row r="387" spans="1:10" x14ac:dyDescent="0.25">
      <c r="A387" s="15" t="s">
        <v>15</v>
      </c>
      <c r="B387" s="16">
        <v>40470</v>
      </c>
      <c r="C387" s="17" t="s">
        <v>380</v>
      </c>
      <c r="D387" s="18" t="s">
        <v>95</v>
      </c>
      <c r="E387" s="18" t="s">
        <v>17</v>
      </c>
      <c r="F387" s="18">
        <v>504270160</v>
      </c>
      <c r="G387" s="18">
        <v>205.7</v>
      </c>
      <c r="H387" s="18">
        <v>740725.7</v>
      </c>
      <c r="I387" s="18">
        <v>421713.11</v>
      </c>
      <c r="J387" s="19">
        <v>319012.59000000003</v>
      </c>
    </row>
    <row r="388" spans="1:10" x14ac:dyDescent="0.25">
      <c r="A388" s="15" t="s">
        <v>18</v>
      </c>
      <c r="B388" s="16">
        <v>40665</v>
      </c>
      <c r="C388" s="17" t="s">
        <v>381</v>
      </c>
      <c r="D388" s="18" t="s">
        <v>98</v>
      </c>
      <c r="E388" s="18" t="s">
        <v>45</v>
      </c>
      <c r="F388" s="18">
        <v>351855885</v>
      </c>
      <c r="G388" s="18">
        <v>81.73</v>
      </c>
      <c r="H388" s="18">
        <v>67835.899999999994</v>
      </c>
      <c r="I388" s="18">
        <v>47036.1</v>
      </c>
      <c r="J388" s="19">
        <v>20799.8</v>
      </c>
    </row>
    <row r="389" spans="1:10" x14ac:dyDescent="0.25">
      <c r="A389" s="15" t="s">
        <v>28</v>
      </c>
      <c r="B389" s="16">
        <v>40619</v>
      </c>
      <c r="C389" s="17" t="s">
        <v>381</v>
      </c>
      <c r="D389" s="18" t="s">
        <v>29</v>
      </c>
      <c r="E389" s="18" t="s">
        <v>31</v>
      </c>
      <c r="F389" s="18">
        <v>673130881</v>
      </c>
      <c r="G389" s="18">
        <v>152.58000000000001</v>
      </c>
      <c r="H389" s="18">
        <v>494511.78</v>
      </c>
      <c r="I389" s="18">
        <v>315803.03999999998</v>
      </c>
      <c r="J389" s="19">
        <v>178708.74</v>
      </c>
    </row>
    <row r="390" spans="1:10" x14ac:dyDescent="0.25">
      <c r="A390" s="15" t="s">
        <v>21</v>
      </c>
      <c r="B390" s="16">
        <v>41906</v>
      </c>
      <c r="C390" s="17" t="s">
        <v>382</v>
      </c>
      <c r="D390" s="18" t="s">
        <v>119</v>
      </c>
      <c r="E390" s="18" t="s">
        <v>37</v>
      </c>
      <c r="F390" s="18">
        <v>382206475</v>
      </c>
      <c r="G390" s="18">
        <v>651.21</v>
      </c>
      <c r="H390" s="18">
        <v>1461315.24</v>
      </c>
      <c r="I390" s="18">
        <v>1178010.24</v>
      </c>
      <c r="J390" s="19">
        <v>283305</v>
      </c>
    </row>
    <row r="391" spans="1:10" x14ac:dyDescent="0.25">
      <c r="A391" s="15" t="s">
        <v>8</v>
      </c>
      <c r="B391" s="16">
        <v>42339</v>
      </c>
      <c r="C391" s="17" t="s">
        <v>383</v>
      </c>
      <c r="D391" s="18" t="s">
        <v>87</v>
      </c>
      <c r="E391" s="18" t="s">
        <v>17</v>
      </c>
      <c r="F391" s="18">
        <v>263506495</v>
      </c>
      <c r="G391" s="18">
        <v>205.7</v>
      </c>
      <c r="H391" s="18">
        <v>1292413.1000000001</v>
      </c>
      <c r="I391" s="18">
        <v>735802.13</v>
      </c>
      <c r="J391" s="19">
        <v>556610.97</v>
      </c>
    </row>
    <row r="392" spans="1:10" x14ac:dyDescent="0.25">
      <c r="A392" s="15" t="s">
        <v>21</v>
      </c>
      <c r="B392" s="16">
        <v>42888</v>
      </c>
      <c r="C392" s="17" t="s">
        <v>383</v>
      </c>
      <c r="D392" s="18" t="s">
        <v>166</v>
      </c>
      <c r="E392" s="18" t="s">
        <v>17</v>
      </c>
      <c r="F392" s="18">
        <v>721767270</v>
      </c>
      <c r="G392" s="18">
        <v>205.7</v>
      </c>
      <c r="H392" s="18">
        <v>1199025.3</v>
      </c>
      <c r="I392" s="18">
        <v>682634.19</v>
      </c>
      <c r="J392" s="19">
        <v>516391.11</v>
      </c>
    </row>
    <row r="393" spans="1:10" x14ac:dyDescent="0.25">
      <c r="A393" s="15" t="s">
        <v>8</v>
      </c>
      <c r="B393" s="16">
        <v>40759</v>
      </c>
      <c r="C393" s="17" t="s">
        <v>384</v>
      </c>
      <c r="D393" s="18" t="s">
        <v>84</v>
      </c>
      <c r="E393" s="18" t="s">
        <v>10</v>
      </c>
      <c r="F393" s="18">
        <v>432037627</v>
      </c>
      <c r="G393" s="18">
        <v>437.2</v>
      </c>
      <c r="H393" s="18">
        <v>3668108</v>
      </c>
      <c r="I393" s="18">
        <v>2209338.7000000002</v>
      </c>
      <c r="J393" s="19">
        <v>1458769.3</v>
      </c>
    </row>
    <row r="394" spans="1:10" x14ac:dyDescent="0.25">
      <c r="A394" s="15" t="s">
        <v>28</v>
      </c>
      <c r="B394" s="16">
        <v>41849</v>
      </c>
      <c r="C394" s="17" t="s">
        <v>384</v>
      </c>
      <c r="D394" s="18" t="s">
        <v>97</v>
      </c>
      <c r="E394" s="18" t="s">
        <v>48</v>
      </c>
      <c r="F394" s="18">
        <v>389678895</v>
      </c>
      <c r="G394" s="18">
        <v>421.89</v>
      </c>
      <c r="H394" s="18">
        <v>1476193.11</v>
      </c>
      <c r="I394" s="18">
        <v>1276050.31</v>
      </c>
      <c r="J394" s="19">
        <v>200142.8</v>
      </c>
    </row>
    <row r="395" spans="1:10" x14ac:dyDescent="0.25">
      <c r="A395" s="15" t="s">
        <v>21</v>
      </c>
      <c r="B395" s="16">
        <v>42761</v>
      </c>
      <c r="C395" s="17" t="s">
        <v>385</v>
      </c>
      <c r="D395" s="18" t="s">
        <v>157</v>
      </c>
      <c r="E395" s="18" t="s">
        <v>48</v>
      </c>
      <c r="F395" s="18">
        <v>760364902</v>
      </c>
      <c r="G395" s="18">
        <v>421.89</v>
      </c>
      <c r="H395" s="18">
        <v>3259522.14</v>
      </c>
      <c r="I395" s="18">
        <v>2817594.94</v>
      </c>
      <c r="J395" s="19">
        <v>441927.2</v>
      </c>
    </row>
    <row r="396" spans="1:10" x14ac:dyDescent="0.25">
      <c r="A396" s="15" t="s">
        <v>18</v>
      </c>
      <c r="B396" s="16">
        <v>40487</v>
      </c>
      <c r="C396" s="17" t="s">
        <v>386</v>
      </c>
      <c r="D396" s="18" t="s">
        <v>19</v>
      </c>
      <c r="E396" s="18" t="s">
        <v>20</v>
      </c>
      <c r="F396" s="18">
        <v>430081975</v>
      </c>
      <c r="G396" s="18">
        <v>9.33</v>
      </c>
      <c r="H396" s="18">
        <v>90211.77</v>
      </c>
      <c r="I396" s="18">
        <v>66909.48</v>
      </c>
      <c r="J396" s="19">
        <v>23302.29</v>
      </c>
    </row>
    <row r="397" spans="1:10" x14ac:dyDescent="0.25">
      <c r="A397" s="15" t="s">
        <v>15</v>
      </c>
      <c r="B397" s="16">
        <v>42089</v>
      </c>
      <c r="C397" s="17" t="s">
        <v>387</v>
      </c>
      <c r="D397" s="18" t="s">
        <v>169</v>
      </c>
      <c r="E397" s="18" t="s">
        <v>14</v>
      </c>
      <c r="F397" s="18">
        <v>155128943</v>
      </c>
      <c r="G397" s="18">
        <v>255.28</v>
      </c>
      <c r="H397" s="18">
        <v>1265422.96</v>
      </c>
      <c r="I397" s="18">
        <v>790244.94</v>
      </c>
      <c r="J397" s="19">
        <v>475178.02</v>
      </c>
    </row>
    <row r="398" spans="1:10" x14ac:dyDescent="0.25">
      <c r="A398" s="15" t="s">
        <v>21</v>
      </c>
      <c r="B398" s="16">
        <v>41189</v>
      </c>
      <c r="C398" s="17" t="s">
        <v>387</v>
      </c>
      <c r="D398" s="18" t="s">
        <v>83</v>
      </c>
      <c r="E398" s="18" t="s">
        <v>25</v>
      </c>
      <c r="F398" s="18">
        <v>312117135</v>
      </c>
      <c r="G398" s="18">
        <v>109.28</v>
      </c>
      <c r="H398" s="18">
        <v>136709.28</v>
      </c>
      <c r="I398" s="18">
        <v>44835.839999999997</v>
      </c>
      <c r="J398" s="19">
        <v>91873.44</v>
      </c>
    </row>
    <row r="399" spans="1:10" x14ac:dyDescent="0.25">
      <c r="A399" s="15" t="s">
        <v>26</v>
      </c>
      <c r="B399" s="16">
        <v>41477</v>
      </c>
      <c r="C399" s="17" t="s">
        <v>229</v>
      </c>
      <c r="D399" s="18" t="s">
        <v>118</v>
      </c>
      <c r="E399" s="18" t="s">
        <v>48</v>
      </c>
      <c r="F399" s="18">
        <v>447970378</v>
      </c>
      <c r="G399" s="18">
        <v>421.89</v>
      </c>
      <c r="H399" s="18">
        <v>1369033.05</v>
      </c>
      <c r="I399" s="18">
        <v>1183419.05</v>
      </c>
      <c r="J399" s="19">
        <v>185614</v>
      </c>
    </row>
    <row r="400" spans="1:10" x14ac:dyDescent="0.25">
      <c r="A400" s="15" t="s">
        <v>15</v>
      </c>
      <c r="B400" s="16">
        <v>41502</v>
      </c>
      <c r="C400" s="17" t="s">
        <v>388</v>
      </c>
      <c r="D400" s="18" t="s">
        <v>16</v>
      </c>
      <c r="E400" s="18" t="s">
        <v>10</v>
      </c>
      <c r="F400" s="18">
        <v>629925000</v>
      </c>
      <c r="G400" s="18">
        <v>437.2</v>
      </c>
      <c r="H400" s="18">
        <v>3349389.2</v>
      </c>
      <c r="I400" s="18">
        <v>2017371.13</v>
      </c>
      <c r="J400" s="19">
        <v>1332018.07</v>
      </c>
    </row>
    <row r="401" spans="1:10" x14ac:dyDescent="0.25">
      <c r="A401" s="15" t="s">
        <v>15</v>
      </c>
      <c r="B401" s="16">
        <v>41583</v>
      </c>
      <c r="C401" s="17" t="s">
        <v>388</v>
      </c>
      <c r="D401" s="18" t="s">
        <v>81</v>
      </c>
      <c r="E401" s="18" t="s">
        <v>45</v>
      </c>
      <c r="F401" s="18">
        <v>995529830</v>
      </c>
      <c r="G401" s="18">
        <v>81.73</v>
      </c>
      <c r="H401" s="18">
        <v>674599.42</v>
      </c>
      <c r="I401" s="18">
        <v>467754.18</v>
      </c>
      <c r="J401" s="19">
        <v>206845.24</v>
      </c>
    </row>
    <row r="402" spans="1:10" x14ac:dyDescent="0.25">
      <c r="A402" s="15" t="s">
        <v>28</v>
      </c>
      <c r="B402" s="16">
        <v>42430</v>
      </c>
      <c r="C402" s="17" t="s">
        <v>388</v>
      </c>
      <c r="D402" s="18" t="s">
        <v>64</v>
      </c>
      <c r="E402" s="18" t="s">
        <v>37</v>
      </c>
      <c r="F402" s="18">
        <v>402646195</v>
      </c>
      <c r="G402" s="18">
        <v>651.21</v>
      </c>
      <c r="H402" s="18">
        <v>528782.52</v>
      </c>
      <c r="I402" s="18">
        <v>426267.52</v>
      </c>
      <c r="J402" s="19">
        <v>102515</v>
      </c>
    </row>
    <row r="403" spans="1:10" x14ac:dyDescent="0.25">
      <c r="A403" s="15" t="s">
        <v>18</v>
      </c>
      <c r="B403" s="16">
        <v>40993</v>
      </c>
      <c r="C403" s="17" t="s">
        <v>388</v>
      </c>
      <c r="D403" s="18" t="s">
        <v>19</v>
      </c>
      <c r="E403" s="18" t="s">
        <v>48</v>
      </c>
      <c r="F403" s="18">
        <v>479447925</v>
      </c>
      <c r="G403" s="18">
        <v>421.89</v>
      </c>
      <c r="H403" s="18">
        <v>3438403.5</v>
      </c>
      <c r="I403" s="18">
        <v>2972223.5</v>
      </c>
      <c r="J403" s="19">
        <v>466180</v>
      </c>
    </row>
    <row r="404" spans="1:10" x14ac:dyDescent="0.25">
      <c r="A404" s="15" t="s">
        <v>18</v>
      </c>
      <c r="B404" s="16">
        <v>42906</v>
      </c>
      <c r="C404" s="17" t="s">
        <v>389</v>
      </c>
      <c r="D404" s="18" t="s">
        <v>105</v>
      </c>
      <c r="E404" s="18" t="s">
        <v>10</v>
      </c>
      <c r="F404" s="18">
        <v>674421346</v>
      </c>
      <c r="G404" s="18">
        <v>437.2</v>
      </c>
      <c r="H404" s="18">
        <v>2237589.6</v>
      </c>
      <c r="I404" s="18">
        <v>1347722.94</v>
      </c>
      <c r="J404" s="19">
        <v>889866.66</v>
      </c>
    </row>
    <row r="405" spans="1:10" x14ac:dyDescent="0.25">
      <c r="A405" s="15" t="s">
        <v>21</v>
      </c>
      <c r="B405" s="16">
        <v>41747</v>
      </c>
      <c r="C405" s="17" t="s">
        <v>293</v>
      </c>
      <c r="D405" s="18" t="s">
        <v>153</v>
      </c>
      <c r="E405" s="18" t="s">
        <v>10</v>
      </c>
      <c r="F405" s="18">
        <v>506365287</v>
      </c>
      <c r="G405" s="18">
        <v>437.2</v>
      </c>
      <c r="H405" s="18">
        <v>1572171.2</v>
      </c>
      <c r="I405" s="18">
        <v>946934.68</v>
      </c>
      <c r="J405" s="19">
        <v>625236.52</v>
      </c>
    </row>
    <row r="406" spans="1:10" x14ac:dyDescent="0.25">
      <c r="A406" s="15" t="s">
        <v>8</v>
      </c>
      <c r="B406" s="16">
        <v>42549</v>
      </c>
      <c r="C406" s="17" t="s">
        <v>390</v>
      </c>
      <c r="D406" s="18" t="s">
        <v>59</v>
      </c>
      <c r="E406" s="18" t="s">
        <v>25</v>
      </c>
      <c r="F406" s="18">
        <v>914391076</v>
      </c>
      <c r="G406" s="18">
        <v>109.28</v>
      </c>
      <c r="H406" s="18">
        <v>818944.32</v>
      </c>
      <c r="I406" s="18">
        <v>268584.96000000002</v>
      </c>
      <c r="J406" s="19">
        <v>550359.36</v>
      </c>
    </row>
    <row r="407" spans="1:10" x14ac:dyDescent="0.25">
      <c r="A407" s="15" t="s">
        <v>18</v>
      </c>
      <c r="B407" s="16">
        <v>41049</v>
      </c>
      <c r="C407" s="17" t="s">
        <v>391</v>
      </c>
      <c r="D407" s="18" t="s">
        <v>115</v>
      </c>
      <c r="E407" s="18" t="s">
        <v>48</v>
      </c>
      <c r="F407" s="18">
        <v>207922542</v>
      </c>
      <c r="G407" s="18">
        <v>421.89</v>
      </c>
      <c r="H407" s="18">
        <v>3271756.95</v>
      </c>
      <c r="I407" s="18">
        <v>2828170.95</v>
      </c>
      <c r="J407" s="19">
        <v>443586</v>
      </c>
    </row>
    <row r="408" spans="1:10" x14ac:dyDescent="0.25">
      <c r="A408" s="15" t="s">
        <v>21</v>
      </c>
      <c r="B408" s="16">
        <v>41674</v>
      </c>
      <c r="C408" s="17" t="s">
        <v>391</v>
      </c>
      <c r="D408" s="18" t="s">
        <v>129</v>
      </c>
      <c r="E408" s="18" t="s">
        <v>37</v>
      </c>
      <c r="F408" s="18">
        <v>816696012</v>
      </c>
      <c r="G408" s="18">
        <v>651.21</v>
      </c>
      <c r="H408" s="18">
        <v>4788347.13</v>
      </c>
      <c r="I408" s="18">
        <v>3860030.88</v>
      </c>
      <c r="J408" s="19">
        <v>928316.25</v>
      </c>
    </row>
    <row r="409" spans="1:10" x14ac:dyDescent="0.25">
      <c r="A409" s="15" t="s">
        <v>21</v>
      </c>
      <c r="B409" s="16">
        <v>42323</v>
      </c>
      <c r="C409" s="17" t="s">
        <v>391</v>
      </c>
      <c r="D409" s="18" t="s">
        <v>163</v>
      </c>
      <c r="E409" s="18" t="s">
        <v>39</v>
      </c>
      <c r="F409" s="18">
        <v>740760314</v>
      </c>
      <c r="G409" s="18">
        <v>47.45</v>
      </c>
      <c r="H409" s="18">
        <v>298602.84999999998</v>
      </c>
      <c r="I409" s="18">
        <v>200054.47</v>
      </c>
      <c r="J409" s="19">
        <v>98548.38</v>
      </c>
    </row>
    <row r="410" spans="1:10" x14ac:dyDescent="0.25">
      <c r="A410" s="15" t="s">
        <v>26</v>
      </c>
      <c r="B410" s="16">
        <v>41285</v>
      </c>
      <c r="C410" s="17" t="s">
        <v>391</v>
      </c>
      <c r="D410" s="18" t="s">
        <v>178</v>
      </c>
      <c r="E410" s="18" t="s">
        <v>14</v>
      </c>
      <c r="F410" s="18">
        <v>300476777</v>
      </c>
      <c r="G410" s="18">
        <v>255.28</v>
      </c>
      <c r="H410" s="18">
        <v>1687400.8</v>
      </c>
      <c r="I410" s="18">
        <v>1053766.2</v>
      </c>
      <c r="J410" s="19">
        <v>633634.6</v>
      </c>
    </row>
    <row r="411" spans="1:10" x14ac:dyDescent="0.25">
      <c r="A411" s="15" t="s">
        <v>26</v>
      </c>
      <c r="B411" s="16">
        <v>41388</v>
      </c>
      <c r="C411" s="17" t="s">
        <v>391</v>
      </c>
      <c r="D411" s="18" t="s">
        <v>178</v>
      </c>
      <c r="E411" s="18" t="s">
        <v>31</v>
      </c>
      <c r="F411" s="18">
        <v>786519229</v>
      </c>
      <c r="G411" s="18">
        <v>152.58000000000001</v>
      </c>
      <c r="H411" s="18">
        <v>1124972.3400000001</v>
      </c>
      <c r="I411" s="18">
        <v>718425.12</v>
      </c>
      <c r="J411" s="19">
        <v>406547.22</v>
      </c>
    </row>
    <row r="412" spans="1:10" x14ac:dyDescent="0.25">
      <c r="A412" s="15" t="s">
        <v>8</v>
      </c>
      <c r="B412" s="16">
        <v>40313</v>
      </c>
      <c r="C412" s="17" t="s">
        <v>391</v>
      </c>
      <c r="D412" s="18" t="s">
        <v>59</v>
      </c>
      <c r="E412" s="18" t="s">
        <v>10</v>
      </c>
      <c r="F412" s="18">
        <v>409873998</v>
      </c>
      <c r="G412" s="18">
        <v>437.2</v>
      </c>
      <c r="H412" s="18">
        <v>4231658.8</v>
      </c>
      <c r="I412" s="18">
        <v>2548771.0699999998</v>
      </c>
      <c r="J412" s="19">
        <v>1682887.73</v>
      </c>
    </row>
    <row r="413" spans="1:10" x14ac:dyDescent="0.25">
      <c r="A413" s="15" t="s">
        <v>18</v>
      </c>
      <c r="B413" s="16">
        <v>40285</v>
      </c>
      <c r="C413" s="17" t="s">
        <v>391</v>
      </c>
      <c r="D413" s="18" t="s">
        <v>49</v>
      </c>
      <c r="E413" s="18" t="s">
        <v>10</v>
      </c>
      <c r="F413" s="18">
        <v>151839911</v>
      </c>
      <c r="G413" s="18">
        <v>437.2</v>
      </c>
      <c r="H413" s="18">
        <v>725314.8</v>
      </c>
      <c r="I413" s="18">
        <v>436864.47</v>
      </c>
      <c r="J413" s="19">
        <v>288450.33</v>
      </c>
    </row>
    <row r="414" spans="1:10" x14ac:dyDescent="0.25">
      <c r="A414" s="15" t="s">
        <v>21</v>
      </c>
      <c r="B414" s="16">
        <v>41146</v>
      </c>
      <c r="C414" s="17" t="s">
        <v>391</v>
      </c>
      <c r="D414" s="18" t="s">
        <v>43</v>
      </c>
      <c r="E414" s="18" t="s">
        <v>13</v>
      </c>
      <c r="F414" s="18">
        <v>614028298</v>
      </c>
      <c r="G414" s="18">
        <v>154.06</v>
      </c>
      <c r="H414" s="18">
        <v>535050.38</v>
      </c>
      <c r="I414" s="18">
        <v>315799.89</v>
      </c>
      <c r="J414" s="19">
        <v>219250.49</v>
      </c>
    </row>
    <row r="415" spans="1:10" x14ac:dyDescent="0.25">
      <c r="A415" s="15" t="s">
        <v>8</v>
      </c>
      <c r="B415" s="16">
        <v>41748</v>
      </c>
      <c r="C415" s="17" t="s">
        <v>391</v>
      </c>
      <c r="D415" s="18" t="s">
        <v>146</v>
      </c>
      <c r="E415" s="18" t="s">
        <v>33</v>
      </c>
      <c r="F415" s="18">
        <v>668362987</v>
      </c>
      <c r="G415" s="18">
        <v>668.27</v>
      </c>
      <c r="H415" s="18">
        <v>1547045.05</v>
      </c>
      <c r="I415" s="18">
        <v>1163380.1000000001</v>
      </c>
      <c r="J415" s="19">
        <v>383664.95</v>
      </c>
    </row>
    <row r="416" spans="1:10" x14ac:dyDescent="0.25">
      <c r="A416" s="15" t="s">
        <v>18</v>
      </c>
      <c r="B416" s="16">
        <v>41331</v>
      </c>
      <c r="C416" s="17" t="s">
        <v>392</v>
      </c>
      <c r="D416" s="18" t="s">
        <v>117</v>
      </c>
      <c r="E416" s="18" t="s">
        <v>33</v>
      </c>
      <c r="F416" s="18">
        <v>607080304</v>
      </c>
      <c r="G416" s="18">
        <v>668.27</v>
      </c>
      <c r="H416" s="18">
        <v>4950544.16</v>
      </c>
      <c r="I416" s="18">
        <v>3722816.32</v>
      </c>
      <c r="J416" s="19">
        <v>1227727.8400000001</v>
      </c>
    </row>
    <row r="417" spans="1:10" x14ac:dyDescent="0.25">
      <c r="A417" s="15" t="s">
        <v>18</v>
      </c>
      <c r="B417" s="16">
        <v>40905</v>
      </c>
      <c r="C417" s="17" t="s">
        <v>392</v>
      </c>
      <c r="D417" s="18" t="s">
        <v>105</v>
      </c>
      <c r="E417" s="18" t="s">
        <v>14</v>
      </c>
      <c r="F417" s="18">
        <v>792729079</v>
      </c>
      <c r="G417" s="18">
        <v>255.28</v>
      </c>
      <c r="H417" s="18">
        <v>1277931.68</v>
      </c>
      <c r="I417" s="18">
        <v>798056.52</v>
      </c>
      <c r="J417" s="19">
        <v>479875.16</v>
      </c>
    </row>
    <row r="418" spans="1:10" x14ac:dyDescent="0.25">
      <c r="A418" s="15" t="s">
        <v>18</v>
      </c>
      <c r="B418" s="16">
        <v>41872</v>
      </c>
      <c r="C418" s="17" t="s">
        <v>393</v>
      </c>
      <c r="D418" s="18" t="s">
        <v>123</v>
      </c>
      <c r="E418" s="18" t="s">
        <v>14</v>
      </c>
      <c r="F418" s="18">
        <v>308170640</v>
      </c>
      <c r="G418" s="18">
        <v>255.28</v>
      </c>
      <c r="H418" s="18">
        <v>866675.6</v>
      </c>
      <c r="I418" s="18">
        <v>541230.9</v>
      </c>
      <c r="J418" s="19">
        <v>325444.7</v>
      </c>
    </row>
    <row r="419" spans="1:10" x14ac:dyDescent="0.25">
      <c r="A419" s="15" t="s">
        <v>15</v>
      </c>
      <c r="B419" s="16">
        <v>41872</v>
      </c>
      <c r="C419" s="17" t="s">
        <v>394</v>
      </c>
      <c r="D419" s="18" t="s">
        <v>179</v>
      </c>
      <c r="E419" s="18" t="s">
        <v>13</v>
      </c>
      <c r="F419" s="18">
        <v>106578814</v>
      </c>
      <c r="G419" s="18">
        <v>154.06</v>
      </c>
      <c r="H419" s="18">
        <v>1216149.6399999999</v>
      </c>
      <c r="I419" s="18">
        <v>717801.42</v>
      </c>
      <c r="J419" s="19">
        <v>498348.22</v>
      </c>
    </row>
    <row r="420" spans="1:10" x14ac:dyDescent="0.25">
      <c r="A420" s="15" t="s">
        <v>21</v>
      </c>
      <c r="B420" s="16">
        <v>41700</v>
      </c>
      <c r="C420" s="17" t="s">
        <v>369</v>
      </c>
      <c r="D420" s="18" t="s">
        <v>94</v>
      </c>
      <c r="E420" s="18" t="s">
        <v>17</v>
      </c>
      <c r="F420" s="18">
        <v>761439931</v>
      </c>
      <c r="G420" s="18">
        <v>205.7</v>
      </c>
      <c r="H420" s="18">
        <v>1203550.7</v>
      </c>
      <c r="I420" s="18">
        <v>685210.61</v>
      </c>
      <c r="J420" s="19">
        <v>518340.09</v>
      </c>
    </row>
    <row r="421" spans="1:10" x14ac:dyDescent="0.25">
      <c r="A421" s="15" t="s">
        <v>18</v>
      </c>
      <c r="B421" s="16">
        <v>41158</v>
      </c>
      <c r="C421" s="17" t="s">
        <v>356</v>
      </c>
      <c r="D421" s="18" t="s">
        <v>49</v>
      </c>
      <c r="E421" s="18" t="s">
        <v>33</v>
      </c>
      <c r="F421" s="18">
        <v>216552817</v>
      </c>
      <c r="G421" s="18">
        <v>668.27</v>
      </c>
      <c r="H421" s="18">
        <v>1099972.42</v>
      </c>
      <c r="I421" s="18">
        <v>827180.84</v>
      </c>
      <c r="J421" s="19">
        <v>272791.58</v>
      </c>
    </row>
    <row r="422" spans="1:10" x14ac:dyDescent="0.25">
      <c r="A422" s="15" t="s">
        <v>18</v>
      </c>
      <c r="B422" s="16">
        <v>40437</v>
      </c>
      <c r="C422" s="17" t="s">
        <v>356</v>
      </c>
      <c r="D422" s="18" t="s">
        <v>136</v>
      </c>
      <c r="E422" s="18" t="s">
        <v>20</v>
      </c>
      <c r="F422" s="18">
        <v>536028802</v>
      </c>
      <c r="G422" s="18">
        <v>9.33</v>
      </c>
      <c r="H422" s="18">
        <v>15758.37</v>
      </c>
      <c r="I422" s="18">
        <v>11687.88</v>
      </c>
      <c r="J422" s="19">
        <v>4070.49</v>
      </c>
    </row>
    <row r="423" spans="1:10" x14ac:dyDescent="0.25">
      <c r="A423" s="15" t="s">
        <v>18</v>
      </c>
      <c r="B423" s="16">
        <v>41499</v>
      </c>
      <c r="C423" s="17" t="s">
        <v>255</v>
      </c>
      <c r="D423" s="18" t="s">
        <v>78</v>
      </c>
      <c r="E423" s="18" t="s">
        <v>39</v>
      </c>
      <c r="F423" s="18">
        <v>254291713</v>
      </c>
      <c r="G423" s="18">
        <v>47.45</v>
      </c>
      <c r="H423" s="18">
        <v>447168.8</v>
      </c>
      <c r="I423" s="18">
        <v>299588.96000000002</v>
      </c>
      <c r="J423" s="19">
        <v>147579.84</v>
      </c>
    </row>
    <row r="424" spans="1:10" x14ac:dyDescent="0.25">
      <c r="A424" s="15" t="s">
        <v>21</v>
      </c>
      <c r="B424" s="16">
        <v>41163</v>
      </c>
      <c r="C424" s="17" t="s">
        <v>395</v>
      </c>
      <c r="D424" s="18" t="s">
        <v>138</v>
      </c>
      <c r="E424" s="18" t="s">
        <v>45</v>
      </c>
      <c r="F424" s="18">
        <v>226077878</v>
      </c>
      <c r="G424" s="18">
        <v>81.73</v>
      </c>
      <c r="H424" s="18">
        <v>26398.79</v>
      </c>
      <c r="I424" s="18">
        <v>18304.41</v>
      </c>
      <c r="J424" s="19">
        <v>8094.38</v>
      </c>
    </row>
    <row r="425" spans="1:10" x14ac:dyDescent="0.25">
      <c r="A425" s="15" t="s">
        <v>21</v>
      </c>
      <c r="B425" s="16">
        <v>40786</v>
      </c>
      <c r="C425" s="17" t="s">
        <v>395</v>
      </c>
      <c r="D425" s="18" t="s">
        <v>116</v>
      </c>
      <c r="E425" s="18" t="s">
        <v>37</v>
      </c>
      <c r="F425" s="18">
        <v>476436126</v>
      </c>
      <c r="G425" s="18">
        <v>651.21</v>
      </c>
      <c r="H425" s="18">
        <v>4488139.32</v>
      </c>
      <c r="I425" s="18">
        <v>3618024.32</v>
      </c>
      <c r="J425" s="19">
        <v>870115</v>
      </c>
    </row>
    <row r="426" spans="1:10" x14ac:dyDescent="0.25">
      <c r="A426" s="15" t="s">
        <v>21</v>
      </c>
      <c r="B426" s="16">
        <v>42115</v>
      </c>
      <c r="C426" s="17" t="s">
        <v>396</v>
      </c>
      <c r="D426" s="18" t="s">
        <v>104</v>
      </c>
      <c r="E426" s="18" t="s">
        <v>10</v>
      </c>
      <c r="F426" s="18">
        <v>650727784</v>
      </c>
      <c r="G426" s="18">
        <v>437.2</v>
      </c>
      <c r="H426" s="18">
        <v>1603212.4</v>
      </c>
      <c r="I426" s="18">
        <v>965631.11</v>
      </c>
      <c r="J426" s="19">
        <v>637581.29</v>
      </c>
    </row>
    <row r="427" spans="1:10" x14ac:dyDescent="0.25">
      <c r="A427" s="15" t="s">
        <v>26</v>
      </c>
      <c r="B427" s="16">
        <v>40370</v>
      </c>
      <c r="C427" s="17" t="s">
        <v>248</v>
      </c>
      <c r="D427" s="18" t="s">
        <v>189</v>
      </c>
      <c r="E427" s="18" t="s">
        <v>33</v>
      </c>
      <c r="F427" s="18">
        <v>464626681</v>
      </c>
      <c r="G427" s="18">
        <v>668.27</v>
      </c>
      <c r="H427" s="18">
        <v>1480218.05</v>
      </c>
      <c r="I427" s="18">
        <v>1113126.1000000001</v>
      </c>
      <c r="J427" s="19">
        <v>367091.95</v>
      </c>
    </row>
    <row r="428" spans="1:10" x14ac:dyDescent="0.25">
      <c r="A428" s="15" t="s">
        <v>8</v>
      </c>
      <c r="B428" s="16">
        <v>42225</v>
      </c>
      <c r="C428" s="17" t="s">
        <v>248</v>
      </c>
      <c r="D428" s="18" t="s">
        <v>87</v>
      </c>
      <c r="E428" s="18" t="s">
        <v>48</v>
      </c>
      <c r="F428" s="18">
        <v>154119145</v>
      </c>
      <c r="G428" s="18">
        <v>421.89</v>
      </c>
      <c r="H428" s="18">
        <v>2588295.15</v>
      </c>
      <c r="I428" s="18">
        <v>2237373.15</v>
      </c>
      <c r="J428" s="19">
        <v>350922</v>
      </c>
    </row>
    <row r="429" spans="1:10" x14ac:dyDescent="0.25">
      <c r="A429" s="15" t="s">
        <v>26</v>
      </c>
      <c r="B429" s="16">
        <v>42294</v>
      </c>
      <c r="C429" s="17" t="s">
        <v>397</v>
      </c>
      <c r="D429" s="18" t="s">
        <v>93</v>
      </c>
      <c r="E429" s="18" t="s">
        <v>48</v>
      </c>
      <c r="F429" s="18">
        <v>925504004</v>
      </c>
      <c r="G429" s="18">
        <v>421.89</v>
      </c>
      <c r="H429" s="18">
        <v>2555387.73</v>
      </c>
      <c r="I429" s="18">
        <v>2208927.33</v>
      </c>
      <c r="J429" s="19">
        <v>346460.4</v>
      </c>
    </row>
    <row r="430" spans="1:10" x14ac:dyDescent="0.25">
      <c r="A430" s="15" t="s">
        <v>28</v>
      </c>
      <c r="B430" s="16">
        <v>41114</v>
      </c>
      <c r="C430" s="17" t="s">
        <v>398</v>
      </c>
      <c r="D430" s="18" t="s">
        <v>144</v>
      </c>
      <c r="E430" s="18" t="s">
        <v>17</v>
      </c>
      <c r="F430" s="18">
        <v>905392587</v>
      </c>
      <c r="G430" s="18">
        <v>205.7</v>
      </c>
      <c r="H430" s="18">
        <v>954653.7</v>
      </c>
      <c r="I430" s="18">
        <v>543507.51</v>
      </c>
      <c r="J430" s="19">
        <v>411146.19</v>
      </c>
    </row>
    <row r="431" spans="1:10" x14ac:dyDescent="0.25">
      <c r="A431" s="15" t="s">
        <v>15</v>
      </c>
      <c r="B431" s="16">
        <v>40993</v>
      </c>
      <c r="C431" s="17" t="s">
        <v>399</v>
      </c>
      <c r="D431" s="18" t="s">
        <v>190</v>
      </c>
      <c r="E431" s="18" t="s">
        <v>31</v>
      </c>
      <c r="F431" s="18">
        <v>990708720</v>
      </c>
      <c r="G431" s="18">
        <v>152.58000000000001</v>
      </c>
      <c r="H431" s="18">
        <v>241228.98</v>
      </c>
      <c r="I431" s="18">
        <v>154052.64000000001</v>
      </c>
      <c r="J431" s="19">
        <v>87176.34</v>
      </c>
    </row>
    <row r="432" spans="1:10" x14ac:dyDescent="0.25">
      <c r="A432" s="15" t="s">
        <v>21</v>
      </c>
      <c r="B432" s="16">
        <v>41862</v>
      </c>
      <c r="C432" s="17" t="s">
        <v>399</v>
      </c>
      <c r="D432" s="18" t="s">
        <v>132</v>
      </c>
      <c r="E432" s="18" t="s">
        <v>14</v>
      </c>
      <c r="F432" s="18">
        <v>798688733</v>
      </c>
      <c r="G432" s="18">
        <v>255.28</v>
      </c>
      <c r="H432" s="18">
        <v>2195408</v>
      </c>
      <c r="I432" s="18">
        <v>1371012</v>
      </c>
      <c r="J432" s="19">
        <v>824396</v>
      </c>
    </row>
    <row r="433" spans="1:10" x14ac:dyDescent="0.25">
      <c r="A433" s="15" t="s">
        <v>15</v>
      </c>
      <c r="B433" s="16">
        <v>42658</v>
      </c>
      <c r="C433" s="17" t="s">
        <v>399</v>
      </c>
      <c r="D433" s="18" t="s">
        <v>70</v>
      </c>
      <c r="E433" s="18" t="s">
        <v>17</v>
      </c>
      <c r="F433" s="18">
        <v>916881453</v>
      </c>
      <c r="G433" s="18">
        <v>205.7</v>
      </c>
      <c r="H433" s="18">
        <v>915776.4</v>
      </c>
      <c r="I433" s="18">
        <v>521373.72</v>
      </c>
      <c r="J433" s="19">
        <v>394402.68</v>
      </c>
    </row>
    <row r="434" spans="1:10" x14ac:dyDescent="0.25">
      <c r="A434" s="15" t="s">
        <v>15</v>
      </c>
      <c r="B434" s="16">
        <v>42707</v>
      </c>
      <c r="C434" s="17" t="s">
        <v>399</v>
      </c>
      <c r="D434" s="18" t="s">
        <v>81</v>
      </c>
      <c r="E434" s="18" t="s">
        <v>10</v>
      </c>
      <c r="F434" s="18">
        <v>653148210</v>
      </c>
      <c r="G434" s="18">
        <v>437.2</v>
      </c>
      <c r="H434" s="18">
        <v>4338772.8</v>
      </c>
      <c r="I434" s="18">
        <v>2613286.92</v>
      </c>
      <c r="J434" s="19">
        <v>1725485.88</v>
      </c>
    </row>
    <row r="435" spans="1:10" x14ac:dyDescent="0.25">
      <c r="A435" s="15" t="s">
        <v>21</v>
      </c>
      <c r="B435" s="16">
        <v>40341</v>
      </c>
      <c r="C435" s="17" t="s">
        <v>295</v>
      </c>
      <c r="D435" s="18" t="s">
        <v>120</v>
      </c>
      <c r="E435" s="18" t="s">
        <v>45</v>
      </c>
      <c r="F435" s="18">
        <v>285662829</v>
      </c>
      <c r="G435" s="18">
        <v>81.73</v>
      </c>
      <c r="H435" s="18">
        <v>231622.82</v>
      </c>
      <c r="I435" s="18">
        <v>160602.78</v>
      </c>
      <c r="J435" s="19">
        <v>71020.039999999994</v>
      </c>
    </row>
    <row r="436" spans="1:10" x14ac:dyDescent="0.25">
      <c r="A436" s="15" t="s">
        <v>21</v>
      </c>
      <c r="B436" s="16">
        <v>42580</v>
      </c>
      <c r="C436" s="17" t="s">
        <v>400</v>
      </c>
      <c r="D436" s="18" t="s">
        <v>80</v>
      </c>
      <c r="E436" s="18" t="s">
        <v>13</v>
      </c>
      <c r="F436" s="18">
        <v>612911641</v>
      </c>
      <c r="G436" s="18">
        <v>154.06</v>
      </c>
      <c r="H436" s="18">
        <v>466801.8</v>
      </c>
      <c r="I436" s="18">
        <v>275517.90000000002</v>
      </c>
      <c r="J436" s="19">
        <v>191283.9</v>
      </c>
    </row>
    <row r="437" spans="1:10" x14ac:dyDescent="0.25">
      <c r="A437" s="15" t="s">
        <v>21</v>
      </c>
      <c r="B437" s="16">
        <v>41617</v>
      </c>
      <c r="C437" s="17" t="s">
        <v>400</v>
      </c>
      <c r="D437" s="18" t="s">
        <v>120</v>
      </c>
      <c r="E437" s="18" t="s">
        <v>37</v>
      </c>
      <c r="F437" s="18">
        <v>703693473</v>
      </c>
      <c r="G437" s="18">
        <v>651.21</v>
      </c>
      <c r="H437" s="18">
        <v>4813093.1100000003</v>
      </c>
      <c r="I437" s="18">
        <v>3879979.36</v>
      </c>
      <c r="J437" s="19">
        <v>933113.75</v>
      </c>
    </row>
    <row r="438" spans="1:10" x14ac:dyDescent="0.25">
      <c r="A438" s="15" t="s">
        <v>15</v>
      </c>
      <c r="B438" s="16">
        <v>41102</v>
      </c>
      <c r="C438" s="17" t="s">
        <v>401</v>
      </c>
      <c r="D438" s="18" t="s">
        <v>63</v>
      </c>
      <c r="E438" s="18" t="s">
        <v>25</v>
      </c>
      <c r="F438" s="18">
        <v>147119653</v>
      </c>
      <c r="G438" s="18">
        <v>109.28</v>
      </c>
      <c r="H438" s="18">
        <v>527713.12</v>
      </c>
      <c r="I438" s="18">
        <v>173071.35999999999</v>
      </c>
      <c r="J438" s="19">
        <v>354641.76</v>
      </c>
    </row>
    <row r="439" spans="1:10" x14ac:dyDescent="0.25">
      <c r="A439" s="15" t="s">
        <v>15</v>
      </c>
      <c r="B439" s="16">
        <v>40922</v>
      </c>
      <c r="C439" s="17" t="s">
        <v>401</v>
      </c>
      <c r="D439" s="18" t="s">
        <v>191</v>
      </c>
      <c r="E439" s="18" t="s">
        <v>20</v>
      </c>
      <c r="F439" s="18">
        <v>402614009</v>
      </c>
      <c r="G439" s="18">
        <v>9.33</v>
      </c>
      <c r="H439" s="18">
        <v>12007.71</v>
      </c>
      <c r="I439" s="18">
        <v>8906.0400000000009</v>
      </c>
      <c r="J439" s="19">
        <v>3101.67</v>
      </c>
    </row>
    <row r="440" spans="1:10" x14ac:dyDescent="0.25">
      <c r="A440" s="15" t="s">
        <v>8</v>
      </c>
      <c r="B440" s="16">
        <v>41353</v>
      </c>
      <c r="C440" s="17" t="s">
        <v>402</v>
      </c>
      <c r="D440" s="18" t="s">
        <v>108</v>
      </c>
      <c r="E440" s="18" t="s">
        <v>45</v>
      </c>
      <c r="F440" s="18">
        <v>749912869</v>
      </c>
      <c r="G440" s="18">
        <v>81.73</v>
      </c>
      <c r="H440" s="18">
        <v>387236.74</v>
      </c>
      <c r="I440" s="18">
        <v>268502.46000000002</v>
      </c>
      <c r="J440" s="19">
        <v>118734.28</v>
      </c>
    </row>
    <row r="441" spans="1:10" x14ac:dyDescent="0.25">
      <c r="A441" s="15" t="s">
        <v>26</v>
      </c>
      <c r="B441" s="16">
        <v>41680</v>
      </c>
      <c r="C441" s="17" t="s">
        <v>274</v>
      </c>
      <c r="D441" s="18" t="s">
        <v>118</v>
      </c>
      <c r="E441" s="18" t="s">
        <v>33</v>
      </c>
      <c r="F441" s="18">
        <v>539065062</v>
      </c>
      <c r="G441" s="18">
        <v>668.27</v>
      </c>
      <c r="H441" s="18">
        <v>124298.22</v>
      </c>
      <c r="I441" s="18">
        <v>93472.44</v>
      </c>
      <c r="J441" s="19">
        <v>30825.78</v>
      </c>
    </row>
    <row r="442" spans="1:10" x14ac:dyDescent="0.25">
      <c r="A442" s="15" t="s">
        <v>21</v>
      </c>
      <c r="B442" s="16">
        <v>41573</v>
      </c>
      <c r="C442" s="17" t="s">
        <v>230</v>
      </c>
      <c r="D442" s="18" t="s">
        <v>22</v>
      </c>
      <c r="E442" s="18" t="s">
        <v>31</v>
      </c>
      <c r="F442" s="18">
        <v>540431916</v>
      </c>
      <c r="G442" s="18">
        <v>152.58000000000001</v>
      </c>
      <c r="H442" s="18">
        <v>712243.44</v>
      </c>
      <c r="I442" s="18">
        <v>454849.92</v>
      </c>
      <c r="J442" s="19">
        <v>257393.52</v>
      </c>
    </row>
    <row r="443" spans="1:10" x14ac:dyDescent="0.25">
      <c r="A443" s="15" t="s">
        <v>11</v>
      </c>
      <c r="B443" s="16">
        <v>42476</v>
      </c>
      <c r="C443" s="17" t="s">
        <v>230</v>
      </c>
      <c r="D443" s="18" t="s">
        <v>12</v>
      </c>
      <c r="E443" s="18" t="s">
        <v>39</v>
      </c>
      <c r="F443" s="18">
        <v>694687259</v>
      </c>
      <c r="G443" s="18">
        <v>47.45</v>
      </c>
      <c r="H443" s="18">
        <v>106857.4</v>
      </c>
      <c r="I443" s="18">
        <v>71591.08</v>
      </c>
      <c r="J443" s="19">
        <v>35266.32</v>
      </c>
    </row>
    <row r="444" spans="1:10" x14ac:dyDescent="0.25">
      <c r="A444" s="15" t="s">
        <v>18</v>
      </c>
      <c r="B444" s="16">
        <v>40690</v>
      </c>
      <c r="C444" s="17" t="s">
        <v>230</v>
      </c>
      <c r="D444" s="18" t="s">
        <v>65</v>
      </c>
      <c r="E444" s="18" t="s">
        <v>10</v>
      </c>
      <c r="F444" s="18">
        <v>562817418</v>
      </c>
      <c r="G444" s="18">
        <v>437.2</v>
      </c>
      <c r="H444" s="18">
        <v>3950539.2</v>
      </c>
      <c r="I444" s="18">
        <v>2379449.88</v>
      </c>
      <c r="J444" s="19">
        <v>1571089.32</v>
      </c>
    </row>
    <row r="445" spans="1:10" x14ac:dyDescent="0.25">
      <c r="A445" s="15" t="s">
        <v>21</v>
      </c>
      <c r="B445" s="16">
        <v>42586</v>
      </c>
      <c r="C445" s="17" t="s">
        <v>230</v>
      </c>
      <c r="D445" s="18" t="s">
        <v>166</v>
      </c>
      <c r="E445" s="18" t="s">
        <v>17</v>
      </c>
      <c r="F445" s="18">
        <v>676121222</v>
      </c>
      <c r="G445" s="18">
        <v>205.7</v>
      </c>
      <c r="H445" s="18">
        <v>1676249.3</v>
      </c>
      <c r="I445" s="18">
        <v>954329.39</v>
      </c>
      <c r="J445" s="19">
        <v>721919.91</v>
      </c>
    </row>
    <row r="446" spans="1:10" x14ac:dyDescent="0.25">
      <c r="A446" s="15" t="s">
        <v>8</v>
      </c>
      <c r="B446" s="16">
        <v>41093</v>
      </c>
      <c r="C446" s="17" t="s">
        <v>230</v>
      </c>
      <c r="D446" s="18" t="s">
        <v>87</v>
      </c>
      <c r="E446" s="18" t="s">
        <v>31</v>
      </c>
      <c r="F446" s="18">
        <v>286210000</v>
      </c>
      <c r="G446" s="18">
        <v>152.58000000000001</v>
      </c>
      <c r="H446" s="18">
        <v>725365.32</v>
      </c>
      <c r="I446" s="18">
        <v>463229.76</v>
      </c>
      <c r="J446" s="19">
        <v>262135.56</v>
      </c>
    </row>
    <row r="447" spans="1:10" x14ac:dyDescent="0.25">
      <c r="A447" s="15" t="s">
        <v>8</v>
      </c>
      <c r="B447" s="16">
        <v>41977</v>
      </c>
      <c r="C447" s="17" t="s">
        <v>230</v>
      </c>
      <c r="D447" s="18" t="s">
        <v>135</v>
      </c>
      <c r="E447" s="18" t="s">
        <v>39</v>
      </c>
      <c r="F447" s="18">
        <v>515007579</v>
      </c>
      <c r="G447" s="18">
        <v>47.45</v>
      </c>
      <c r="H447" s="18">
        <v>49442.9</v>
      </c>
      <c r="I447" s="18">
        <v>33125.18</v>
      </c>
      <c r="J447" s="19">
        <v>16317.72</v>
      </c>
    </row>
    <row r="448" spans="1:10" x14ac:dyDescent="0.25">
      <c r="A448" s="15" t="s">
        <v>15</v>
      </c>
      <c r="B448" s="16">
        <v>40329</v>
      </c>
      <c r="C448" s="17" t="s">
        <v>403</v>
      </c>
      <c r="D448" s="18" t="s">
        <v>192</v>
      </c>
      <c r="E448" s="18" t="s">
        <v>10</v>
      </c>
      <c r="F448" s="18">
        <v>304750287</v>
      </c>
      <c r="G448" s="18">
        <v>437.2</v>
      </c>
      <c r="H448" s="18">
        <v>540816.4</v>
      </c>
      <c r="I448" s="18">
        <v>325739.21000000002</v>
      </c>
      <c r="J448" s="19">
        <v>215077.19</v>
      </c>
    </row>
    <row r="449" spans="1:10" x14ac:dyDescent="0.25">
      <c r="A449" s="15" t="s">
        <v>15</v>
      </c>
      <c r="B449" s="16">
        <v>41310</v>
      </c>
      <c r="C449" s="17" t="s">
        <v>404</v>
      </c>
      <c r="D449" s="18" t="s">
        <v>193</v>
      </c>
      <c r="E449" s="18" t="s">
        <v>39</v>
      </c>
      <c r="F449" s="18">
        <v>467986953</v>
      </c>
      <c r="G449" s="18">
        <v>47.45</v>
      </c>
      <c r="H449" s="18">
        <v>312885.3</v>
      </c>
      <c r="I449" s="18">
        <v>209623.26</v>
      </c>
      <c r="J449" s="19">
        <v>103262.04</v>
      </c>
    </row>
    <row r="450" spans="1:10" x14ac:dyDescent="0.25">
      <c r="A450" s="15" t="s">
        <v>21</v>
      </c>
      <c r="B450" s="16">
        <v>42170</v>
      </c>
      <c r="C450" s="17" t="s">
        <v>404</v>
      </c>
      <c r="D450" s="18" t="s">
        <v>170</v>
      </c>
      <c r="E450" s="18" t="s">
        <v>39</v>
      </c>
      <c r="F450" s="18">
        <v>537578904</v>
      </c>
      <c r="G450" s="18">
        <v>47.45</v>
      </c>
      <c r="H450" s="18">
        <v>18932.55</v>
      </c>
      <c r="I450" s="18">
        <v>12684.21</v>
      </c>
      <c r="J450" s="19">
        <v>6248.34</v>
      </c>
    </row>
    <row r="451" spans="1:10" x14ac:dyDescent="0.25">
      <c r="A451" s="15" t="s">
        <v>21</v>
      </c>
      <c r="B451" s="16">
        <v>41933</v>
      </c>
      <c r="C451" s="17" t="s">
        <v>404</v>
      </c>
      <c r="D451" s="18" t="s">
        <v>82</v>
      </c>
      <c r="E451" s="18" t="s">
        <v>13</v>
      </c>
      <c r="F451" s="18">
        <v>116699969</v>
      </c>
      <c r="G451" s="18">
        <v>154.06</v>
      </c>
      <c r="H451" s="18">
        <v>457404.14</v>
      </c>
      <c r="I451" s="18">
        <v>269971.17</v>
      </c>
      <c r="J451" s="19">
        <v>187432.97</v>
      </c>
    </row>
    <row r="452" spans="1:10" x14ac:dyDescent="0.25">
      <c r="A452" s="15" t="s">
        <v>18</v>
      </c>
      <c r="B452" s="16">
        <v>42779</v>
      </c>
      <c r="C452" s="17" t="s">
        <v>404</v>
      </c>
      <c r="D452" s="18" t="s">
        <v>40</v>
      </c>
      <c r="E452" s="18" t="s">
        <v>31</v>
      </c>
      <c r="F452" s="18">
        <v>228836476</v>
      </c>
      <c r="G452" s="18">
        <v>152.58000000000001</v>
      </c>
      <c r="H452" s="18">
        <v>1015114.74</v>
      </c>
      <c r="I452" s="18">
        <v>648268.31999999995</v>
      </c>
      <c r="J452" s="19">
        <v>366846.42</v>
      </c>
    </row>
    <row r="453" spans="1:10" x14ac:dyDescent="0.25">
      <c r="A453" s="15" t="s">
        <v>28</v>
      </c>
      <c r="B453" s="16">
        <v>40358</v>
      </c>
      <c r="C453" s="17" t="s">
        <v>404</v>
      </c>
      <c r="D453" s="18" t="s">
        <v>160</v>
      </c>
      <c r="E453" s="18" t="s">
        <v>13</v>
      </c>
      <c r="F453" s="18">
        <v>167787253</v>
      </c>
      <c r="G453" s="18">
        <v>154.06</v>
      </c>
      <c r="H453" s="18">
        <v>128177.92</v>
      </c>
      <c r="I453" s="18">
        <v>75653.759999999995</v>
      </c>
      <c r="J453" s="19">
        <v>52524.160000000003</v>
      </c>
    </row>
    <row r="454" spans="1:10" x14ac:dyDescent="0.25">
      <c r="A454" s="15" t="s">
        <v>28</v>
      </c>
      <c r="B454" s="16">
        <v>41778</v>
      </c>
      <c r="C454" s="17" t="s">
        <v>404</v>
      </c>
      <c r="D454" s="18" t="s">
        <v>194</v>
      </c>
      <c r="E454" s="18" t="s">
        <v>13</v>
      </c>
      <c r="F454" s="18">
        <v>647663629</v>
      </c>
      <c r="G454" s="18">
        <v>154.06</v>
      </c>
      <c r="H454" s="18">
        <v>1065324.8999999999</v>
      </c>
      <c r="I454" s="18">
        <v>628780.94999999995</v>
      </c>
      <c r="J454" s="19">
        <v>436543.95</v>
      </c>
    </row>
    <row r="455" spans="1:10" x14ac:dyDescent="0.25">
      <c r="A455" s="15" t="s">
        <v>26</v>
      </c>
      <c r="B455" s="16">
        <v>42084</v>
      </c>
      <c r="C455" s="17" t="s">
        <v>405</v>
      </c>
      <c r="D455" s="18" t="s">
        <v>128</v>
      </c>
      <c r="E455" s="18" t="s">
        <v>48</v>
      </c>
      <c r="F455" s="18">
        <v>652889430</v>
      </c>
      <c r="G455" s="18">
        <v>421.89</v>
      </c>
      <c r="H455" s="18">
        <v>1411643.94</v>
      </c>
      <c r="I455" s="18">
        <v>1220252.74</v>
      </c>
      <c r="J455" s="19">
        <v>191391.2</v>
      </c>
    </row>
    <row r="456" spans="1:10" x14ac:dyDescent="0.25">
      <c r="A456" s="15" t="s">
        <v>15</v>
      </c>
      <c r="B456" s="16">
        <v>42247</v>
      </c>
      <c r="C456" s="17" t="s">
        <v>405</v>
      </c>
      <c r="D456" s="18" t="s">
        <v>61</v>
      </c>
      <c r="E456" s="18" t="s">
        <v>37</v>
      </c>
      <c r="F456" s="18">
        <v>588200986</v>
      </c>
      <c r="G456" s="18">
        <v>651.21</v>
      </c>
      <c r="H456" s="18">
        <v>389423.58</v>
      </c>
      <c r="I456" s="18">
        <v>313926.08</v>
      </c>
      <c r="J456" s="19">
        <v>75497.5</v>
      </c>
    </row>
    <row r="457" spans="1:10" x14ac:dyDescent="0.25">
      <c r="A457" s="15" t="s">
        <v>26</v>
      </c>
      <c r="B457" s="16">
        <v>42239</v>
      </c>
      <c r="C457" s="17" t="s">
        <v>398</v>
      </c>
      <c r="D457" s="18" t="s">
        <v>93</v>
      </c>
      <c r="E457" s="18" t="s">
        <v>45</v>
      </c>
      <c r="F457" s="18">
        <v>928647124</v>
      </c>
      <c r="G457" s="18">
        <v>81.73</v>
      </c>
      <c r="H457" s="18">
        <v>504764.48</v>
      </c>
      <c r="I457" s="18">
        <v>349993.92</v>
      </c>
      <c r="J457" s="19">
        <v>154770.56</v>
      </c>
    </row>
    <row r="458" spans="1:10" x14ac:dyDescent="0.25">
      <c r="A458" s="15" t="s">
        <v>21</v>
      </c>
      <c r="B458" s="16">
        <v>42424</v>
      </c>
      <c r="C458" s="17" t="s">
        <v>406</v>
      </c>
      <c r="D458" s="18" t="s">
        <v>132</v>
      </c>
      <c r="E458" s="18" t="s">
        <v>10</v>
      </c>
      <c r="F458" s="18">
        <v>869589173</v>
      </c>
      <c r="G458" s="18">
        <v>437.2</v>
      </c>
      <c r="H458" s="18">
        <v>4203678</v>
      </c>
      <c r="I458" s="18">
        <v>2531917.9500000002</v>
      </c>
      <c r="J458" s="19">
        <v>1671760.05</v>
      </c>
    </row>
    <row r="459" spans="1:10" x14ac:dyDescent="0.25">
      <c r="A459" s="15" t="s">
        <v>8</v>
      </c>
      <c r="B459" s="16">
        <v>42172</v>
      </c>
      <c r="C459" s="17" t="s">
        <v>396</v>
      </c>
      <c r="D459" s="18" t="s">
        <v>195</v>
      </c>
      <c r="E459" s="18" t="s">
        <v>33</v>
      </c>
      <c r="F459" s="18">
        <v>576700961</v>
      </c>
      <c r="G459" s="18">
        <v>668.27</v>
      </c>
      <c r="H459" s="18">
        <v>5002000.95</v>
      </c>
      <c r="I459" s="18">
        <v>3761511.9</v>
      </c>
      <c r="J459" s="19">
        <v>1240489.05</v>
      </c>
    </row>
    <row r="460" spans="1:10" x14ac:dyDescent="0.25">
      <c r="A460" s="15" t="s">
        <v>26</v>
      </c>
      <c r="B460" s="16">
        <v>41240</v>
      </c>
      <c r="C460" s="17" t="s">
        <v>396</v>
      </c>
      <c r="D460" s="18" t="s">
        <v>178</v>
      </c>
      <c r="E460" s="18" t="s">
        <v>17</v>
      </c>
      <c r="F460" s="18">
        <v>735968816</v>
      </c>
      <c r="G460" s="18">
        <v>205.7</v>
      </c>
      <c r="H460" s="18">
        <v>1724177.4</v>
      </c>
      <c r="I460" s="18">
        <v>981616.02</v>
      </c>
      <c r="J460" s="19">
        <v>742561.38</v>
      </c>
    </row>
    <row r="461" spans="1:10" x14ac:dyDescent="0.25">
      <c r="A461" s="15" t="s">
        <v>21</v>
      </c>
      <c r="B461" s="16">
        <v>41159</v>
      </c>
      <c r="C461" s="17" t="s">
        <v>321</v>
      </c>
      <c r="D461" s="18" t="s">
        <v>57</v>
      </c>
      <c r="E461" s="18" t="s">
        <v>31</v>
      </c>
      <c r="F461" s="18">
        <v>303691565</v>
      </c>
      <c r="G461" s="18">
        <v>152.58000000000001</v>
      </c>
      <c r="H461" s="18">
        <v>1211180.04</v>
      </c>
      <c r="I461" s="18">
        <v>773478.72</v>
      </c>
      <c r="J461" s="19">
        <v>437701.32</v>
      </c>
    </row>
    <row r="462" spans="1:10" x14ac:dyDescent="0.25">
      <c r="A462" s="15" t="s">
        <v>8</v>
      </c>
      <c r="B462" s="16">
        <v>41083</v>
      </c>
      <c r="C462" s="17" t="s">
        <v>321</v>
      </c>
      <c r="D462" s="18" t="s">
        <v>106</v>
      </c>
      <c r="E462" s="18" t="s">
        <v>25</v>
      </c>
      <c r="F462" s="18">
        <v>556480538</v>
      </c>
      <c r="G462" s="18">
        <v>109.28</v>
      </c>
      <c r="H462" s="18">
        <v>416575.36</v>
      </c>
      <c r="I462" s="18">
        <v>136622.07999999999</v>
      </c>
      <c r="J462" s="19">
        <v>279953.28000000003</v>
      </c>
    </row>
    <row r="463" spans="1:10" x14ac:dyDescent="0.25">
      <c r="A463" s="15" t="s">
        <v>18</v>
      </c>
      <c r="B463" s="16">
        <v>41935</v>
      </c>
      <c r="C463" s="17" t="s">
        <v>321</v>
      </c>
      <c r="D463" s="18" t="s">
        <v>171</v>
      </c>
      <c r="E463" s="18" t="s">
        <v>39</v>
      </c>
      <c r="F463" s="18">
        <v>141259562</v>
      </c>
      <c r="G463" s="18">
        <v>47.45</v>
      </c>
      <c r="H463" s="18">
        <v>33120.1</v>
      </c>
      <c r="I463" s="18">
        <v>22189.42</v>
      </c>
      <c r="J463" s="19">
        <v>10930.68</v>
      </c>
    </row>
    <row r="464" spans="1:10" x14ac:dyDescent="0.25">
      <c r="A464" s="15" t="s">
        <v>26</v>
      </c>
      <c r="B464" s="16">
        <v>42265</v>
      </c>
      <c r="C464" s="17" t="s">
        <v>407</v>
      </c>
      <c r="D464" s="18" t="s">
        <v>93</v>
      </c>
      <c r="E464" s="18" t="s">
        <v>10</v>
      </c>
      <c r="F464" s="18">
        <v>925264966</v>
      </c>
      <c r="G464" s="18">
        <v>437.2</v>
      </c>
      <c r="H464" s="18">
        <v>2325904</v>
      </c>
      <c r="I464" s="18">
        <v>1400915.6</v>
      </c>
      <c r="J464" s="19">
        <v>924988.4</v>
      </c>
    </row>
    <row r="465" spans="1:10" x14ac:dyDescent="0.25">
      <c r="A465" s="15" t="s">
        <v>21</v>
      </c>
      <c r="B465" s="16">
        <v>42393</v>
      </c>
      <c r="C465" s="17" t="s">
        <v>407</v>
      </c>
      <c r="D465" s="18" t="s">
        <v>66</v>
      </c>
      <c r="E465" s="18" t="s">
        <v>37</v>
      </c>
      <c r="F465" s="18">
        <v>346045577</v>
      </c>
      <c r="G465" s="18">
        <v>651.21</v>
      </c>
      <c r="H465" s="18">
        <v>931881.51</v>
      </c>
      <c r="I465" s="18">
        <v>751217.76</v>
      </c>
      <c r="J465" s="19">
        <v>180663.75</v>
      </c>
    </row>
    <row r="466" spans="1:10" x14ac:dyDescent="0.25">
      <c r="A466" s="15" t="s">
        <v>18</v>
      </c>
      <c r="B466" s="16">
        <v>40260</v>
      </c>
      <c r="C466" s="17" t="s">
        <v>407</v>
      </c>
      <c r="D466" s="18" t="s">
        <v>155</v>
      </c>
      <c r="E466" s="18" t="s">
        <v>20</v>
      </c>
      <c r="F466" s="18">
        <v>861462724</v>
      </c>
      <c r="G466" s="18">
        <v>9.33</v>
      </c>
      <c r="H466" s="18">
        <v>44951.94</v>
      </c>
      <c r="I466" s="18">
        <v>33340.559999999998</v>
      </c>
      <c r="J466" s="19">
        <v>11611.38</v>
      </c>
    </row>
    <row r="467" spans="1:10" x14ac:dyDescent="0.25">
      <c r="A467" s="15" t="s">
        <v>21</v>
      </c>
      <c r="B467" s="16">
        <v>41116</v>
      </c>
      <c r="C467" s="17" t="s">
        <v>407</v>
      </c>
      <c r="D467" s="18" t="s">
        <v>22</v>
      </c>
      <c r="E467" s="18" t="s">
        <v>45</v>
      </c>
      <c r="F467" s="18">
        <v>499690234</v>
      </c>
      <c r="G467" s="18">
        <v>81.73</v>
      </c>
      <c r="H467" s="18">
        <v>678277.27</v>
      </c>
      <c r="I467" s="18">
        <v>470304.33</v>
      </c>
      <c r="J467" s="19">
        <v>207972.94</v>
      </c>
    </row>
    <row r="468" spans="1:10" x14ac:dyDescent="0.25">
      <c r="A468" s="15" t="s">
        <v>11</v>
      </c>
      <c r="B468" s="16">
        <v>42297</v>
      </c>
      <c r="C468" s="17" t="s">
        <v>407</v>
      </c>
      <c r="D468" s="18" t="s">
        <v>38</v>
      </c>
      <c r="E468" s="18" t="s">
        <v>25</v>
      </c>
      <c r="F468" s="18">
        <v>509214437</v>
      </c>
      <c r="G468" s="18">
        <v>109.28</v>
      </c>
      <c r="H468" s="18">
        <v>734580.16</v>
      </c>
      <c r="I468" s="18">
        <v>240916.48000000001</v>
      </c>
      <c r="J468" s="19">
        <v>493663.68</v>
      </c>
    </row>
    <row r="469" spans="1:10" x14ac:dyDescent="0.25">
      <c r="A469" s="15" t="s">
        <v>26</v>
      </c>
      <c r="B469" s="16">
        <v>42913</v>
      </c>
      <c r="C469" s="17" t="s">
        <v>408</v>
      </c>
      <c r="D469" s="18" t="s">
        <v>189</v>
      </c>
      <c r="E469" s="18" t="s">
        <v>37</v>
      </c>
      <c r="F469" s="18">
        <v>408834159</v>
      </c>
      <c r="G469" s="18">
        <v>651.21</v>
      </c>
      <c r="H469" s="18">
        <v>1281581.28</v>
      </c>
      <c r="I469" s="18">
        <v>1033121.28</v>
      </c>
      <c r="J469" s="19">
        <v>248460</v>
      </c>
    </row>
    <row r="470" spans="1:10" x14ac:dyDescent="0.25">
      <c r="A470" s="15" t="s">
        <v>21</v>
      </c>
      <c r="B470" s="16">
        <v>42464</v>
      </c>
      <c r="C470" s="17" t="s">
        <v>326</v>
      </c>
      <c r="D470" s="18" t="s">
        <v>175</v>
      </c>
      <c r="E470" s="18" t="s">
        <v>39</v>
      </c>
      <c r="F470" s="18">
        <v>237660729</v>
      </c>
      <c r="G470" s="18">
        <v>47.45</v>
      </c>
      <c r="H470" s="18">
        <v>377037.7</v>
      </c>
      <c r="I470" s="18">
        <v>252603.34</v>
      </c>
      <c r="J470" s="19">
        <v>124434.36</v>
      </c>
    </row>
    <row r="471" spans="1:10" x14ac:dyDescent="0.25">
      <c r="A471" s="15" t="s">
        <v>21</v>
      </c>
      <c r="B471" s="16">
        <v>42221</v>
      </c>
      <c r="C471" s="17" t="s">
        <v>336</v>
      </c>
      <c r="D471" s="18" t="s">
        <v>66</v>
      </c>
      <c r="E471" s="18" t="s">
        <v>25</v>
      </c>
      <c r="F471" s="18">
        <v>105117976</v>
      </c>
      <c r="G471" s="18">
        <v>109.28</v>
      </c>
      <c r="H471" s="18">
        <v>611968</v>
      </c>
      <c r="I471" s="18">
        <v>200704</v>
      </c>
      <c r="J471" s="19">
        <v>411264</v>
      </c>
    </row>
    <row r="472" spans="1:10" x14ac:dyDescent="0.25">
      <c r="A472" s="15" t="s">
        <v>18</v>
      </c>
      <c r="B472" s="16">
        <v>41076</v>
      </c>
      <c r="C472" s="17" t="s">
        <v>409</v>
      </c>
      <c r="D472" s="18" t="s">
        <v>79</v>
      </c>
      <c r="E472" s="18" t="s">
        <v>17</v>
      </c>
      <c r="F472" s="18">
        <v>640942227</v>
      </c>
      <c r="G472" s="18">
        <v>205.7</v>
      </c>
      <c r="H472" s="18">
        <v>1625647.1</v>
      </c>
      <c r="I472" s="18">
        <v>925520.33</v>
      </c>
      <c r="J472" s="19">
        <v>700126.77</v>
      </c>
    </row>
    <row r="473" spans="1:10" x14ac:dyDescent="0.25">
      <c r="A473" s="15" t="s">
        <v>15</v>
      </c>
      <c r="B473" s="16">
        <v>42463</v>
      </c>
      <c r="C473" s="17" t="s">
        <v>410</v>
      </c>
      <c r="D473" s="18" t="s">
        <v>151</v>
      </c>
      <c r="E473" s="18" t="s">
        <v>10</v>
      </c>
      <c r="F473" s="18">
        <v>745182311</v>
      </c>
      <c r="G473" s="18">
        <v>437.2</v>
      </c>
      <c r="H473" s="18">
        <v>2124792</v>
      </c>
      <c r="I473" s="18">
        <v>1279783.8</v>
      </c>
      <c r="J473" s="19">
        <v>845008.2</v>
      </c>
    </row>
    <row r="474" spans="1:10" x14ac:dyDescent="0.25">
      <c r="A474" s="15" t="s">
        <v>18</v>
      </c>
      <c r="B474" s="16">
        <v>41903</v>
      </c>
      <c r="C474" s="17" t="s">
        <v>410</v>
      </c>
      <c r="D474" s="18" t="s">
        <v>162</v>
      </c>
      <c r="E474" s="18" t="s">
        <v>14</v>
      </c>
      <c r="F474" s="18">
        <v>738199555</v>
      </c>
      <c r="G474" s="18">
        <v>255.28</v>
      </c>
      <c r="H474" s="18">
        <v>2171922.2400000002</v>
      </c>
      <c r="I474" s="18">
        <v>1356345.36</v>
      </c>
      <c r="J474" s="19">
        <v>815576.88</v>
      </c>
    </row>
    <row r="475" spans="1:10" x14ac:dyDescent="0.25">
      <c r="A475" s="15" t="s">
        <v>18</v>
      </c>
      <c r="B475" s="16">
        <v>42224</v>
      </c>
      <c r="C475" s="17" t="s">
        <v>410</v>
      </c>
      <c r="D475" s="18" t="s">
        <v>58</v>
      </c>
      <c r="E475" s="18" t="s">
        <v>31</v>
      </c>
      <c r="F475" s="18">
        <v>110667788</v>
      </c>
      <c r="G475" s="18">
        <v>152.58000000000001</v>
      </c>
      <c r="H475" s="18">
        <v>1207365.54</v>
      </c>
      <c r="I475" s="18">
        <v>771042.72</v>
      </c>
      <c r="J475" s="19">
        <v>436322.82</v>
      </c>
    </row>
    <row r="476" spans="1:10" x14ac:dyDescent="0.25">
      <c r="A476" s="15" t="s">
        <v>18</v>
      </c>
      <c r="B476" s="16">
        <v>41109</v>
      </c>
      <c r="C476" s="17" t="s">
        <v>410</v>
      </c>
      <c r="D476" s="18" t="s">
        <v>85</v>
      </c>
      <c r="E476" s="18" t="s">
        <v>37</v>
      </c>
      <c r="F476" s="18">
        <v>673573338</v>
      </c>
      <c r="G476" s="18">
        <v>651.21</v>
      </c>
      <c r="H476" s="18">
        <v>2718150.54</v>
      </c>
      <c r="I476" s="18">
        <v>2191183.04</v>
      </c>
      <c r="J476" s="19">
        <v>526967.5</v>
      </c>
    </row>
    <row r="477" spans="1:10" x14ac:dyDescent="0.25">
      <c r="A477" s="15" t="s">
        <v>8</v>
      </c>
      <c r="B477" s="16">
        <v>40781</v>
      </c>
      <c r="C477" s="17" t="s">
        <v>410</v>
      </c>
      <c r="D477" s="18" t="s">
        <v>59</v>
      </c>
      <c r="E477" s="18" t="s">
        <v>31</v>
      </c>
      <c r="F477" s="18">
        <v>708215034</v>
      </c>
      <c r="G477" s="18">
        <v>152.58000000000001</v>
      </c>
      <c r="H477" s="18">
        <v>827136.18</v>
      </c>
      <c r="I477" s="18">
        <v>528222.24</v>
      </c>
      <c r="J477" s="19">
        <v>298913.94</v>
      </c>
    </row>
    <row r="478" spans="1:10" x14ac:dyDescent="0.25">
      <c r="A478" s="15" t="s">
        <v>28</v>
      </c>
      <c r="B478" s="16">
        <v>41083</v>
      </c>
      <c r="C478" s="17" t="s">
        <v>410</v>
      </c>
      <c r="D478" s="18" t="s">
        <v>160</v>
      </c>
      <c r="E478" s="18" t="s">
        <v>33</v>
      </c>
      <c r="F478" s="18">
        <v>816204202</v>
      </c>
      <c r="G478" s="18">
        <v>668.27</v>
      </c>
      <c r="H478" s="18">
        <v>1213578.32</v>
      </c>
      <c r="I478" s="18">
        <v>912612.64</v>
      </c>
      <c r="J478" s="19">
        <v>300965.68</v>
      </c>
    </row>
    <row r="479" spans="1:10" x14ac:dyDescent="0.25">
      <c r="A479" s="15" t="s">
        <v>21</v>
      </c>
      <c r="B479" s="16">
        <v>40867</v>
      </c>
      <c r="C479" s="17" t="s">
        <v>343</v>
      </c>
      <c r="D479" s="18" t="s">
        <v>121</v>
      </c>
      <c r="E479" s="18" t="s">
        <v>39</v>
      </c>
      <c r="F479" s="18">
        <v>769464671</v>
      </c>
      <c r="G479" s="18">
        <v>47.45</v>
      </c>
      <c r="H479" s="18">
        <v>26097.5</v>
      </c>
      <c r="I479" s="18">
        <v>17484.5</v>
      </c>
      <c r="J479" s="19">
        <v>8613</v>
      </c>
    </row>
    <row r="480" spans="1:10" x14ac:dyDescent="0.25">
      <c r="A480" s="15" t="s">
        <v>15</v>
      </c>
      <c r="B480" s="16">
        <v>42137</v>
      </c>
      <c r="C480" s="17" t="s">
        <v>411</v>
      </c>
      <c r="D480" s="18" t="s">
        <v>69</v>
      </c>
      <c r="E480" s="18" t="s">
        <v>39</v>
      </c>
      <c r="F480" s="18">
        <v>860232770</v>
      </c>
      <c r="G480" s="18">
        <v>47.45</v>
      </c>
      <c r="H480" s="18">
        <v>40237.599999999999</v>
      </c>
      <c r="I480" s="18">
        <v>26957.919999999998</v>
      </c>
      <c r="J480" s="19">
        <v>13279.68</v>
      </c>
    </row>
    <row r="481" spans="1:10" x14ac:dyDescent="0.25">
      <c r="A481" s="15" t="s">
        <v>11</v>
      </c>
      <c r="B481" s="16">
        <v>40375</v>
      </c>
      <c r="C481" s="17" t="s">
        <v>412</v>
      </c>
      <c r="D481" s="18" t="s">
        <v>88</v>
      </c>
      <c r="E481" s="18" t="s">
        <v>45</v>
      </c>
      <c r="F481" s="18">
        <v>551057326</v>
      </c>
      <c r="G481" s="18">
        <v>81.73</v>
      </c>
      <c r="H481" s="18">
        <v>732545.99</v>
      </c>
      <c r="I481" s="18">
        <v>507933.21</v>
      </c>
      <c r="J481" s="19">
        <v>224612.78</v>
      </c>
    </row>
    <row r="482" spans="1:10" x14ac:dyDescent="0.25">
      <c r="A482" s="15" t="s">
        <v>21</v>
      </c>
      <c r="B482" s="16">
        <v>42511</v>
      </c>
      <c r="C482" s="17" t="s">
        <v>412</v>
      </c>
      <c r="D482" s="18" t="s">
        <v>159</v>
      </c>
      <c r="E482" s="18" t="s">
        <v>10</v>
      </c>
      <c r="F482" s="18">
        <v>724799668</v>
      </c>
      <c r="G482" s="18">
        <v>437.2</v>
      </c>
      <c r="H482" s="18">
        <v>1391607.6</v>
      </c>
      <c r="I482" s="18">
        <v>838179.39</v>
      </c>
      <c r="J482" s="19">
        <v>553428.21</v>
      </c>
    </row>
    <row r="483" spans="1:10" x14ac:dyDescent="0.25">
      <c r="A483" s="15" t="s">
        <v>28</v>
      </c>
      <c r="B483" s="16">
        <v>40655</v>
      </c>
      <c r="C483" s="17" t="s">
        <v>413</v>
      </c>
      <c r="D483" s="18" t="s">
        <v>154</v>
      </c>
      <c r="E483" s="18" t="s">
        <v>10</v>
      </c>
      <c r="F483" s="18">
        <v>534633624</v>
      </c>
      <c r="G483" s="18">
        <v>437.2</v>
      </c>
      <c r="H483" s="18">
        <v>3858290</v>
      </c>
      <c r="I483" s="18">
        <v>2323887.25</v>
      </c>
      <c r="J483" s="19">
        <v>1534402.75</v>
      </c>
    </row>
    <row r="484" spans="1:10" x14ac:dyDescent="0.25">
      <c r="A484" s="15" t="s">
        <v>18</v>
      </c>
      <c r="B484" s="16">
        <v>41135</v>
      </c>
      <c r="C484" s="17" t="s">
        <v>414</v>
      </c>
      <c r="D484" s="18" t="s">
        <v>122</v>
      </c>
      <c r="E484" s="18" t="s">
        <v>39</v>
      </c>
      <c r="F484" s="18">
        <v>554045522</v>
      </c>
      <c r="G484" s="18">
        <v>47.45</v>
      </c>
      <c r="H484" s="18">
        <v>153595.65</v>
      </c>
      <c r="I484" s="18">
        <v>102904.23</v>
      </c>
      <c r="J484" s="19">
        <v>50691.42</v>
      </c>
    </row>
    <row r="485" spans="1:10" x14ac:dyDescent="0.25">
      <c r="A485" s="15" t="s">
        <v>21</v>
      </c>
      <c r="B485" s="16">
        <v>40985</v>
      </c>
      <c r="C485" s="17" t="s">
        <v>414</v>
      </c>
      <c r="D485" s="18" t="s">
        <v>114</v>
      </c>
      <c r="E485" s="18" t="s">
        <v>25</v>
      </c>
      <c r="F485" s="18">
        <v>526834189</v>
      </c>
      <c r="G485" s="18">
        <v>109.28</v>
      </c>
      <c r="H485" s="18">
        <v>87314.72</v>
      </c>
      <c r="I485" s="18">
        <v>28636.16</v>
      </c>
      <c r="J485" s="19">
        <v>58678.559999999998</v>
      </c>
    </row>
    <row r="486" spans="1:10" x14ac:dyDescent="0.25">
      <c r="A486" s="15" t="s">
        <v>18</v>
      </c>
      <c r="B486" s="16">
        <v>40396</v>
      </c>
      <c r="C486" s="17" t="s">
        <v>415</v>
      </c>
      <c r="D486" s="18" t="s">
        <v>155</v>
      </c>
      <c r="E486" s="18" t="s">
        <v>33</v>
      </c>
      <c r="F486" s="18">
        <v>717110955</v>
      </c>
      <c r="G486" s="18">
        <v>668.27</v>
      </c>
      <c r="H486" s="18">
        <v>5294034.9400000004</v>
      </c>
      <c r="I486" s="18">
        <v>3981121.88</v>
      </c>
      <c r="J486" s="19">
        <v>1312913.06</v>
      </c>
    </row>
    <row r="487" spans="1:10" x14ac:dyDescent="0.25">
      <c r="A487" s="15" t="s">
        <v>18</v>
      </c>
      <c r="B487" s="16">
        <v>41330</v>
      </c>
      <c r="C487" s="17" t="s">
        <v>415</v>
      </c>
      <c r="D487" s="18" t="s">
        <v>98</v>
      </c>
      <c r="E487" s="18" t="s">
        <v>14</v>
      </c>
      <c r="F487" s="18">
        <v>559299647</v>
      </c>
      <c r="G487" s="18">
        <v>255.28</v>
      </c>
      <c r="H487" s="18">
        <v>2054748.72</v>
      </c>
      <c r="I487" s="18">
        <v>1283171.58</v>
      </c>
      <c r="J487" s="19">
        <v>771577.14</v>
      </c>
    </row>
    <row r="488" spans="1:10" x14ac:dyDescent="0.25">
      <c r="A488" s="15" t="s">
        <v>11</v>
      </c>
      <c r="B488" s="16">
        <v>40608</v>
      </c>
      <c r="C488" s="17" t="s">
        <v>415</v>
      </c>
      <c r="D488" s="18" t="s">
        <v>88</v>
      </c>
      <c r="E488" s="18" t="s">
        <v>48</v>
      </c>
      <c r="F488" s="18">
        <v>908136594</v>
      </c>
      <c r="G488" s="18">
        <v>421.89</v>
      </c>
      <c r="H488" s="18">
        <v>2807256.06</v>
      </c>
      <c r="I488" s="18">
        <v>2426647.2599999998</v>
      </c>
      <c r="J488" s="19">
        <v>380608.8</v>
      </c>
    </row>
    <row r="489" spans="1:10" x14ac:dyDescent="0.25">
      <c r="A489" s="15" t="s">
        <v>8</v>
      </c>
      <c r="B489" s="16">
        <v>42352</v>
      </c>
      <c r="C489" s="17" t="s">
        <v>416</v>
      </c>
      <c r="D489" s="18" t="s">
        <v>196</v>
      </c>
      <c r="E489" s="18" t="s">
        <v>37</v>
      </c>
      <c r="F489" s="18">
        <v>888670623</v>
      </c>
      <c r="G489" s="18">
        <v>651.21</v>
      </c>
      <c r="H489" s="18">
        <v>4063550.4</v>
      </c>
      <c r="I489" s="18">
        <v>3275750.4</v>
      </c>
      <c r="J489" s="19">
        <v>787800</v>
      </c>
    </row>
    <row r="490" spans="1:10" x14ac:dyDescent="0.25">
      <c r="A490" s="15" t="s">
        <v>21</v>
      </c>
      <c r="B490" s="16">
        <v>42776</v>
      </c>
      <c r="C490" s="17" t="s">
        <v>417</v>
      </c>
      <c r="D490" s="18" t="s">
        <v>157</v>
      </c>
      <c r="E490" s="18" t="s">
        <v>37</v>
      </c>
      <c r="F490" s="18">
        <v>146263062</v>
      </c>
      <c r="G490" s="18">
        <v>651.21</v>
      </c>
      <c r="H490" s="18">
        <v>875877.45</v>
      </c>
      <c r="I490" s="18">
        <v>706071.2</v>
      </c>
      <c r="J490" s="19">
        <v>169806.25</v>
      </c>
    </row>
    <row r="491" spans="1:10" x14ac:dyDescent="0.25">
      <c r="A491" s="15" t="s">
        <v>15</v>
      </c>
      <c r="B491" s="16">
        <v>42633</v>
      </c>
      <c r="C491" s="17" t="s">
        <v>417</v>
      </c>
      <c r="D491" s="18" t="s">
        <v>113</v>
      </c>
      <c r="E491" s="18" t="s">
        <v>37</v>
      </c>
      <c r="F491" s="18">
        <v>196587741</v>
      </c>
      <c r="G491" s="18">
        <v>651.21</v>
      </c>
      <c r="H491" s="18">
        <v>2302678.56</v>
      </c>
      <c r="I491" s="18">
        <v>1856258.56</v>
      </c>
      <c r="J491" s="19">
        <v>446420</v>
      </c>
    </row>
    <row r="492" spans="1:10" x14ac:dyDescent="0.25">
      <c r="A492" s="15" t="s">
        <v>26</v>
      </c>
      <c r="B492" s="16">
        <v>40298</v>
      </c>
      <c r="C492" s="17" t="s">
        <v>417</v>
      </c>
      <c r="D492" s="18" t="s">
        <v>74</v>
      </c>
      <c r="E492" s="18" t="s">
        <v>14</v>
      </c>
      <c r="F492" s="18">
        <v>375630986</v>
      </c>
      <c r="G492" s="18">
        <v>255.28</v>
      </c>
      <c r="H492" s="18">
        <v>1636600.08</v>
      </c>
      <c r="I492" s="18">
        <v>1022041.62</v>
      </c>
      <c r="J492" s="19">
        <v>614558.46</v>
      </c>
    </row>
    <row r="493" spans="1:10" x14ac:dyDescent="0.25">
      <c r="A493" s="15" t="s">
        <v>21</v>
      </c>
      <c r="B493" s="16">
        <v>41450</v>
      </c>
      <c r="C493" s="17" t="s">
        <v>418</v>
      </c>
      <c r="D493" s="18" t="s">
        <v>148</v>
      </c>
      <c r="E493" s="18" t="s">
        <v>39</v>
      </c>
      <c r="F493" s="18">
        <v>989691627</v>
      </c>
      <c r="G493" s="18">
        <v>47.45</v>
      </c>
      <c r="H493" s="18">
        <v>28470</v>
      </c>
      <c r="I493" s="18">
        <v>19074</v>
      </c>
      <c r="J493" s="19">
        <v>9396</v>
      </c>
    </row>
    <row r="494" spans="1:10" x14ac:dyDescent="0.25">
      <c r="A494" s="15" t="s">
        <v>21</v>
      </c>
      <c r="B494" s="16">
        <v>41094</v>
      </c>
      <c r="C494" s="17" t="s">
        <v>418</v>
      </c>
      <c r="D494" s="18" t="s">
        <v>138</v>
      </c>
      <c r="E494" s="18" t="s">
        <v>33</v>
      </c>
      <c r="F494" s="18">
        <v>165380990</v>
      </c>
      <c r="G494" s="18">
        <v>668.27</v>
      </c>
      <c r="H494" s="18">
        <v>5857386.5499999998</v>
      </c>
      <c r="I494" s="18">
        <v>4404763.0999999996</v>
      </c>
      <c r="J494" s="19">
        <v>1452623.45</v>
      </c>
    </row>
    <row r="495" spans="1:10" x14ac:dyDescent="0.25">
      <c r="A495" s="15" t="s">
        <v>26</v>
      </c>
      <c r="B495" s="16">
        <v>41538</v>
      </c>
      <c r="C495" s="17" t="s">
        <v>419</v>
      </c>
      <c r="D495" s="18" t="s">
        <v>197</v>
      </c>
      <c r="E495" s="18" t="s">
        <v>31</v>
      </c>
      <c r="F495" s="18">
        <v>599622905</v>
      </c>
      <c r="G495" s="18">
        <v>152.58000000000001</v>
      </c>
      <c r="H495" s="18">
        <v>91090.26</v>
      </c>
      <c r="I495" s="18">
        <v>58171.68</v>
      </c>
      <c r="J495" s="19">
        <v>32918.58</v>
      </c>
    </row>
    <row r="496" spans="1:10" x14ac:dyDescent="0.25">
      <c r="A496" s="15" t="s">
        <v>21</v>
      </c>
      <c r="B496" s="16">
        <v>42712</v>
      </c>
      <c r="C496" s="17" t="s">
        <v>420</v>
      </c>
      <c r="D496" s="18" t="s">
        <v>56</v>
      </c>
      <c r="E496" s="18" t="s">
        <v>45</v>
      </c>
      <c r="F496" s="18">
        <v>109653699</v>
      </c>
      <c r="G496" s="18">
        <v>81.73</v>
      </c>
      <c r="H496" s="18">
        <v>639210.32999999996</v>
      </c>
      <c r="I496" s="18">
        <v>443216.07</v>
      </c>
      <c r="J496" s="19">
        <v>195994.26</v>
      </c>
    </row>
    <row r="497" spans="1:10" x14ac:dyDescent="0.25">
      <c r="A497" s="15" t="s">
        <v>8</v>
      </c>
      <c r="B497" s="16">
        <v>40788</v>
      </c>
      <c r="C497" s="17" t="s">
        <v>421</v>
      </c>
      <c r="D497" s="18" t="s">
        <v>44</v>
      </c>
      <c r="E497" s="18" t="s">
        <v>48</v>
      </c>
      <c r="F497" s="18">
        <v>183022201</v>
      </c>
      <c r="G497" s="18">
        <v>421.89</v>
      </c>
      <c r="H497" s="18">
        <v>3877590.99</v>
      </c>
      <c r="I497" s="18">
        <v>3351865.79</v>
      </c>
      <c r="J497" s="19">
        <v>525725.19999999995</v>
      </c>
    </row>
    <row r="498" spans="1:10" x14ac:dyDescent="0.25">
      <c r="A498" s="15" t="s">
        <v>21</v>
      </c>
      <c r="B498" s="16">
        <v>40623</v>
      </c>
      <c r="C498" s="17" t="s">
        <v>406</v>
      </c>
      <c r="D498" s="18" t="s">
        <v>71</v>
      </c>
      <c r="E498" s="18" t="s">
        <v>45</v>
      </c>
      <c r="F498" s="18">
        <v>127589738</v>
      </c>
      <c r="G498" s="18">
        <v>81.73</v>
      </c>
      <c r="H498" s="18">
        <v>449024.62</v>
      </c>
      <c r="I498" s="18">
        <v>311344.98</v>
      </c>
      <c r="J498" s="19">
        <v>137679.64000000001</v>
      </c>
    </row>
    <row r="499" spans="1:10" x14ac:dyDescent="0.25">
      <c r="A499" s="15" t="s">
        <v>21</v>
      </c>
      <c r="B499" s="16">
        <v>40551</v>
      </c>
      <c r="C499" s="17" t="s">
        <v>406</v>
      </c>
      <c r="D499" s="18" t="s">
        <v>163</v>
      </c>
      <c r="E499" s="18" t="s">
        <v>20</v>
      </c>
      <c r="F499" s="18">
        <v>221530139</v>
      </c>
      <c r="G499" s="18">
        <v>9.33</v>
      </c>
      <c r="H499" s="18">
        <v>42414.18</v>
      </c>
      <c r="I499" s="18">
        <v>31458.32</v>
      </c>
      <c r="J499" s="19">
        <v>10955.86</v>
      </c>
    </row>
    <row r="500" spans="1:10" x14ac:dyDescent="0.25">
      <c r="A500" s="15" t="s">
        <v>26</v>
      </c>
      <c r="B500" s="16">
        <v>42057</v>
      </c>
      <c r="C500" s="17" t="s">
        <v>406</v>
      </c>
      <c r="D500" s="18" t="s">
        <v>150</v>
      </c>
      <c r="E500" s="18" t="s">
        <v>37</v>
      </c>
      <c r="F500" s="18">
        <v>363329732</v>
      </c>
      <c r="G500" s="18">
        <v>651.21</v>
      </c>
      <c r="H500" s="18">
        <v>4035548.37</v>
      </c>
      <c r="I500" s="18">
        <v>3253177.12</v>
      </c>
      <c r="J500" s="19">
        <v>782371.25</v>
      </c>
    </row>
    <row r="501" spans="1:10" x14ac:dyDescent="0.25">
      <c r="A501" s="15" t="s">
        <v>8</v>
      </c>
      <c r="B501" s="16">
        <v>42870</v>
      </c>
      <c r="C501" s="17" t="s">
        <v>406</v>
      </c>
      <c r="D501" s="18" t="s">
        <v>103</v>
      </c>
      <c r="E501" s="18" t="s">
        <v>20</v>
      </c>
      <c r="F501" s="18">
        <v>521787345</v>
      </c>
      <c r="G501" s="18">
        <v>9.33</v>
      </c>
      <c r="H501" s="18">
        <v>68342.25</v>
      </c>
      <c r="I501" s="18">
        <v>50689</v>
      </c>
      <c r="J501" s="19">
        <v>17653.25</v>
      </c>
    </row>
    <row r="502" spans="1:10" x14ac:dyDescent="0.25">
      <c r="A502" s="15" t="s">
        <v>18</v>
      </c>
      <c r="B502" s="16">
        <v>41104</v>
      </c>
      <c r="C502" s="17" t="s">
        <v>422</v>
      </c>
      <c r="D502" s="18" t="s">
        <v>78</v>
      </c>
      <c r="E502" s="18" t="s">
        <v>48</v>
      </c>
      <c r="F502" s="18">
        <v>286014306</v>
      </c>
      <c r="G502" s="18">
        <v>421.89</v>
      </c>
      <c r="H502" s="18">
        <v>2887415.16</v>
      </c>
      <c r="I502" s="18">
        <v>2495938.36</v>
      </c>
      <c r="J502" s="19">
        <v>391476.8</v>
      </c>
    </row>
    <row r="503" spans="1:10" x14ac:dyDescent="0.25">
      <c r="A503" s="15" t="s">
        <v>8</v>
      </c>
      <c r="B503" s="16">
        <v>42180</v>
      </c>
      <c r="C503" s="17" t="s">
        <v>422</v>
      </c>
      <c r="D503" s="18" t="s">
        <v>108</v>
      </c>
      <c r="E503" s="18" t="s">
        <v>17</v>
      </c>
      <c r="F503" s="18">
        <v>215434443</v>
      </c>
      <c r="G503" s="18">
        <v>205.7</v>
      </c>
      <c r="H503" s="18">
        <v>142755.79999999999</v>
      </c>
      <c r="I503" s="18">
        <v>81274.34</v>
      </c>
      <c r="J503" s="19">
        <v>61481.46</v>
      </c>
    </row>
    <row r="504" spans="1:10" x14ac:dyDescent="0.25">
      <c r="A504" s="15" t="s">
        <v>8</v>
      </c>
      <c r="B504" s="16">
        <v>40842</v>
      </c>
      <c r="C504" s="17" t="s">
        <v>422</v>
      </c>
      <c r="D504" s="18" t="s">
        <v>198</v>
      </c>
      <c r="E504" s="18" t="s">
        <v>31</v>
      </c>
      <c r="F504" s="18">
        <v>489784085</v>
      </c>
      <c r="G504" s="18">
        <v>152.58000000000001</v>
      </c>
      <c r="H504" s="18">
        <v>1045173</v>
      </c>
      <c r="I504" s="18">
        <v>667464</v>
      </c>
      <c r="J504" s="19">
        <v>377709</v>
      </c>
    </row>
    <row r="505" spans="1:10" x14ac:dyDescent="0.25">
      <c r="A505" s="15" t="s">
        <v>18</v>
      </c>
      <c r="B505" s="16">
        <v>41906</v>
      </c>
      <c r="C505" s="17" t="s">
        <v>422</v>
      </c>
      <c r="D505" s="18" t="s">
        <v>89</v>
      </c>
      <c r="E505" s="18" t="s">
        <v>37</v>
      </c>
      <c r="F505" s="18">
        <v>459112060</v>
      </c>
      <c r="G505" s="18">
        <v>651.21</v>
      </c>
      <c r="H505" s="18">
        <v>205782.36</v>
      </c>
      <c r="I505" s="18">
        <v>165887.35999999999</v>
      </c>
      <c r="J505" s="19">
        <v>39895</v>
      </c>
    </row>
    <row r="506" spans="1:10" x14ac:dyDescent="0.25">
      <c r="A506" s="15" t="s">
        <v>15</v>
      </c>
      <c r="B506" s="16">
        <v>42277</v>
      </c>
      <c r="C506" s="17" t="s">
        <v>422</v>
      </c>
      <c r="D506" s="18" t="s">
        <v>107</v>
      </c>
      <c r="E506" s="18" t="s">
        <v>37</v>
      </c>
      <c r="F506" s="18">
        <v>893779695</v>
      </c>
      <c r="G506" s="18">
        <v>651.21</v>
      </c>
      <c r="H506" s="18">
        <v>5293034.88</v>
      </c>
      <c r="I506" s="18">
        <v>4266874.8799999999</v>
      </c>
      <c r="J506" s="19">
        <v>1026160</v>
      </c>
    </row>
    <row r="507" spans="1:10" x14ac:dyDescent="0.25">
      <c r="A507" s="15" t="s">
        <v>21</v>
      </c>
      <c r="B507" s="16">
        <v>40633</v>
      </c>
      <c r="C507" s="17" t="s">
        <v>405</v>
      </c>
      <c r="D507" s="18" t="s">
        <v>148</v>
      </c>
      <c r="E507" s="18" t="s">
        <v>48</v>
      </c>
      <c r="F507" s="18">
        <v>834460818</v>
      </c>
      <c r="G507" s="18">
        <v>421.89</v>
      </c>
      <c r="H507" s="18">
        <v>1837330.95</v>
      </c>
      <c r="I507" s="18">
        <v>1588224.95</v>
      </c>
      <c r="J507" s="19">
        <v>249106</v>
      </c>
    </row>
    <row r="508" spans="1:10" x14ac:dyDescent="0.25">
      <c r="A508" s="15" t="s">
        <v>18</v>
      </c>
      <c r="B508" s="16">
        <v>41572</v>
      </c>
      <c r="C508" s="17" t="s">
        <v>423</v>
      </c>
      <c r="D508" s="18" t="s">
        <v>79</v>
      </c>
      <c r="E508" s="18" t="s">
        <v>39</v>
      </c>
      <c r="F508" s="18">
        <v>742141759</v>
      </c>
      <c r="G508" s="18">
        <v>47.45</v>
      </c>
      <c r="H508" s="18">
        <v>241662.85</v>
      </c>
      <c r="I508" s="18">
        <v>161906.47</v>
      </c>
      <c r="J508" s="19">
        <v>79756.38</v>
      </c>
    </row>
    <row r="509" spans="1:10" x14ac:dyDescent="0.25">
      <c r="A509" s="15" t="s">
        <v>21</v>
      </c>
      <c r="B509" s="16">
        <v>40402</v>
      </c>
      <c r="C509" s="17" t="s">
        <v>423</v>
      </c>
      <c r="D509" s="18" t="s">
        <v>134</v>
      </c>
      <c r="E509" s="18" t="s">
        <v>13</v>
      </c>
      <c r="F509" s="18">
        <v>248121345</v>
      </c>
      <c r="G509" s="18">
        <v>154.06</v>
      </c>
      <c r="H509" s="18">
        <v>535358.5</v>
      </c>
      <c r="I509" s="18">
        <v>315981.75</v>
      </c>
      <c r="J509" s="19">
        <v>219376.75</v>
      </c>
    </row>
    <row r="510" spans="1:10" x14ac:dyDescent="0.25">
      <c r="A510" s="15" t="s">
        <v>21</v>
      </c>
      <c r="B510" s="16">
        <v>41116</v>
      </c>
      <c r="C510" s="17" t="s">
        <v>423</v>
      </c>
      <c r="D510" s="18" t="s">
        <v>188</v>
      </c>
      <c r="E510" s="18" t="s">
        <v>25</v>
      </c>
      <c r="F510" s="18">
        <v>404010903</v>
      </c>
      <c r="G510" s="18">
        <v>109.28</v>
      </c>
      <c r="H510" s="18">
        <v>509135.52</v>
      </c>
      <c r="I510" s="18">
        <v>166978.56</v>
      </c>
      <c r="J510" s="19">
        <v>342156.96</v>
      </c>
    </row>
    <row r="511" spans="1:10" x14ac:dyDescent="0.25">
      <c r="A511" s="15" t="s">
        <v>28</v>
      </c>
      <c r="B511" s="16">
        <v>41182</v>
      </c>
      <c r="C511" s="17" t="s">
        <v>423</v>
      </c>
      <c r="D511" s="18" t="s">
        <v>100</v>
      </c>
      <c r="E511" s="18" t="s">
        <v>33</v>
      </c>
      <c r="F511" s="18">
        <v>531734263</v>
      </c>
      <c r="G511" s="18">
        <v>668.27</v>
      </c>
      <c r="H511" s="18">
        <v>561346.80000000005</v>
      </c>
      <c r="I511" s="18">
        <v>422133.6</v>
      </c>
      <c r="J511" s="19">
        <v>139213.20000000001</v>
      </c>
    </row>
    <row r="512" spans="1:10" x14ac:dyDescent="0.25">
      <c r="A512" s="15" t="s">
        <v>18</v>
      </c>
      <c r="B512" s="16">
        <v>41222</v>
      </c>
      <c r="C512" s="17" t="s">
        <v>424</v>
      </c>
      <c r="D512" s="18" t="s">
        <v>85</v>
      </c>
      <c r="E512" s="18" t="s">
        <v>14</v>
      </c>
      <c r="F512" s="18">
        <v>473527753</v>
      </c>
      <c r="G512" s="18">
        <v>255.28</v>
      </c>
      <c r="H512" s="18">
        <v>1592947.2</v>
      </c>
      <c r="I512" s="18">
        <v>994780.8</v>
      </c>
      <c r="J512" s="19">
        <v>598166.4</v>
      </c>
    </row>
    <row r="513" spans="1:10" x14ac:dyDescent="0.25">
      <c r="A513" s="15" t="s">
        <v>21</v>
      </c>
      <c r="B513" s="16">
        <v>40866</v>
      </c>
      <c r="C513" s="17" t="s">
        <v>424</v>
      </c>
      <c r="D513" s="18" t="s">
        <v>104</v>
      </c>
      <c r="E513" s="18" t="s">
        <v>17</v>
      </c>
      <c r="F513" s="18">
        <v>141940200</v>
      </c>
      <c r="G513" s="18">
        <v>205.7</v>
      </c>
      <c r="H513" s="18">
        <v>434849.8</v>
      </c>
      <c r="I513" s="18">
        <v>247570.54</v>
      </c>
      <c r="J513" s="19">
        <v>187279.26</v>
      </c>
    </row>
    <row r="514" spans="1:10" x14ac:dyDescent="0.25">
      <c r="A514" s="15" t="s">
        <v>21</v>
      </c>
      <c r="B514" s="16">
        <v>42895</v>
      </c>
      <c r="C514" s="17" t="s">
        <v>389</v>
      </c>
      <c r="D514" s="18" t="s">
        <v>121</v>
      </c>
      <c r="E514" s="18" t="s">
        <v>33</v>
      </c>
      <c r="F514" s="18">
        <v>869832932</v>
      </c>
      <c r="G514" s="18">
        <v>668.27</v>
      </c>
      <c r="H514" s="18">
        <v>1168804.23</v>
      </c>
      <c r="I514" s="18">
        <v>878942.46</v>
      </c>
      <c r="J514" s="19">
        <v>289861.77</v>
      </c>
    </row>
    <row r="515" spans="1:10" x14ac:dyDescent="0.25">
      <c r="A515" s="15" t="s">
        <v>18</v>
      </c>
      <c r="B515" s="16">
        <v>40803</v>
      </c>
      <c r="C515" s="17" t="s">
        <v>425</v>
      </c>
      <c r="D515" s="18" t="s">
        <v>89</v>
      </c>
      <c r="E515" s="18" t="s">
        <v>31</v>
      </c>
      <c r="F515" s="18">
        <v>460379779</v>
      </c>
      <c r="G515" s="18">
        <v>152.58000000000001</v>
      </c>
      <c r="H515" s="18">
        <v>833391.96</v>
      </c>
      <c r="I515" s="18">
        <v>532217.28</v>
      </c>
      <c r="J515" s="19">
        <v>301174.68</v>
      </c>
    </row>
    <row r="516" spans="1:10" x14ac:dyDescent="0.25">
      <c r="A516" s="15" t="s">
        <v>18</v>
      </c>
      <c r="B516" s="16">
        <v>42300</v>
      </c>
      <c r="C516" s="17" t="s">
        <v>425</v>
      </c>
      <c r="D516" s="18" t="s">
        <v>158</v>
      </c>
      <c r="E516" s="18" t="s">
        <v>13</v>
      </c>
      <c r="F516" s="18">
        <v>837067067</v>
      </c>
      <c r="G516" s="18">
        <v>154.06</v>
      </c>
      <c r="H516" s="18">
        <v>863044.12</v>
      </c>
      <c r="I516" s="18">
        <v>509389.86</v>
      </c>
      <c r="J516" s="19">
        <v>353654.26</v>
      </c>
    </row>
    <row r="517" spans="1:10" x14ac:dyDescent="0.25">
      <c r="A517" s="15" t="s">
        <v>15</v>
      </c>
      <c r="B517" s="16">
        <v>40271</v>
      </c>
      <c r="C517" s="17" t="s">
        <v>280</v>
      </c>
      <c r="D517" s="18" t="s">
        <v>191</v>
      </c>
      <c r="E517" s="18" t="s">
        <v>39</v>
      </c>
      <c r="F517" s="18">
        <v>393693625</v>
      </c>
      <c r="G517" s="18">
        <v>47.45</v>
      </c>
      <c r="H517" s="18">
        <v>73405.149999999994</v>
      </c>
      <c r="I517" s="18">
        <v>49179.13</v>
      </c>
      <c r="J517" s="19">
        <v>24226.02</v>
      </c>
    </row>
    <row r="518" spans="1:10" x14ac:dyDescent="0.25">
      <c r="A518" s="15" t="s">
        <v>21</v>
      </c>
      <c r="B518" s="16">
        <v>41823</v>
      </c>
      <c r="C518" s="17" t="s">
        <v>280</v>
      </c>
      <c r="D518" s="18" t="s">
        <v>149</v>
      </c>
      <c r="E518" s="18" t="s">
        <v>13</v>
      </c>
      <c r="F518" s="18">
        <v>744370782</v>
      </c>
      <c r="G518" s="18">
        <v>154.06</v>
      </c>
      <c r="H518" s="18">
        <v>725776.66</v>
      </c>
      <c r="I518" s="18">
        <v>428371.23</v>
      </c>
      <c r="J518" s="19">
        <v>297405.43</v>
      </c>
    </row>
    <row r="519" spans="1:10" x14ac:dyDescent="0.25">
      <c r="A519" s="15" t="s">
        <v>15</v>
      </c>
      <c r="B519" s="16">
        <v>42003</v>
      </c>
      <c r="C519" s="17" t="s">
        <v>280</v>
      </c>
      <c r="D519" s="18" t="s">
        <v>69</v>
      </c>
      <c r="E519" s="18" t="s">
        <v>10</v>
      </c>
      <c r="F519" s="18">
        <v>873522365</v>
      </c>
      <c r="G519" s="18">
        <v>437.2</v>
      </c>
      <c r="H519" s="18">
        <v>1545064.8</v>
      </c>
      <c r="I519" s="18">
        <v>930608.22</v>
      </c>
      <c r="J519" s="19">
        <v>614456.57999999996</v>
      </c>
    </row>
    <row r="520" spans="1:10" x14ac:dyDescent="0.25">
      <c r="A520" s="15" t="s">
        <v>18</v>
      </c>
      <c r="B520" s="16">
        <v>41778</v>
      </c>
      <c r="C520" s="17" t="s">
        <v>280</v>
      </c>
      <c r="D520" s="18" t="s">
        <v>89</v>
      </c>
      <c r="E520" s="18" t="s">
        <v>39</v>
      </c>
      <c r="F520" s="18">
        <v>285884702</v>
      </c>
      <c r="G520" s="18">
        <v>47.45</v>
      </c>
      <c r="H520" s="18">
        <v>402897.95</v>
      </c>
      <c r="I520" s="18">
        <v>269928.89</v>
      </c>
      <c r="J520" s="19">
        <v>132969.06</v>
      </c>
    </row>
    <row r="521" spans="1:10" x14ac:dyDescent="0.25">
      <c r="A521" s="15" t="s">
        <v>28</v>
      </c>
      <c r="B521" s="16">
        <v>41125</v>
      </c>
      <c r="C521" s="17" t="s">
        <v>426</v>
      </c>
      <c r="D521" s="18" t="s">
        <v>64</v>
      </c>
      <c r="E521" s="18" t="s">
        <v>10</v>
      </c>
      <c r="F521" s="18">
        <v>356506621</v>
      </c>
      <c r="G521" s="18">
        <v>437.2</v>
      </c>
      <c r="H521" s="18">
        <v>3097999.2</v>
      </c>
      <c r="I521" s="18">
        <v>1865956.38</v>
      </c>
      <c r="J521" s="19">
        <v>1232042.82</v>
      </c>
    </row>
    <row r="522" spans="1:10" x14ac:dyDescent="0.25">
      <c r="A522" s="15" t="s">
        <v>28</v>
      </c>
      <c r="B522" s="16">
        <v>40405</v>
      </c>
      <c r="C522" s="17" t="s">
        <v>426</v>
      </c>
      <c r="D522" s="18" t="s">
        <v>144</v>
      </c>
      <c r="E522" s="18" t="s">
        <v>14</v>
      </c>
      <c r="F522" s="18">
        <v>280749452</v>
      </c>
      <c r="G522" s="18">
        <v>255.28</v>
      </c>
      <c r="H522" s="18">
        <v>2260759.6800000002</v>
      </c>
      <c r="I522" s="18">
        <v>1411823.52</v>
      </c>
      <c r="J522" s="19">
        <v>848936.16</v>
      </c>
    </row>
    <row r="523" spans="1:10" x14ac:dyDescent="0.25">
      <c r="A523" s="15" t="s">
        <v>8</v>
      </c>
      <c r="B523" s="16">
        <v>41755</v>
      </c>
      <c r="C523" s="17" t="s">
        <v>426</v>
      </c>
      <c r="D523" s="18" t="s">
        <v>59</v>
      </c>
      <c r="E523" s="18" t="s">
        <v>14</v>
      </c>
      <c r="F523" s="18">
        <v>224287021</v>
      </c>
      <c r="G523" s="18">
        <v>255.28</v>
      </c>
      <c r="H523" s="18">
        <v>93943.039999999994</v>
      </c>
      <c r="I523" s="18">
        <v>58666.559999999998</v>
      </c>
      <c r="J523" s="19">
        <v>35276.480000000003</v>
      </c>
    </row>
    <row r="524" spans="1:10" x14ac:dyDescent="0.25">
      <c r="A524" s="15" t="s">
        <v>21</v>
      </c>
      <c r="B524" s="16">
        <v>42165</v>
      </c>
      <c r="C524" s="17" t="s">
        <v>427</v>
      </c>
      <c r="D524" s="18" t="s">
        <v>199</v>
      </c>
      <c r="E524" s="18" t="s">
        <v>20</v>
      </c>
      <c r="F524" s="18">
        <v>873105657</v>
      </c>
      <c r="G524" s="18">
        <v>9.33</v>
      </c>
      <c r="H524" s="18">
        <v>2061.9299999999998</v>
      </c>
      <c r="I524" s="18">
        <v>1529.32</v>
      </c>
      <c r="J524" s="19">
        <v>532.61</v>
      </c>
    </row>
    <row r="525" spans="1:10" x14ac:dyDescent="0.25">
      <c r="A525" s="15" t="s">
        <v>21</v>
      </c>
      <c r="B525" s="16">
        <v>40402</v>
      </c>
      <c r="C525" s="17" t="s">
        <v>332</v>
      </c>
      <c r="D525" s="18" t="s">
        <v>175</v>
      </c>
      <c r="E525" s="18" t="s">
        <v>31</v>
      </c>
      <c r="F525" s="18">
        <v>283504188</v>
      </c>
      <c r="G525" s="18">
        <v>152.58000000000001</v>
      </c>
      <c r="H525" s="18">
        <v>617033.52</v>
      </c>
      <c r="I525" s="18">
        <v>394047.36</v>
      </c>
      <c r="J525" s="19">
        <v>222986.16</v>
      </c>
    </row>
    <row r="526" spans="1:10" x14ac:dyDescent="0.25">
      <c r="A526" s="15" t="s">
        <v>8</v>
      </c>
      <c r="B526" s="16">
        <v>41149</v>
      </c>
      <c r="C526" s="17" t="s">
        <v>332</v>
      </c>
      <c r="D526" s="18" t="s">
        <v>50</v>
      </c>
      <c r="E526" s="18" t="s">
        <v>39</v>
      </c>
      <c r="F526" s="18">
        <v>632093942</v>
      </c>
      <c r="G526" s="18">
        <v>47.45</v>
      </c>
      <c r="H526" s="18">
        <v>450727.55</v>
      </c>
      <c r="I526" s="18">
        <v>301973.21000000002</v>
      </c>
      <c r="J526" s="19">
        <v>148754.34</v>
      </c>
    </row>
    <row r="527" spans="1:10" x14ac:dyDescent="0.25">
      <c r="A527" s="15" t="s">
        <v>18</v>
      </c>
      <c r="B527" s="16">
        <v>42566</v>
      </c>
      <c r="C527" s="17" t="s">
        <v>428</v>
      </c>
      <c r="D527" s="18" t="s">
        <v>53</v>
      </c>
      <c r="E527" s="18" t="s">
        <v>48</v>
      </c>
      <c r="F527" s="18">
        <v>565798747</v>
      </c>
      <c r="G527" s="18">
        <v>421.89</v>
      </c>
      <c r="H527" s="18">
        <v>538753.53</v>
      </c>
      <c r="I527" s="18">
        <v>465709.13</v>
      </c>
      <c r="J527" s="19">
        <v>73044.399999999994</v>
      </c>
    </row>
    <row r="528" spans="1:10" x14ac:dyDescent="0.25">
      <c r="A528" s="15" t="s">
        <v>8</v>
      </c>
      <c r="B528" s="16">
        <v>40435</v>
      </c>
      <c r="C528" s="17" t="s">
        <v>429</v>
      </c>
      <c r="D528" s="18" t="s">
        <v>103</v>
      </c>
      <c r="E528" s="18" t="s">
        <v>13</v>
      </c>
      <c r="F528" s="18">
        <v>151854932</v>
      </c>
      <c r="G528" s="18">
        <v>154.06</v>
      </c>
      <c r="H528" s="18">
        <v>940382.24</v>
      </c>
      <c r="I528" s="18">
        <v>555036.72</v>
      </c>
      <c r="J528" s="19">
        <v>385345.52</v>
      </c>
    </row>
    <row r="529" spans="1:10" x14ac:dyDescent="0.25">
      <c r="A529" s="15" t="s">
        <v>15</v>
      </c>
      <c r="B529" s="16">
        <v>40609</v>
      </c>
      <c r="C529" s="17" t="s">
        <v>429</v>
      </c>
      <c r="D529" s="18" t="s">
        <v>191</v>
      </c>
      <c r="E529" s="18" t="s">
        <v>13</v>
      </c>
      <c r="F529" s="18">
        <v>427811324</v>
      </c>
      <c r="G529" s="18">
        <v>154.06</v>
      </c>
      <c r="H529" s="18">
        <v>1191345.98</v>
      </c>
      <c r="I529" s="18">
        <v>703161.69</v>
      </c>
      <c r="J529" s="19">
        <v>488184.29</v>
      </c>
    </row>
    <row r="530" spans="1:10" x14ac:dyDescent="0.25">
      <c r="A530" s="15" t="s">
        <v>18</v>
      </c>
      <c r="B530" s="16">
        <v>41029</v>
      </c>
      <c r="C530" s="17" t="s">
        <v>430</v>
      </c>
      <c r="D530" s="18" t="s">
        <v>130</v>
      </c>
      <c r="E530" s="18" t="s">
        <v>20</v>
      </c>
      <c r="F530" s="18">
        <v>251529252</v>
      </c>
      <c r="G530" s="18">
        <v>9.33</v>
      </c>
      <c r="H530" s="18">
        <v>18193.5</v>
      </c>
      <c r="I530" s="18">
        <v>13494</v>
      </c>
      <c r="J530" s="19">
        <v>4699.5</v>
      </c>
    </row>
    <row r="531" spans="1:10" x14ac:dyDescent="0.25">
      <c r="A531" s="15" t="s">
        <v>28</v>
      </c>
      <c r="B531" s="16">
        <v>41412</v>
      </c>
      <c r="C531" s="17" t="s">
        <v>430</v>
      </c>
      <c r="D531" s="18" t="s">
        <v>102</v>
      </c>
      <c r="E531" s="18" t="s">
        <v>31</v>
      </c>
      <c r="F531" s="18">
        <v>351182544</v>
      </c>
      <c r="G531" s="18">
        <v>152.58000000000001</v>
      </c>
      <c r="H531" s="18">
        <v>240160.92</v>
      </c>
      <c r="I531" s="18">
        <v>153370.56</v>
      </c>
      <c r="J531" s="19">
        <v>86790.36</v>
      </c>
    </row>
    <row r="532" spans="1:10" x14ac:dyDescent="0.25">
      <c r="A532" s="15" t="s">
        <v>21</v>
      </c>
      <c r="B532" s="16">
        <v>41861</v>
      </c>
      <c r="C532" s="17" t="s">
        <v>430</v>
      </c>
      <c r="D532" s="18" t="s">
        <v>36</v>
      </c>
      <c r="E532" s="18" t="s">
        <v>48</v>
      </c>
      <c r="F532" s="18">
        <v>175257527</v>
      </c>
      <c r="G532" s="18">
        <v>421.89</v>
      </c>
      <c r="H532" s="18">
        <v>612584.28</v>
      </c>
      <c r="I532" s="18">
        <v>529529.88</v>
      </c>
      <c r="J532" s="19">
        <v>83054.399999999994</v>
      </c>
    </row>
    <row r="533" spans="1:10" x14ac:dyDescent="0.25">
      <c r="A533" s="15" t="s">
        <v>15</v>
      </c>
      <c r="B533" s="16">
        <v>41486</v>
      </c>
      <c r="C533" s="17" t="s">
        <v>431</v>
      </c>
      <c r="D533" s="18" t="s">
        <v>109</v>
      </c>
      <c r="E533" s="18" t="s">
        <v>31</v>
      </c>
      <c r="F533" s="18">
        <v>142553031</v>
      </c>
      <c r="G533" s="18">
        <v>152.58000000000001</v>
      </c>
      <c r="H533" s="18">
        <v>528689.69999999995</v>
      </c>
      <c r="I533" s="18">
        <v>337629.6</v>
      </c>
      <c r="J533" s="19">
        <v>191060.1</v>
      </c>
    </row>
    <row r="534" spans="1:10" x14ac:dyDescent="0.25">
      <c r="A534" s="15" t="s">
        <v>18</v>
      </c>
      <c r="B534" s="16">
        <v>42553</v>
      </c>
      <c r="C534" s="17" t="s">
        <v>432</v>
      </c>
      <c r="D534" s="18" t="s">
        <v>41</v>
      </c>
      <c r="E534" s="18" t="s">
        <v>20</v>
      </c>
      <c r="F534" s="18">
        <v>292180383</v>
      </c>
      <c r="G534" s="18">
        <v>9.33</v>
      </c>
      <c r="H534" s="18">
        <v>14209.59</v>
      </c>
      <c r="I534" s="18">
        <v>10539.16</v>
      </c>
      <c r="J534" s="19">
        <v>3670.43</v>
      </c>
    </row>
    <row r="535" spans="1:10" x14ac:dyDescent="0.25">
      <c r="A535" s="15" t="s">
        <v>8</v>
      </c>
      <c r="B535" s="16">
        <v>40799</v>
      </c>
      <c r="C535" s="17" t="s">
        <v>433</v>
      </c>
      <c r="D535" s="18" t="s">
        <v>185</v>
      </c>
      <c r="E535" s="18" t="s">
        <v>20</v>
      </c>
      <c r="F535" s="18">
        <v>733563411</v>
      </c>
      <c r="G535" s="18">
        <v>9.33</v>
      </c>
      <c r="H535" s="18">
        <v>61288.77</v>
      </c>
      <c r="I535" s="18">
        <v>45457.48</v>
      </c>
      <c r="J535" s="19">
        <v>15831.29</v>
      </c>
    </row>
    <row r="536" spans="1:10" x14ac:dyDescent="0.25">
      <c r="A536" s="15" t="s">
        <v>21</v>
      </c>
      <c r="B536" s="16">
        <v>40651</v>
      </c>
      <c r="C536" s="17" t="s">
        <v>433</v>
      </c>
      <c r="D536" s="18" t="s">
        <v>94</v>
      </c>
      <c r="E536" s="18" t="s">
        <v>39</v>
      </c>
      <c r="F536" s="18">
        <v>296438443</v>
      </c>
      <c r="G536" s="18">
        <v>47.45</v>
      </c>
      <c r="H536" s="18">
        <v>74876.100000000006</v>
      </c>
      <c r="I536" s="18">
        <v>50164.62</v>
      </c>
      <c r="J536" s="19">
        <v>24711.48</v>
      </c>
    </row>
    <row r="537" spans="1:10" x14ac:dyDescent="0.25">
      <c r="A537" s="15" t="s">
        <v>18</v>
      </c>
      <c r="B537" s="16">
        <v>42775</v>
      </c>
      <c r="C537" s="17" t="s">
        <v>434</v>
      </c>
      <c r="D537" s="18" t="s">
        <v>117</v>
      </c>
      <c r="E537" s="18" t="s">
        <v>48</v>
      </c>
      <c r="F537" s="18">
        <v>580854308</v>
      </c>
      <c r="G537" s="18">
        <v>421.89</v>
      </c>
      <c r="H537" s="18">
        <v>2764223.28</v>
      </c>
      <c r="I537" s="18">
        <v>2389448.88</v>
      </c>
      <c r="J537" s="19">
        <v>374774.4</v>
      </c>
    </row>
    <row r="538" spans="1:10" x14ac:dyDescent="0.25">
      <c r="A538" s="15" t="s">
        <v>15</v>
      </c>
      <c r="B538" s="16">
        <v>42694</v>
      </c>
      <c r="C538" s="17" t="s">
        <v>435</v>
      </c>
      <c r="D538" s="18" t="s">
        <v>16</v>
      </c>
      <c r="E538" s="18" t="s">
        <v>10</v>
      </c>
      <c r="F538" s="18">
        <v>107172334</v>
      </c>
      <c r="G538" s="18">
        <v>437.2</v>
      </c>
      <c r="H538" s="18">
        <v>1543316</v>
      </c>
      <c r="I538" s="18">
        <v>929554.9</v>
      </c>
      <c r="J538" s="19">
        <v>613761.1</v>
      </c>
    </row>
    <row r="539" spans="1:10" x14ac:dyDescent="0.25">
      <c r="A539" s="15" t="s">
        <v>15</v>
      </c>
      <c r="B539" s="16">
        <v>40467</v>
      </c>
      <c r="C539" s="17" t="s">
        <v>311</v>
      </c>
      <c r="D539" s="18" t="s">
        <v>193</v>
      </c>
      <c r="E539" s="18" t="s">
        <v>14</v>
      </c>
      <c r="F539" s="18">
        <v>166066348</v>
      </c>
      <c r="G539" s="18">
        <v>255.28</v>
      </c>
      <c r="H539" s="18">
        <v>402831.84</v>
      </c>
      <c r="I539" s="18">
        <v>251564.76</v>
      </c>
      <c r="J539" s="19">
        <v>151267.07999999999</v>
      </c>
    </row>
    <row r="540" spans="1:10" x14ac:dyDescent="0.25">
      <c r="A540" s="15" t="s">
        <v>26</v>
      </c>
      <c r="B540" s="16">
        <v>42078</v>
      </c>
      <c r="C540" s="17" t="s">
        <v>436</v>
      </c>
      <c r="D540" s="18" t="s">
        <v>178</v>
      </c>
      <c r="E540" s="18" t="s">
        <v>31</v>
      </c>
      <c r="F540" s="18">
        <v>768522679</v>
      </c>
      <c r="G540" s="18">
        <v>152.58000000000001</v>
      </c>
      <c r="H540" s="18">
        <v>273728.52</v>
      </c>
      <c r="I540" s="18">
        <v>174807.36</v>
      </c>
      <c r="J540" s="19">
        <v>98921.16</v>
      </c>
    </row>
    <row r="541" spans="1:10" x14ac:dyDescent="0.25">
      <c r="A541" s="15" t="s">
        <v>18</v>
      </c>
      <c r="B541" s="16">
        <v>41450</v>
      </c>
      <c r="C541" s="17" t="s">
        <v>436</v>
      </c>
      <c r="D541" s="18" t="s">
        <v>139</v>
      </c>
      <c r="E541" s="18" t="s">
        <v>33</v>
      </c>
      <c r="F541" s="18">
        <v>195840156</v>
      </c>
      <c r="G541" s="18">
        <v>668.27</v>
      </c>
      <c r="H541" s="18">
        <v>1543035.43</v>
      </c>
      <c r="I541" s="18">
        <v>1160364.8600000001</v>
      </c>
      <c r="J541" s="19">
        <v>382670.57</v>
      </c>
    </row>
    <row r="542" spans="1:10" x14ac:dyDescent="0.25">
      <c r="A542" s="15" t="s">
        <v>18</v>
      </c>
      <c r="B542" s="16">
        <v>41193</v>
      </c>
      <c r="C542" s="17" t="s">
        <v>437</v>
      </c>
      <c r="D542" s="18" t="s">
        <v>143</v>
      </c>
      <c r="E542" s="18" t="s">
        <v>10</v>
      </c>
      <c r="F542" s="18">
        <v>849630105</v>
      </c>
      <c r="G542" s="18">
        <v>437.2</v>
      </c>
      <c r="H542" s="18">
        <v>1435764.8</v>
      </c>
      <c r="I542" s="18">
        <v>864775.72</v>
      </c>
      <c r="J542" s="19">
        <v>570989.07999999996</v>
      </c>
    </row>
    <row r="543" spans="1:10" x14ac:dyDescent="0.25">
      <c r="A543" s="15" t="s">
        <v>18</v>
      </c>
      <c r="B543" s="16">
        <v>42924</v>
      </c>
      <c r="C543" s="17" t="s">
        <v>243</v>
      </c>
      <c r="D543" s="18" t="s">
        <v>68</v>
      </c>
      <c r="E543" s="18" t="s">
        <v>20</v>
      </c>
      <c r="F543" s="18">
        <v>701816356</v>
      </c>
      <c r="G543" s="18">
        <v>9.33</v>
      </c>
      <c r="H543" s="18">
        <v>17820.3</v>
      </c>
      <c r="I543" s="18">
        <v>13217.2</v>
      </c>
      <c r="J543" s="19">
        <v>4603.1000000000004</v>
      </c>
    </row>
    <row r="544" spans="1:10" x14ac:dyDescent="0.25">
      <c r="A544" s="15" t="s">
        <v>21</v>
      </c>
      <c r="B544" s="16">
        <v>40351</v>
      </c>
      <c r="C544" s="17" t="s">
        <v>438</v>
      </c>
      <c r="D544" s="18" t="s">
        <v>200</v>
      </c>
      <c r="E544" s="18" t="s">
        <v>37</v>
      </c>
      <c r="F544" s="18">
        <v>944635236</v>
      </c>
      <c r="G544" s="18">
        <v>651.21</v>
      </c>
      <c r="H544" s="18">
        <v>4827419.7300000004</v>
      </c>
      <c r="I544" s="18">
        <v>3891528.48</v>
      </c>
      <c r="J544" s="19">
        <v>935891.25</v>
      </c>
    </row>
    <row r="545" spans="1:10" x14ac:dyDescent="0.25">
      <c r="A545" s="15" t="s">
        <v>21</v>
      </c>
      <c r="B545" s="16">
        <v>42783</v>
      </c>
      <c r="C545" s="17" t="s">
        <v>261</v>
      </c>
      <c r="D545" s="18" t="s">
        <v>32</v>
      </c>
      <c r="E545" s="18" t="s">
        <v>13</v>
      </c>
      <c r="F545" s="18">
        <v>140635573</v>
      </c>
      <c r="G545" s="18">
        <v>154.06</v>
      </c>
      <c r="H545" s="18">
        <v>931446.76</v>
      </c>
      <c r="I545" s="18">
        <v>549762.78</v>
      </c>
      <c r="J545" s="19">
        <v>381683.98</v>
      </c>
    </row>
    <row r="546" spans="1:10" x14ac:dyDescent="0.25">
      <c r="A546" s="15" t="s">
        <v>8</v>
      </c>
      <c r="B546" s="16">
        <v>40557</v>
      </c>
      <c r="C546" s="17" t="s">
        <v>261</v>
      </c>
      <c r="D546" s="18" t="s">
        <v>110</v>
      </c>
      <c r="E546" s="18" t="s">
        <v>48</v>
      </c>
      <c r="F546" s="18">
        <v>972678697</v>
      </c>
      <c r="G546" s="18">
        <v>421.89</v>
      </c>
      <c r="H546" s="18">
        <v>2571841.44</v>
      </c>
      <c r="I546" s="18">
        <v>2223150.2400000002</v>
      </c>
      <c r="J546" s="19">
        <v>348691.20000000001</v>
      </c>
    </row>
    <row r="547" spans="1:10" x14ac:dyDescent="0.25">
      <c r="A547" s="15" t="s">
        <v>18</v>
      </c>
      <c r="B547" s="16">
        <v>42378</v>
      </c>
      <c r="C547" s="17" t="s">
        <v>261</v>
      </c>
      <c r="D547" s="18" t="s">
        <v>85</v>
      </c>
      <c r="E547" s="18" t="s">
        <v>20</v>
      </c>
      <c r="F547" s="18">
        <v>793938434</v>
      </c>
      <c r="G547" s="18">
        <v>9.33</v>
      </c>
      <c r="H547" s="18">
        <v>26870.400000000001</v>
      </c>
      <c r="I547" s="18">
        <v>19929.599999999999</v>
      </c>
      <c r="J547" s="19">
        <v>6940.8</v>
      </c>
    </row>
    <row r="548" spans="1:10" x14ac:dyDescent="0.25">
      <c r="A548" s="15" t="s">
        <v>21</v>
      </c>
      <c r="B548" s="16">
        <v>40742</v>
      </c>
      <c r="C548" s="17" t="s">
        <v>439</v>
      </c>
      <c r="D548" s="18" t="s">
        <v>201</v>
      </c>
      <c r="E548" s="18" t="s">
        <v>14</v>
      </c>
      <c r="F548" s="18">
        <v>177901113</v>
      </c>
      <c r="G548" s="18">
        <v>255.28</v>
      </c>
      <c r="H548" s="18">
        <v>956534.16</v>
      </c>
      <c r="I548" s="18">
        <v>597346.74</v>
      </c>
      <c r="J548" s="19">
        <v>359187.42</v>
      </c>
    </row>
    <row r="549" spans="1:10" x14ac:dyDescent="0.25">
      <c r="A549" s="15" t="s">
        <v>15</v>
      </c>
      <c r="B549" s="16">
        <v>40984</v>
      </c>
      <c r="C549" s="17" t="s">
        <v>439</v>
      </c>
      <c r="D549" s="18" t="s">
        <v>127</v>
      </c>
      <c r="E549" s="18" t="s">
        <v>39</v>
      </c>
      <c r="F549" s="18">
        <v>668365561</v>
      </c>
      <c r="G549" s="18">
        <v>47.45</v>
      </c>
      <c r="H549" s="18">
        <v>146003.65</v>
      </c>
      <c r="I549" s="18">
        <v>97817.83</v>
      </c>
      <c r="J549" s="19">
        <v>48185.82</v>
      </c>
    </row>
    <row r="550" spans="1:10" x14ac:dyDescent="0.25">
      <c r="A550" s="15" t="s">
        <v>28</v>
      </c>
      <c r="B550" s="16">
        <v>40527</v>
      </c>
      <c r="C550" s="17" t="s">
        <v>381</v>
      </c>
      <c r="D550" s="18" t="s">
        <v>194</v>
      </c>
      <c r="E550" s="18" t="s">
        <v>13</v>
      </c>
      <c r="F550" s="18">
        <v>729443109</v>
      </c>
      <c r="G550" s="18">
        <v>154.06</v>
      </c>
      <c r="H550" s="18">
        <v>1121710.8600000001</v>
      </c>
      <c r="I550" s="18">
        <v>662061.32999999996</v>
      </c>
      <c r="J550" s="19">
        <v>459649.53</v>
      </c>
    </row>
    <row r="551" spans="1:10" x14ac:dyDescent="0.25">
      <c r="A551" s="15" t="s">
        <v>18</v>
      </c>
      <c r="B551" s="16">
        <v>41335</v>
      </c>
      <c r="C551" s="17" t="s">
        <v>381</v>
      </c>
      <c r="D551" s="18" t="s">
        <v>40</v>
      </c>
      <c r="E551" s="18" t="s">
        <v>20</v>
      </c>
      <c r="F551" s="18">
        <v>695557582</v>
      </c>
      <c r="G551" s="18">
        <v>9.33</v>
      </c>
      <c r="H551" s="18">
        <v>91434</v>
      </c>
      <c r="I551" s="18">
        <v>67816</v>
      </c>
      <c r="J551" s="19">
        <v>23618</v>
      </c>
    </row>
    <row r="552" spans="1:10" x14ac:dyDescent="0.25">
      <c r="A552" s="15" t="s">
        <v>18</v>
      </c>
      <c r="B552" s="16">
        <v>40226</v>
      </c>
      <c r="C552" s="17" t="s">
        <v>381</v>
      </c>
      <c r="D552" s="18" t="s">
        <v>105</v>
      </c>
      <c r="E552" s="18" t="s">
        <v>33</v>
      </c>
      <c r="F552" s="18">
        <v>521445310</v>
      </c>
      <c r="G552" s="18">
        <v>668.27</v>
      </c>
      <c r="H552" s="18">
        <v>4083129.7</v>
      </c>
      <c r="I552" s="18">
        <v>3070519.4</v>
      </c>
      <c r="J552" s="19">
        <v>1012610.3</v>
      </c>
    </row>
    <row r="553" spans="1:10" x14ac:dyDescent="0.25">
      <c r="A553" s="15" t="s">
        <v>15</v>
      </c>
      <c r="B553" s="16">
        <v>41324</v>
      </c>
      <c r="C553" s="17" t="s">
        <v>440</v>
      </c>
      <c r="D553" s="18" t="s">
        <v>95</v>
      </c>
      <c r="E553" s="18" t="s">
        <v>45</v>
      </c>
      <c r="F553" s="18">
        <v>232155120</v>
      </c>
      <c r="G553" s="18">
        <v>81.73</v>
      </c>
      <c r="H553" s="18">
        <v>712195.22</v>
      </c>
      <c r="I553" s="18">
        <v>493822.38</v>
      </c>
      <c r="J553" s="19">
        <v>218372.84</v>
      </c>
    </row>
    <row r="554" spans="1:10" x14ac:dyDescent="0.25">
      <c r="A554" s="15" t="s">
        <v>21</v>
      </c>
      <c r="B554" s="16">
        <v>40844</v>
      </c>
      <c r="C554" s="17" t="s">
        <v>276</v>
      </c>
      <c r="D554" s="18" t="s">
        <v>36</v>
      </c>
      <c r="E554" s="18" t="s">
        <v>39</v>
      </c>
      <c r="F554" s="18">
        <v>373048341</v>
      </c>
      <c r="G554" s="18">
        <v>47.45</v>
      </c>
      <c r="H554" s="18">
        <v>101970.05</v>
      </c>
      <c r="I554" s="18">
        <v>68316.710000000006</v>
      </c>
      <c r="J554" s="19">
        <v>33653.339999999997</v>
      </c>
    </row>
    <row r="555" spans="1:10" x14ac:dyDescent="0.25">
      <c r="A555" s="15" t="s">
        <v>26</v>
      </c>
      <c r="B555" s="16">
        <v>42303</v>
      </c>
      <c r="C555" s="17" t="s">
        <v>441</v>
      </c>
      <c r="D555" s="18" t="s">
        <v>55</v>
      </c>
      <c r="E555" s="18" t="s">
        <v>37</v>
      </c>
      <c r="F555" s="18">
        <v>659798800</v>
      </c>
      <c r="G555" s="18">
        <v>651.21</v>
      </c>
      <c r="H555" s="18">
        <v>5197958.22</v>
      </c>
      <c r="I555" s="18">
        <v>4190230.72</v>
      </c>
      <c r="J555" s="19">
        <v>1007727.5</v>
      </c>
    </row>
    <row r="556" spans="1:10" x14ac:dyDescent="0.25">
      <c r="A556" s="15" t="s">
        <v>15</v>
      </c>
      <c r="B556" s="16">
        <v>41310</v>
      </c>
      <c r="C556" s="17" t="s">
        <v>381</v>
      </c>
      <c r="D556" s="18" t="s">
        <v>46</v>
      </c>
      <c r="E556" s="18" t="s">
        <v>33</v>
      </c>
      <c r="F556" s="18">
        <v>428392827</v>
      </c>
      <c r="G556" s="18">
        <v>668.27</v>
      </c>
      <c r="H556" s="18">
        <v>6557065.2400000002</v>
      </c>
      <c r="I556" s="18">
        <v>4930922.4800000004</v>
      </c>
      <c r="J556" s="19">
        <v>1626142.76</v>
      </c>
    </row>
    <row r="557" spans="1:10" x14ac:dyDescent="0.25">
      <c r="A557" s="15" t="s">
        <v>15</v>
      </c>
      <c r="B557" s="16">
        <v>40780</v>
      </c>
      <c r="C557" s="17" t="s">
        <v>442</v>
      </c>
      <c r="D557" s="18" t="s">
        <v>16</v>
      </c>
      <c r="E557" s="18" t="s">
        <v>45</v>
      </c>
      <c r="F557" s="18">
        <v>885129249</v>
      </c>
      <c r="G557" s="18">
        <v>81.73</v>
      </c>
      <c r="H557" s="18">
        <v>675825.37</v>
      </c>
      <c r="I557" s="18">
        <v>468604.23</v>
      </c>
      <c r="J557" s="19">
        <v>207221.14</v>
      </c>
    </row>
    <row r="558" spans="1:10" x14ac:dyDescent="0.25">
      <c r="A558" s="15" t="s">
        <v>18</v>
      </c>
      <c r="B558" s="16">
        <v>41247</v>
      </c>
      <c r="C558" s="17" t="s">
        <v>443</v>
      </c>
      <c r="D558" s="18" t="s">
        <v>79</v>
      </c>
      <c r="E558" s="18" t="s">
        <v>48</v>
      </c>
      <c r="F558" s="18">
        <v>156619393</v>
      </c>
      <c r="G558" s="18">
        <v>421.89</v>
      </c>
      <c r="H558" s="18">
        <v>2537246.46</v>
      </c>
      <c r="I558" s="18">
        <v>2193245.66</v>
      </c>
      <c r="J558" s="19">
        <v>344000.8</v>
      </c>
    </row>
    <row r="559" spans="1:10" x14ac:dyDescent="0.25">
      <c r="A559" s="15" t="s">
        <v>8</v>
      </c>
      <c r="B559" s="16">
        <v>42255</v>
      </c>
      <c r="C559" s="17" t="s">
        <v>443</v>
      </c>
      <c r="D559" s="18" t="s">
        <v>110</v>
      </c>
      <c r="E559" s="18" t="s">
        <v>14</v>
      </c>
      <c r="F559" s="18">
        <v>939787089</v>
      </c>
      <c r="G559" s="18">
        <v>255.28</v>
      </c>
      <c r="H559" s="18">
        <v>699211.92</v>
      </c>
      <c r="I559" s="18">
        <v>436651.38</v>
      </c>
      <c r="J559" s="19">
        <v>262560.53999999998</v>
      </c>
    </row>
    <row r="560" spans="1:10" x14ac:dyDescent="0.25">
      <c r="A560" s="15" t="s">
        <v>26</v>
      </c>
      <c r="B560" s="16">
        <v>40969</v>
      </c>
      <c r="C560" s="17" t="s">
        <v>443</v>
      </c>
      <c r="D560" s="18" t="s">
        <v>118</v>
      </c>
      <c r="E560" s="18" t="s">
        <v>13</v>
      </c>
      <c r="F560" s="18">
        <v>151868665</v>
      </c>
      <c r="G560" s="18">
        <v>154.06</v>
      </c>
      <c r="H560" s="18">
        <v>25882.080000000002</v>
      </c>
      <c r="I560" s="18">
        <v>15276.24</v>
      </c>
      <c r="J560" s="19">
        <v>10605.84</v>
      </c>
    </row>
    <row r="561" spans="1:10" x14ac:dyDescent="0.25">
      <c r="A561" s="15" t="s">
        <v>8</v>
      </c>
      <c r="B561" s="16">
        <v>41856</v>
      </c>
      <c r="C561" s="17" t="s">
        <v>444</v>
      </c>
      <c r="D561" s="18" t="s">
        <v>84</v>
      </c>
      <c r="E561" s="18" t="s">
        <v>17</v>
      </c>
      <c r="F561" s="18">
        <v>180412948</v>
      </c>
      <c r="G561" s="18">
        <v>205.7</v>
      </c>
      <c r="H561" s="18">
        <v>1451213.5</v>
      </c>
      <c r="I561" s="18">
        <v>826211.05</v>
      </c>
      <c r="J561" s="19">
        <v>625002.44999999995</v>
      </c>
    </row>
    <row r="562" spans="1:10" x14ac:dyDescent="0.25">
      <c r="A562" s="15" t="s">
        <v>18</v>
      </c>
      <c r="B562" s="16">
        <v>41479</v>
      </c>
      <c r="C562" s="17" t="s">
        <v>444</v>
      </c>
      <c r="D562" s="18" t="s">
        <v>78</v>
      </c>
      <c r="E562" s="18" t="s">
        <v>20</v>
      </c>
      <c r="F562" s="18">
        <v>333281266</v>
      </c>
      <c r="G562" s="18">
        <v>9.33</v>
      </c>
      <c r="H562" s="18">
        <v>39074.04</v>
      </c>
      <c r="I562" s="18">
        <v>28980.959999999999</v>
      </c>
      <c r="J562" s="19">
        <v>10093.08</v>
      </c>
    </row>
    <row r="563" spans="1:10" x14ac:dyDescent="0.25">
      <c r="A563" s="15" t="s">
        <v>26</v>
      </c>
      <c r="B563" s="16">
        <v>40934</v>
      </c>
      <c r="C563" s="17" t="s">
        <v>445</v>
      </c>
      <c r="D563" s="18" t="s">
        <v>118</v>
      </c>
      <c r="E563" s="18" t="s">
        <v>10</v>
      </c>
      <c r="F563" s="18">
        <v>888647449</v>
      </c>
      <c r="G563" s="18">
        <v>437.2</v>
      </c>
      <c r="H563" s="18">
        <v>4102247.6</v>
      </c>
      <c r="I563" s="18">
        <v>2470825.39</v>
      </c>
      <c r="J563" s="19">
        <v>1631422.21</v>
      </c>
    </row>
    <row r="564" spans="1:10" x14ac:dyDescent="0.25">
      <c r="A564" s="15" t="s">
        <v>18</v>
      </c>
      <c r="B564" s="16">
        <v>41708</v>
      </c>
      <c r="C564" s="17" t="s">
        <v>445</v>
      </c>
      <c r="D564" s="18" t="s">
        <v>54</v>
      </c>
      <c r="E564" s="18" t="s">
        <v>25</v>
      </c>
      <c r="F564" s="18">
        <v>844997823</v>
      </c>
      <c r="G564" s="18">
        <v>109.28</v>
      </c>
      <c r="H564" s="18">
        <v>271888.64000000001</v>
      </c>
      <c r="I564" s="18">
        <v>89169.919999999998</v>
      </c>
      <c r="J564" s="19">
        <v>182718.72</v>
      </c>
    </row>
    <row r="565" spans="1:10" x14ac:dyDescent="0.25">
      <c r="A565" s="15" t="s">
        <v>15</v>
      </c>
      <c r="B565" s="16">
        <v>41529</v>
      </c>
      <c r="C565" s="17" t="s">
        <v>446</v>
      </c>
      <c r="D565" s="18" t="s">
        <v>46</v>
      </c>
      <c r="E565" s="18" t="s">
        <v>20</v>
      </c>
      <c r="F565" s="18">
        <v>171131217</v>
      </c>
      <c r="G565" s="18">
        <v>9.33</v>
      </c>
      <c r="H565" s="18">
        <v>3592.05</v>
      </c>
      <c r="I565" s="18">
        <v>2664.2</v>
      </c>
      <c r="J565" s="19">
        <v>927.85</v>
      </c>
    </row>
    <row r="566" spans="1:10" x14ac:dyDescent="0.25">
      <c r="A566" s="15" t="s">
        <v>18</v>
      </c>
      <c r="B566" s="16">
        <v>41279</v>
      </c>
      <c r="C566" s="17" t="s">
        <v>446</v>
      </c>
      <c r="D566" s="18" t="s">
        <v>75</v>
      </c>
      <c r="E566" s="18" t="s">
        <v>37</v>
      </c>
      <c r="F566" s="18">
        <v>256158959</v>
      </c>
      <c r="G566" s="18">
        <v>651.21</v>
      </c>
      <c r="H566" s="18">
        <v>1291349.43</v>
      </c>
      <c r="I566" s="18">
        <v>1040995.68</v>
      </c>
      <c r="J566" s="19">
        <v>250353.75</v>
      </c>
    </row>
    <row r="567" spans="1:10" x14ac:dyDescent="0.25">
      <c r="A567" s="15" t="s">
        <v>21</v>
      </c>
      <c r="B567" s="16">
        <v>40844</v>
      </c>
      <c r="C567" s="17" t="s">
        <v>447</v>
      </c>
      <c r="D567" s="18" t="s">
        <v>199</v>
      </c>
      <c r="E567" s="18" t="s">
        <v>10</v>
      </c>
      <c r="F567" s="18">
        <v>759504878</v>
      </c>
      <c r="G567" s="18">
        <v>437.2</v>
      </c>
      <c r="H567" s="18">
        <v>1410407.2</v>
      </c>
      <c r="I567" s="18">
        <v>849502.58</v>
      </c>
      <c r="J567" s="19">
        <v>560904.62</v>
      </c>
    </row>
    <row r="568" spans="1:10" x14ac:dyDescent="0.25">
      <c r="A568" s="15" t="s">
        <v>8</v>
      </c>
      <c r="B568" s="16">
        <v>40503</v>
      </c>
      <c r="C568" s="17" t="s">
        <v>448</v>
      </c>
      <c r="D568" s="18" t="s">
        <v>125</v>
      </c>
      <c r="E568" s="18" t="s">
        <v>20</v>
      </c>
      <c r="F568" s="18">
        <v>960905301</v>
      </c>
      <c r="G568" s="18">
        <v>9.33</v>
      </c>
      <c r="H568" s="18">
        <v>19471.71</v>
      </c>
      <c r="I568" s="18">
        <v>14442.04</v>
      </c>
      <c r="J568" s="19">
        <v>5029.67</v>
      </c>
    </row>
    <row r="569" spans="1:10" x14ac:dyDescent="0.25">
      <c r="A569" s="15" t="s">
        <v>15</v>
      </c>
      <c r="B569" s="16">
        <v>42305</v>
      </c>
      <c r="C569" s="17" t="s">
        <v>448</v>
      </c>
      <c r="D569" s="18" t="s">
        <v>109</v>
      </c>
      <c r="E569" s="18" t="s">
        <v>37</v>
      </c>
      <c r="F569" s="18">
        <v>210409057</v>
      </c>
      <c r="G569" s="18">
        <v>651.21</v>
      </c>
      <c r="H569" s="18">
        <v>2324819.7000000002</v>
      </c>
      <c r="I569" s="18">
        <v>1874107.2</v>
      </c>
      <c r="J569" s="19">
        <v>450712.5</v>
      </c>
    </row>
    <row r="570" spans="1:10" x14ac:dyDescent="0.25">
      <c r="A570" s="15" t="s">
        <v>18</v>
      </c>
      <c r="B570" s="16">
        <v>40388</v>
      </c>
      <c r="C570" s="17" t="s">
        <v>448</v>
      </c>
      <c r="D570" s="18" t="s">
        <v>122</v>
      </c>
      <c r="E570" s="18" t="s">
        <v>10</v>
      </c>
      <c r="F570" s="18">
        <v>178377473</v>
      </c>
      <c r="G570" s="18">
        <v>437.2</v>
      </c>
      <c r="H570" s="18">
        <v>2060523.6</v>
      </c>
      <c r="I570" s="18">
        <v>1241074.29</v>
      </c>
      <c r="J570" s="19">
        <v>819449.31</v>
      </c>
    </row>
    <row r="571" spans="1:10" x14ac:dyDescent="0.25">
      <c r="A571" s="15" t="s">
        <v>15</v>
      </c>
      <c r="B571" s="16">
        <v>41728</v>
      </c>
      <c r="C571" s="17" t="s">
        <v>448</v>
      </c>
      <c r="D571" s="18" t="s">
        <v>46</v>
      </c>
      <c r="E571" s="18" t="s">
        <v>20</v>
      </c>
      <c r="F571" s="18">
        <v>805484378</v>
      </c>
      <c r="G571" s="18">
        <v>9.33</v>
      </c>
      <c r="H571" s="18">
        <v>89400.06</v>
      </c>
      <c r="I571" s="18">
        <v>66307.44</v>
      </c>
      <c r="J571" s="19">
        <v>23092.62</v>
      </c>
    </row>
    <row r="572" spans="1:10" x14ac:dyDescent="0.25">
      <c r="A572" s="15" t="s">
        <v>15</v>
      </c>
      <c r="B572" s="16">
        <v>42627</v>
      </c>
      <c r="C572" s="17" t="s">
        <v>449</v>
      </c>
      <c r="D572" s="18" t="s">
        <v>172</v>
      </c>
      <c r="E572" s="18" t="s">
        <v>39</v>
      </c>
      <c r="F572" s="18">
        <v>752716100</v>
      </c>
      <c r="G572" s="18">
        <v>47.45</v>
      </c>
      <c r="H572" s="18">
        <v>202896.2</v>
      </c>
      <c r="I572" s="18">
        <v>135934.04</v>
      </c>
      <c r="J572" s="19">
        <v>66962.16</v>
      </c>
    </row>
    <row r="573" spans="1:10" x14ac:dyDescent="0.25">
      <c r="A573" s="15" t="s">
        <v>21</v>
      </c>
      <c r="B573" s="16">
        <v>41158</v>
      </c>
      <c r="C573" s="17" t="s">
        <v>449</v>
      </c>
      <c r="D573" s="18" t="s">
        <v>202</v>
      </c>
      <c r="E573" s="18" t="s">
        <v>25</v>
      </c>
      <c r="F573" s="18">
        <v>551371467</v>
      </c>
      <c r="G573" s="18">
        <v>109.28</v>
      </c>
      <c r="H573" s="18">
        <v>210364</v>
      </c>
      <c r="I573" s="18">
        <v>68992</v>
      </c>
      <c r="J573" s="19">
        <v>141372</v>
      </c>
    </row>
    <row r="574" spans="1:10" x14ac:dyDescent="0.25">
      <c r="A574" s="15" t="s">
        <v>18</v>
      </c>
      <c r="B574" s="16">
        <v>41313</v>
      </c>
      <c r="C574" s="17" t="s">
        <v>449</v>
      </c>
      <c r="D574" s="18" t="s">
        <v>65</v>
      </c>
      <c r="E574" s="18" t="s">
        <v>31</v>
      </c>
      <c r="F574" s="18">
        <v>353061807</v>
      </c>
      <c r="G574" s="18">
        <v>152.58000000000001</v>
      </c>
      <c r="H574" s="18">
        <v>1173187.6200000001</v>
      </c>
      <c r="I574" s="18">
        <v>749216.16</v>
      </c>
      <c r="J574" s="19">
        <v>423971.46</v>
      </c>
    </row>
    <row r="575" spans="1:10" x14ac:dyDescent="0.25">
      <c r="A575" s="15" t="s">
        <v>18</v>
      </c>
      <c r="B575" s="16">
        <v>40560</v>
      </c>
      <c r="C575" s="17" t="s">
        <v>449</v>
      </c>
      <c r="D575" s="18" t="s">
        <v>164</v>
      </c>
      <c r="E575" s="18" t="s">
        <v>45</v>
      </c>
      <c r="F575" s="18">
        <v>379710948</v>
      </c>
      <c r="G575" s="18">
        <v>81.73</v>
      </c>
      <c r="H575" s="18">
        <v>307468.26</v>
      </c>
      <c r="I575" s="18">
        <v>213192.54</v>
      </c>
      <c r="J575" s="19">
        <v>94275.72</v>
      </c>
    </row>
    <row r="576" spans="1:10" x14ac:dyDescent="0.25">
      <c r="A576" s="15" t="s">
        <v>18</v>
      </c>
      <c r="B576" s="16">
        <v>42288</v>
      </c>
      <c r="C576" s="17" t="s">
        <v>450</v>
      </c>
      <c r="D576" s="18" t="s">
        <v>91</v>
      </c>
      <c r="E576" s="18" t="s">
        <v>17</v>
      </c>
      <c r="F576" s="18">
        <v>473555219</v>
      </c>
      <c r="G576" s="18">
        <v>205.7</v>
      </c>
      <c r="H576" s="18">
        <v>898497.6</v>
      </c>
      <c r="I576" s="18">
        <v>511536.48</v>
      </c>
      <c r="J576" s="19">
        <v>386961.12</v>
      </c>
    </row>
    <row r="577" spans="1:10" x14ac:dyDescent="0.25">
      <c r="A577" s="15" t="s">
        <v>18</v>
      </c>
      <c r="B577" s="16">
        <v>40595</v>
      </c>
      <c r="C577" s="17" t="s">
        <v>451</v>
      </c>
      <c r="D577" s="18" t="s">
        <v>52</v>
      </c>
      <c r="E577" s="18" t="s">
        <v>37</v>
      </c>
      <c r="F577" s="18">
        <v>547143447</v>
      </c>
      <c r="G577" s="18">
        <v>651.21</v>
      </c>
      <c r="H577" s="18">
        <v>494919.6</v>
      </c>
      <c r="I577" s="18">
        <v>398969.59999999998</v>
      </c>
      <c r="J577" s="19">
        <v>95950</v>
      </c>
    </row>
    <row r="578" spans="1:10" x14ac:dyDescent="0.25">
      <c r="A578" s="15" t="s">
        <v>26</v>
      </c>
      <c r="B578" s="16">
        <v>41028</v>
      </c>
      <c r="C578" s="17" t="s">
        <v>451</v>
      </c>
      <c r="D578" s="18" t="s">
        <v>118</v>
      </c>
      <c r="E578" s="18" t="s">
        <v>45</v>
      </c>
      <c r="F578" s="18">
        <v>133336961</v>
      </c>
      <c r="G578" s="18">
        <v>81.73</v>
      </c>
      <c r="H578" s="18">
        <v>508769.25</v>
      </c>
      <c r="I578" s="18">
        <v>352770.75</v>
      </c>
      <c r="J578" s="19">
        <v>155998.5</v>
      </c>
    </row>
    <row r="579" spans="1:10" x14ac:dyDescent="0.25">
      <c r="A579" s="15" t="s">
        <v>8</v>
      </c>
      <c r="B579" s="16">
        <v>42612</v>
      </c>
      <c r="C579" s="17" t="s">
        <v>451</v>
      </c>
      <c r="D579" s="18" t="s">
        <v>84</v>
      </c>
      <c r="E579" s="18" t="s">
        <v>48</v>
      </c>
      <c r="F579" s="18">
        <v>635309588</v>
      </c>
      <c r="G579" s="18">
        <v>421.89</v>
      </c>
      <c r="H579" s="18">
        <v>455641.2</v>
      </c>
      <c r="I579" s="18">
        <v>393865.2</v>
      </c>
      <c r="J579" s="19">
        <v>61776</v>
      </c>
    </row>
    <row r="580" spans="1:10" x14ac:dyDescent="0.25">
      <c r="A580" s="15" t="s">
        <v>18</v>
      </c>
      <c r="B580" s="16">
        <v>41993</v>
      </c>
      <c r="C580" s="17" t="s">
        <v>452</v>
      </c>
      <c r="D580" s="18" t="s">
        <v>155</v>
      </c>
      <c r="E580" s="18" t="s">
        <v>39</v>
      </c>
      <c r="F580" s="18">
        <v>376547658</v>
      </c>
      <c r="G580" s="18">
        <v>47.45</v>
      </c>
      <c r="H580" s="18">
        <v>364178.75</v>
      </c>
      <c r="I580" s="18">
        <v>243988.25</v>
      </c>
      <c r="J580" s="19">
        <v>120190.5</v>
      </c>
    </row>
    <row r="581" spans="1:10" x14ac:dyDescent="0.25">
      <c r="A581" s="15" t="s">
        <v>8</v>
      </c>
      <c r="B581" s="16">
        <v>40357</v>
      </c>
      <c r="C581" s="17" t="s">
        <v>452</v>
      </c>
      <c r="D581" s="18" t="s">
        <v>185</v>
      </c>
      <c r="E581" s="18" t="s">
        <v>25</v>
      </c>
      <c r="F581" s="18">
        <v>450849997</v>
      </c>
      <c r="G581" s="18">
        <v>109.28</v>
      </c>
      <c r="H581" s="18">
        <v>588800.64</v>
      </c>
      <c r="I581" s="18">
        <v>193105.92000000001</v>
      </c>
      <c r="J581" s="19">
        <v>395694.72</v>
      </c>
    </row>
    <row r="582" spans="1:10" x14ac:dyDescent="0.25">
      <c r="A582" s="15" t="s">
        <v>15</v>
      </c>
      <c r="B582" s="16">
        <v>42041</v>
      </c>
      <c r="C582" s="17" t="s">
        <v>453</v>
      </c>
      <c r="D582" s="18" t="s">
        <v>113</v>
      </c>
      <c r="E582" s="18" t="s">
        <v>45</v>
      </c>
      <c r="F582" s="18">
        <v>672327935</v>
      </c>
      <c r="G582" s="18">
        <v>81.73</v>
      </c>
      <c r="H582" s="18">
        <v>460221.63</v>
      </c>
      <c r="I582" s="18">
        <v>319108.77</v>
      </c>
      <c r="J582" s="19">
        <v>141112.85999999999</v>
      </c>
    </row>
    <row r="583" spans="1:10" x14ac:dyDescent="0.25">
      <c r="A583" s="15" t="s">
        <v>26</v>
      </c>
      <c r="B583" s="16">
        <v>42093</v>
      </c>
      <c r="C583" s="17" t="s">
        <v>454</v>
      </c>
      <c r="D583" s="18" t="s">
        <v>93</v>
      </c>
      <c r="E583" s="18" t="s">
        <v>17</v>
      </c>
      <c r="F583" s="18">
        <v>925405299</v>
      </c>
      <c r="G583" s="18">
        <v>205.7</v>
      </c>
      <c r="H583" s="18">
        <v>1408427.9</v>
      </c>
      <c r="I583" s="18">
        <v>801852.17</v>
      </c>
      <c r="J583" s="19">
        <v>606575.73</v>
      </c>
    </row>
    <row r="584" spans="1:10" x14ac:dyDescent="0.25">
      <c r="A584" s="15" t="s">
        <v>26</v>
      </c>
      <c r="B584" s="16">
        <v>41483</v>
      </c>
      <c r="C584" s="17" t="s">
        <v>454</v>
      </c>
      <c r="D584" s="18" t="s">
        <v>93</v>
      </c>
      <c r="E584" s="18" t="s">
        <v>33</v>
      </c>
      <c r="F584" s="18">
        <v>714818418</v>
      </c>
      <c r="G584" s="18">
        <v>668.27</v>
      </c>
      <c r="H584" s="18">
        <v>6354579.4299999997</v>
      </c>
      <c r="I584" s="18">
        <v>4778652.8600000003</v>
      </c>
      <c r="J584" s="19">
        <v>1575926.57</v>
      </c>
    </row>
    <row r="585" spans="1:10" x14ac:dyDescent="0.25">
      <c r="A585" s="15" t="s">
        <v>21</v>
      </c>
      <c r="B585" s="16">
        <v>40184</v>
      </c>
      <c r="C585" s="17" t="s">
        <v>454</v>
      </c>
      <c r="D585" s="18" t="s">
        <v>163</v>
      </c>
      <c r="E585" s="18" t="s">
        <v>39</v>
      </c>
      <c r="F585" s="18">
        <v>515616118</v>
      </c>
      <c r="G585" s="18">
        <v>47.45</v>
      </c>
      <c r="H585" s="18">
        <v>53238.9</v>
      </c>
      <c r="I585" s="18">
        <v>35668.379999999997</v>
      </c>
      <c r="J585" s="19">
        <v>17570.52</v>
      </c>
    </row>
    <row r="586" spans="1:10" x14ac:dyDescent="0.25">
      <c r="A586" s="15" t="s">
        <v>21</v>
      </c>
      <c r="B586" s="16">
        <v>41325</v>
      </c>
      <c r="C586" s="17" t="s">
        <v>454</v>
      </c>
      <c r="D586" s="18" t="s">
        <v>159</v>
      </c>
      <c r="E586" s="18" t="s">
        <v>17</v>
      </c>
      <c r="F586" s="18">
        <v>423159730</v>
      </c>
      <c r="G586" s="18">
        <v>205.7</v>
      </c>
      <c r="H586" s="18">
        <v>251365.4</v>
      </c>
      <c r="I586" s="18">
        <v>143108.42000000001</v>
      </c>
      <c r="J586" s="19">
        <v>108256.98</v>
      </c>
    </row>
    <row r="587" spans="1:10" x14ac:dyDescent="0.25">
      <c r="A587" s="15" t="s">
        <v>21</v>
      </c>
      <c r="B587" s="16">
        <v>41511</v>
      </c>
      <c r="C587" s="17" t="s">
        <v>454</v>
      </c>
      <c r="D587" s="18" t="s">
        <v>94</v>
      </c>
      <c r="E587" s="18" t="s">
        <v>45</v>
      </c>
      <c r="F587" s="18">
        <v>603123080</v>
      </c>
      <c r="G587" s="18">
        <v>81.73</v>
      </c>
      <c r="H587" s="18">
        <v>521192.21</v>
      </c>
      <c r="I587" s="18">
        <v>361384.59</v>
      </c>
      <c r="J587" s="19">
        <v>159807.62</v>
      </c>
    </row>
    <row r="588" spans="1:10" x14ac:dyDescent="0.25">
      <c r="A588" s="15" t="s">
        <v>21</v>
      </c>
      <c r="B588" s="16">
        <v>40498</v>
      </c>
      <c r="C588" s="17" t="s">
        <v>455</v>
      </c>
      <c r="D588" s="18" t="s">
        <v>121</v>
      </c>
      <c r="E588" s="18" t="s">
        <v>48</v>
      </c>
      <c r="F588" s="18">
        <v>841492497</v>
      </c>
      <c r="G588" s="18">
        <v>421.89</v>
      </c>
      <c r="H588" s="18">
        <v>2187499.65</v>
      </c>
      <c r="I588" s="18">
        <v>1890917.65</v>
      </c>
      <c r="J588" s="19">
        <v>296582</v>
      </c>
    </row>
    <row r="589" spans="1:10" x14ac:dyDescent="0.25">
      <c r="A589" s="15" t="s">
        <v>18</v>
      </c>
      <c r="B589" s="16">
        <v>42584</v>
      </c>
      <c r="C589" s="17" t="s">
        <v>455</v>
      </c>
      <c r="D589" s="18" t="s">
        <v>49</v>
      </c>
      <c r="E589" s="18" t="s">
        <v>17</v>
      </c>
      <c r="F589" s="18">
        <v>994566810</v>
      </c>
      <c r="G589" s="18">
        <v>205.7</v>
      </c>
      <c r="H589" s="18">
        <v>673667.5</v>
      </c>
      <c r="I589" s="18">
        <v>383535.25</v>
      </c>
      <c r="J589" s="19">
        <v>290132.25</v>
      </c>
    </row>
    <row r="590" spans="1:10" x14ac:dyDescent="0.25">
      <c r="A590" s="15" t="s">
        <v>8</v>
      </c>
      <c r="B590" s="16">
        <v>41389</v>
      </c>
      <c r="C590" s="17" t="s">
        <v>456</v>
      </c>
      <c r="D590" s="18" t="s">
        <v>185</v>
      </c>
      <c r="E590" s="18" t="s">
        <v>13</v>
      </c>
      <c r="F590" s="18">
        <v>538957345</v>
      </c>
      <c r="G590" s="18">
        <v>154.06</v>
      </c>
      <c r="H590" s="18">
        <v>1280238.6000000001</v>
      </c>
      <c r="I590" s="18">
        <v>755628.3</v>
      </c>
      <c r="J590" s="19">
        <v>524610.30000000005</v>
      </c>
    </row>
    <row r="591" spans="1:10" x14ac:dyDescent="0.25">
      <c r="A591" s="15" t="s">
        <v>18</v>
      </c>
      <c r="B591" s="16">
        <v>40604</v>
      </c>
      <c r="C591" s="17" t="s">
        <v>456</v>
      </c>
      <c r="D591" s="18" t="s">
        <v>115</v>
      </c>
      <c r="E591" s="18" t="s">
        <v>20</v>
      </c>
      <c r="F591" s="18">
        <v>821587932</v>
      </c>
      <c r="G591" s="18">
        <v>9.33</v>
      </c>
      <c r="H591" s="18">
        <v>46472.73</v>
      </c>
      <c r="I591" s="18">
        <v>34468.519999999997</v>
      </c>
      <c r="J591" s="19">
        <v>12004.21</v>
      </c>
    </row>
    <row r="592" spans="1:10" x14ac:dyDescent="0.25">
      <c r="A592" s="15" t="s">
        <v>18</v>
      </c>
      <c r="B592" s="16">
        <v>41545</v>
      </c>
      <c r="C592" s="17" t="s">
        <v>456</v>
      </c>
      <c r="D592" s="18" t="s">
        <v>164</v>
      </c>
      <c r="E592" s="18" t="s">
        <v>33</v>
      </c>
      <c r="F592" s="18">
        <v>109694898</v>
      </c>
      <c r="G592" s="18">
        <v>668.27</v>
      </c>
      <c r="H592" s="18">
        <v>8687.51</v>
      </c>
      <c r="I592" s="18">
        <v>6533.02</v>
      </c>
      <c r="J592" s="19">
        <v>2154.4899999999998</v>
      </c>
    </row>
    <row r="593" spans="1:10" x14ac:dyDescent="0.25">
      <c r="A593" s="15" t="s">
        <v>18</v>
      </c>
      <c r="B593" s="16">
        <v>41764</v>
      </c>
      <c r="C593" s="17" t="s">
        <v>456</v>
      </c>
      <c r="D593" s="18" t="s">
        <v>52</v>
      </c>
      <c r="E593" s="18" t="s">
        <v>48</v>
      </c>
      <c r="F593" s="18">
        <v>340827071</v>
      </c>
      <c r="G593" s="18">
        <v>421.89</v>
      </c>
      <c r="H593" s="18">
        <v>3020310.51</v>
      </c>
      <c r="I593" s="18">
        <v>2610815.71</v>
      </c>
      <c r="J593" s="19">
        <v>409494.8</v>
      </c>
    </row>
    <row r="594" spans="1:10" x14ac:dyDescent="0.25">
      <c r="A594" s="15" t="s">
        <v>18</v>
      </c>
      <c r="B594" s="16">
        <v>41971</v>
      </c>
      <c r="C594" s="17" t="s">
        <v>457</v>
      </c>
      <c r="D594" s="18" t="s">
        <v>52</v>
      </c>
      <c r="E594" s="18" t="s">
        <v>48</v>
      </c>
      <c r="F594" s="18">
        <v>372845780</v>
      </c>
      <c r="G594" s="18">
        <v>421.89</v>
      </c>
      <c r="H594" s="18">
        <v>931111.23</v>
      </c>
      <c r="I594" s="18">
        <v>804870.83</v>
      </c>
      <c r="J594" s="19">
        <v>126240.4</v>
      </c>
    </row>
    <row r="595" spans="1:10" x14ac:dyDescent="0.25">
      <c r="A595" s="15" t="s">
        <v>26</v>
      </c>
      <c r="B595" s="16">
        <v>41881</v>
      </c>
      <c r="C595" s="17" t="s">
        <v>457</v>
      </c>
      <c r="D595" s="18" t="s">
        <v>128</v>
      </c>
      <c r="E595" s="18" t="s">
        <v>20</v>
      </c>
      <c r="F595" s="18">
        <v>933924853</v>
      </c>
      <c r="G595" s="18">
        <v>9.33</v>
      </c>
      <c r="H595" s="18">
        <v>74388.09</v>
      </c>
      <c r="I595" s="18">
        <v>55173.16</v>
      </c>
      <c r="J595" s="19">
        <v>19214.93</v>
      </c>
    </row>
    <row r="596" spans="1:10" x14ac:dyDescent="0.25">
      <c r="A596" s="15" t="s">
        <v>8</v>
      </c>
      <c r="B596" s="16">
        <v>41598</v>
      </c>
      <c r="C596" s="17" t="s">
        <v>458</v>
      </c>
      <c r="D596" s="18" t="s">
        <v>137</v>
      </c>
      <c r="E596" s="18" t="s">
        <v>37</v>
      </c>
      <c r="F596" s="18">
        <v>572550618</v>
      </c>
      <c r="G596" s="18">
        <v>651.21</v>
      </c>
      <c r="H596" s="18">
        <v>6060160.2599999998</v>
      </c>
      <c r="I596" s="18">
        <v>4885277.76</v>
      </c>
      <c r="J596" s="19">
        <v>1174882.5</v>
      </c>
    </row>
    <row r="597" spans="1:10" x14ac:dyDescent="0.25">
      <c r="A597" s="15" t="s">
        <v>21</v>
      </c>
      <c r="B597" s="16">
        <v>40232</v>
      </c>
      <c r="C597" s="17" t="s">
        <v>458</v>
      </c>
      <c r="D597" s="18" t="s">
        <v>132</v>
      </c>
      <c r="E597" s="18" t="s">
        <v>48</v>
      </c>
      <c r="F597" s="18">
        <v>607521903</v>
      </c>
      <c r="G597" s="18">
        <v>421.89</v>
      </c>
      <c r="H597" s="18">
        <v>3411402.54</v>
      </c>
      <c r="I597" s="18">
        <v>2948883.34</v>
      </c>
      <c r="J597" s="19">
        <v>462519.2</v>
      </c>
    </row>
    <row r="598" spans="1:10" x14ac:dyDescent="0.25">
      <c r="A598" s="15" t="s">
        <v>8</v>
      </c>
      <c r="B598" s="16">
        <v>42814</v>
      </c>
      <c r="C598" s="17" t="s">
        <v>458</v>
      </c>
      <c r="D598" s="18" t="s">
        <v>87</v>
      </c>
      <c r="E598" s="18" t="s">
        <v>31</v>
      </c>
      <c r="F598" s="18">
        <v>177950036</v>
      </c>
      <c r="G598" s="18">
        <v>152.58000000000001</v>
      </c>
      <c r="H598" s="18">
        <v>1254970.5</v>
      </c>
      <c r="I598" s="18">
        <v>801444</v>
      </c>
      <c r="J598" s="19">
        <v>453526.5</v>
      </c>
    </row>
    <row r="599" spans="1:10" x14ac:dyDescent="0.25">
      <c r="A599" s="15" t="s">
        <v>28</v>
      </c>
      <c r="B599" s="16">
        <v>42316</v>
      </c>
      <c r="C599" s="17" t="s">
        <v>458</v>
      </c>
      <c r="D599" s="18" t="s">
        <v>64</v>
      </c>
      <c r="E599" s="18" t="s">
        <v>39</v>
      </c>
      <c r="F599" s="18">
        <v>293258845</v>
      </c>
      <c r="G599" s="18">
        <v>47.45</v>
      </c>
      <c r="H599" s="18">
        <v>31506.799999999999</v>
      </c>
      <c r="I599" s="18">
        <v>21108.560000000001</v>
      </c>
      <c r="J599" s="19">
        <v>10398.24</v>
      </c>
    </row>
    <row r="600" spans="1:10" x14ac:dyDescent="0.25">
      <c r="A600" s="15" t="s">
        <v>18</v>
      </c>
      <c r="B600" s="16">
        <v>40399</v>
      </c>
      <c r="C600" s="17" t="s">
        <v>459</v>
      </c>
      <c r="D600" s="18" t="s">
        <v>85</v>
      </c>
      <c r="E600" s="18" t="s">
        <v>39</v>
      </c>
      <c r="F600" s="18">
        <v>683184659</v>
      </c>
      <c r="G600" s="18">
        <v>47.45</v>
      </c>
      <c r="H600" s="18">
        <v>397488.65</v>
      </c>
      <c r="I600" s="18">
        <v>266304.83</v>
      </c>
      <c r="J600" s="19">
        <v>131183.82</v>
      </c>
    </row>
    <row r="601" spans="1:10" x14ac:dyDescent="0.25">
      <c r="A601" s="15" t="s">
        <v>21</v>
      </c>
      <c r="B601" s="16">
        <v>40494</v>
      </c>
      <c r="C601" s="17" t="s">
        <v>460</v>
      </c>
      <c r="D601" s="18" t="s">
        <v>56</v>
      </c>
      <c r="E601" s="18" t="s">
        <v>17</v>
      </c>
      <c r="F601" s="18">
        <v>247776305</v>
      </c>
      <c r="G601" s="18">
        <v>205.7</v>
      </c>
      <c r="H601" s="18">
        <v>281809</v>
      </c>
      <c r="I601" s="18">
        <v>160440.70000000001</v>
      </c>
      <c r="J601" s="19">
        <v>121368.3</v>
      </c>
    </row>
    <row r="602" spans="1:10" x14ac:dyDescent="0.25">
      <c r="A602" s="15" t="s">
        <v>21</v>
      </c>
      <c r="B602" s="16">
        <v>40891</v>
      </c>
      <c r="C602" s="17" t="s">
        <v>460</v>
      </c>
      <c r="D602" s="18" t="s">
        <v>114</v>
      </c>
      <c r="E602" s="18" t="s">
        <v>48</v>
      </c>
      <c r="F602" s="18">
        <v>207395112</v>
      </c>
      <c r="G602" s="18">
        <v>421.89</v>
      </c>
      <c r="H602" s="18">
        <v>707509.53</v>
      </c>
      <c r="I602" s="18">
        <v>611585.13</v>
      </c>
      <c r="J602" s="19">
        <v>95924.4</v>
      </c>
    </row>
    <row r="603" spans="1:10" x14ac:dyDescent="0.25">
      <c r="A603" s="15" t="s">
        <v>21</v>
      </c>
      <c r="B603" s="16">
        <v>41649</v>
      </c>
      <c r="C603" s="17" t="s">
        <v>460</v>
      </c>
      <c r="D603" s="18" t="s">
        <v>71</v>
      </c>
      <c r="E603" s="18" t="s">
        <v>13</v>
      </c>
      <c r="F603" s="18">
        <v>952714908</v>
      </c>
      <c r="G603" s="18">
        <v>154.06</v>
      </c>
      <c r="H603" s="18">
        <v>1289020.02</v>
      </c>
      <c r="I603" s="18">
        <v>760811.31</v>
      </c>
      <c r="J603" s="19">
        <v>528208.71</v>
      </c>
    </row>
    <row r="604" spans="1:10" x14ac:dyDescent="0.25">
      <c r="A604" s="15" t="s">
        <v>21</v>
      </c>
      <c r="B604" s="16">
        <v>40454</v>
      </c>
      <c r="C604" s="17" t="s">
        <v>461</v>
      </c>
      <c r="D604" s="18" t="s">
        <v>203</v>
      </c>
      <c r="E604" s="18" t="s">
        <v>13</v>
      </c>
      <c r="F604" s="18">
        <v>694722020</v>
      </c>
      <c r="G604" s="18">
        <v>154.06</v>
      </c>
      <c r="H604" s="18">
        <v>391158.34</v>
      </c>
      <c r="I604" s="18">
        <v>230871.27</v>
      </c>
      <c r="J604" s="19">
        <v>160287.07</v>
      </c>
    </row>
    <row r="605" spans="1:10" x14ac:dyDescent="0.25">
      <c r="A605" s="15" t="s">
        <v>21</v>
      </c>
      <c r="B605" s="16">
        <v>42292</v>
      </c>
      <c r="C605" s="17" t="s">
        <v>461</v>
      </c>
      <c r="D605" s="18" t="s">
        <v>203</v>
      </c>
      <c r="E605" s="18" t="s">
        <v>33</v>
      </c>
      <c r="F605" s="18">
        <v>414715278</v>
      </c>
      <c r="G605" s="18">
        <v>668.27</v>
      </c>
      <c r="H605" s="18">
        <v>1551054.67</v>
      </c>
      <c r="I605" s="18">
        <v>1166395.3400000001</v>
      </c>
      <c r="J605" s="19">
        <v>384659.33</v>
      </c>
    </row>
    <row r="606" spans="1:10" x14ac:dyDescent="0.25">
      <c r="A606" s="15" t="s">
        <v>21</v>
      </c>
      <c r="B606" s="16">
        <v>41475</v>
      </c>
      <c r="C606" s="17" t="s">
        <v>461</v>
      </c>
      <c r="D606" s="18" t="s">
        <v>121</v>
      </c>
      <c r="E606" s="18" t="s">
        <v>31</v>
      </c>
      <c r="F606" s="18">
        <v>714306008</v>
      </c>
      <c r="G606" s="18">
        <v>152.58000000000001</v>
      </c>
      <c r="H606" s="18">
        <v>1201720.08</v>
      </c>
      <c r="I606" s="18">
        <v>767437.44</v>
      </c>
      <c r="J606" s="19">
        <v>434282.64</v>
      </c>
    </row>
    <row r="607" spans="1:10" x14ac:dyDescent="0.25">
      <c r="A607" s="15" t="s">
        <v>8</v>
      </c>
      <c r="B607" s="16">
        <v>42388</v>
      </c>
      <c r="C607" s="17" t="s">
        <v>461</v>
      </c>
      <c r="D607" s="18" t="s">
        <v>198</v>
      </c>
      <c r="E607" s="18" t="s">
        <v>31</v>
      </c>
      <c r="F607" s="18">
        <v>465418040</v>
      </c>
      <c r="G607" s="18">
        <v>152.58000000000001</v>
      </c>
      <c r="H607" s="18">
        <v>975901.68</v>
      </c>
      <c r="I607" s="18">
        <v>623226.24</v>
      </c>
      <c r="J607" s="19">
        <v>352675.44</v>
      </c>
    </row>
    <row r="608" spans="1:10" x14ac:dyDescent="0.25">
      <c r="A608" s="15" t="s">
        <v>18</v>
      </c>
      <c r="B608" s="16">
        <v>41503</v>
      </c>
      <c r="C608" s="17" t="s">
        <v>461</v>
      </c>
      <c r="D608" s="18" t="s">
        <v>34</v>
      </c>
      <c r="E608" s="18" t="s">
        <v>17</v>
      </c>
      <c r="F608" s="18">
        <v>860287702</v>
      </c>
      <c r="G608" s="18">
        <v>205.7</v>
      </c>
      <c r="H608" s="18">
        <v>1461087.1</v>
      </c>
      <c r="I608" s="18">
        <v>831832.33</v>
      </c>
      <c r="J608" s="19">
        <v>629254.77</v>
      </c>
    </row>
    <row r="609" spans="1:10" x14ac:dyDescent="0.25">
      <c r="A609" s="15" t="s">
        <v>8</v>
      </c>
      <c r="B609" s="16">
        <v>42598</v>
      </c>
      <c r="C609" s="17" t="s">
        <v>462</v>
      </c>
      <c r="D609" s="18" t="s">
        <v>180</v>
      </c>
      <c r="E609" s="18" t="s">
        <v>13</v>
      </c>
      <c r="F609" s="18">
        <v>461463820</v>
      </c>
      <c r="G609" s="18">
        <v>154.06</v>
      </c>
      <c r="H609" s="18">
        <v>963491.24</v>
      </c>
      <c r="I609" s="18">
        <v>568676.22</v>
      </c>
      <c r="J609" s="19">
        <v>394815.02</v>
      </c>
    </row>
    <row r="610" spans="1:10" x14ac:dyDescent="0.25">
      <c r="A610" s="15" t="s">
        <v>18</v>
      </c>
      <c r="B610" s="16">
        <v>41542</v>
      </c>
      <c r="C610" s="17" t="s">
        <v>462</v>
      </c>
      <c r="D610" s="18" t="s">
        <v>54</v>
      </c>
      <c r="E610" s="18" t="s">
        <v>14</v>
      </c>
      <c r="F610" s="18">
        <v>151807725</v>
      </c>
      <c r="G610" s="18">
        <v>255.28</v>
      </c>
      <c r="H610" s="18">
        <v>544767.52</v>
      </c>
      <c r="I610" s="18">
        <v>340202.28</v>
      </c>
      <c r="J610" s="19">
        <v>204565.24</v>
      </c>
    </row>
    <row r="611" spans="1:10" x14ac:dyDescent="0.25">
      <c r="A611" s="15" t="s">
        <v>18</v>
      </c>
      <c r="B611" s="16">
        <v>41507</v>
      </c>
      <c r="C611" s="17" t="s">
        <v>462</v>
      </c>
      <c r="D611" s="18" t="s">
        <v>92</v>
      </c>
      <c r="E611" s="18" t="s">
        <v>48</v>
      </c>
      <c r="F611" s="18">
        <v>884493243</v>
      </c>
      <c r="G611" s="18">
        <v>421.89</v>
      </c>
      <c r="H611" s="18">
        <v>25735.29</v>
      </c>
      <c r="I611" s="18">
        <v>22246.09</v>
      </c>
      <c r="J611" s="19">
        <v>3489.2</v>
      </c>
    </row>
    <row r="612" spans="1:10" x14ac:dyDescent="0.25">
      <c r="A612" s="15" t="s">
        <v>15</v>
      </c>
      <c r="B612" s="16">
        <v>40522</v>
      </c>
      <c r="C612" s="17" t="s">
        <v>463</v>
      </c>
      <c r="D612" s="18" t="s">
        <v>190</v>
      </c>
      <c r="E612" s="18" t="s">
        <v>10</v>
      </c>
      <c r="F612" s="18">
        <v>533006703</v>
      </c>
      <c r="G612" s="18">
        <v>437.2</v>
      </c>
      <c r="H612" s="18">
        <v>3227847.6</v>
      </c>
      <c r="I612" s="18">
        <v>1944165.39</v>
      </c>
      <c r="J612" s="19">
        <v>1283682.21</v>
      </c>
    </row>
    <row r="613" spans="1:10" x14ac:dyDescent="0.25">
      <c r="A613" s="15" t="s">
        <v>18</v>
      </c>
      <c r="B613" s="16">
        <v>41156</v>
      </c>
      <c r="C613" s="17" t="s">
        <v>463</v>
      </c>
      <c r="D613" s="18" t="s">
        <v>60</v>
      </c>
      <c r="E613" s="18" t="s">
        <v>13</v>
      </c>
      <c r="F613" s="18">
        <v>641146934</v>
      </c>
      <c r="G613" s="18">
        <v>154.06</v>
      </c>
      <c r="H613" s="18">
        <v>1306428.8</v>
      </c>
      <c r="I613" s="18">
        <v>771086.4</v>
      </c>
      <c r="J613" s="19">
        <v>535342.4</v>
      </c>
    </row>
    <row r="614" spans="1:10" x14ac:dyDescent="0.25">
      <c r="A614" s="15" t="s">
        <v>15</v>
      </c>
      <c r="B614" s="16">
        <v>40831</v>
      </c>
      <c r="C614" s="17" t="s">
        <v>464</v>
      </c>
      <c r="D614" s="18" t="s">
        <v>35</v>
      </c>
      <c r="E614" s="18" t="s">
        <v>10</v>
      </c>
      <c r="F614" s="18">
        <v>573025262</v>
      </c>
      <c r="G614" s="18">
        <v>437.2</v>
      </c>
      <c r="H614" s="18">
        <v>4268820.8</v>
      </c>
      <c r="I614" s="18">
        <v>2571154.12</v>
      </c>
      <c r="J614" s="19">
        <v>1697666.68</v>
      </c>
    </row>
    <row r="615" spans="1:10" x14ac:dyDescent="0.25">
      <c r="A615" s="15" t="s">
        <v>18</v>
      </c>
      <c r="B615" s="16">
        <v>41512</v>
      </c>
      <c r="C615" s="17" t="s">
        <v>464</v>
      </c>
      <c r="D615" s="18" t="s">
        <v>176</v>
      </c>
      <c r="E615" s="18" t="s">
        <v>33</v>
      </c>
      <c r="F615" s="18">
        <v>663065516</v>
      </c>
      <c r="G615" s="18">
        <v>668.27</v>
      </c>
      <c r="H615" s="18">
        <v>3124830.52</v>
      </c>
      <c r="I615" s="18">
        <v>2349877.04</v>
      </c>
      <c r="J615" s="19">
        <v>774953.48</v>
      </c>
    </row>
    <row r="616" spans="1:10" x14ac:dyDescent="0.25">
      <c r="A616" s="15" t="s">
        <v>15</v>
      </c>
      <c r="B616" s="16">
        <v>42783</v>
      </c>
      <c r="C616" s="17" t="s">
        <v>465</v>
      </c>
      <c r="D616" s="18" t="s">
        <v>179</v>
      </c>
      <c r="E616" s="18" t="s">
        <v>39</v>
      </c>
      <c r="F616" s="18">
        <v>866004025</v>
      </c>
      <c r="G616" s="18">
        <v>47.45</v>
      </c>
      <c r="H616" s="18">
        <v>412387.95</v>
      </c>
      <c r="I616" s="18">
        <v>276286.89</v>
      </c>
      <c r="J616" s="19">
        <v>136101.06</v>
      </c>
    </row>
    <row r="617" spans="1:10" x14ac:dyDescent="0.25">
      <c r="A617" s="15" t="s">
        <v>15</v>
      </c>
      <c r="B617" s="16">
        <v>40470</v>
      </c>
      <c r="C617" s="17" t="s">
        <v>465</v>
      </c>
      <c r="D617" s="18" t="s">
        <v>204</v>
      </c>
      <c r="E617" s="18" t="s">
        <v>14</v>
      </c>
      <c r="F617" s="18">
        <v>306889617</v>
      </c>
      <c r="G617" s="18">
        <v>255.28</v>
      </c>
      <c r="H617" s="18">
        <v>1100767.3600000001</v>
      </c>
      <c r="I617" s="18">
        <v>687419.04</v>
      </c>
      <c r="J617" s="19">
        <v>413348.32</v>
      </c>
    </row>
    <row r="618" spans="1:10" x14ac:dyDescent="0.25">
      <c r="A618" s="15" t="s">
        <v>21</v>
      </c>
      <c r="B618" s="16">
        <v>41850</v>
      </c>
      <c r="C618" s="17" t="s">
        <v>466</v>
      </c>
      <c r="D618" s="18" t="s">
        <v>24</v>
      </c>
      <c r="E618" s="18" t="s">
        <v>45</v>
      </c>
      <c r="F618" s="18">
        <v>431083619</v>
      </c>
      <c r="G618" s="18">
        <v>81.73</v>
      </c>
      <c r="H618" s="18">
        <v>496673.21</v>
      </c>
      <c r="I618" s="18">
        <v>344383.59</v>
      </c>
      <c r="J618" s="19">
        <v>152289.62</v>
      </c>
    </row>
    <row r="619" spans="1:10" x14ac:dyDescent="0.25">
      <c r="A619" s="15" t="s">
        <v>8</v>
      </c>
      <c r="B619" s="16">
        <v>42145</v>
      </c>
      <c r="C619" s="17" t="s">
        <v>466</v>
      </c>
      <c r="D619" s="18" t="s">
        <v>106</v>
      </c>
      <c r="E619" s="18" t="s">
        <v>45</v>
      </c>
      <c r="F619" s="18">
        <v>954259860</v>
      </c>
      <c r="G619" s="18">
        <v>81.73</v>
      </c>
      <c r="H619" s="18">
        <v>453846.69</v>
      </c>
      <c r="I619" s="18">
        <v>314688.51</v>
      </c>
      <c r="J619" s="19">
        <v>139158.18</v>
      </c>
    </row>
    <row r="620" spans="1:10" x14ac:dyDescent="0.25">
      <c r="A620" s="15" t="s">
        <v>26</v>
      </c>
      <c r="B620" s="16">
        <v>42495</v>
      </c>
      <c r="C620" s="17" t="s">
        <v>466</v>
      </c>
      <c r="D620" s="18" t="s">
        <v>174</v>
      </c>
      <c r="E620" s="18" t="s">
        <v>45</v>
      </c>
      <c r="F620" s="18">
        <v>312404668</v>
      </c>
      <c r="G620" s="18">
        <v>81.73</v>
      </c>
      <c r="H620" s="18">
        <v>518004.74</v>
      </c>
      <c r="I620" s="18">
        <v>359174.46</v>
      </c>
      <c r="J620" s="19">
        <v>158830.28</v>
      </c>
    </row>
    <row r="621" spans="1:10" x14ac:dyDescent="0.25">
      <c r="A621" s="15" t="s">
        <v>18</v>
      </c>
      <c r="B621" s="16">
        <v>40282</v>
      </c>
      <c r="C621" s="17" t="s">
        <v>466</v>
      </c>
      <c r="D621" s="18" t="s">
        <v>164</v>
      </c>
      <c r="E621" s="18" t="s">
        <v>37</v>
      </c>
      <c r="F621" s="18">
        <v>611816871</v>
      </c>
      <c r="G621" s="18">
        <v>651.21</v>
      </c>
      <c r="H621" s="18">
        <v>5901916.2300000004</v>
      </c>
      <c r="I621" s="18">
        <v>4757712.4800000004</v>
      </c>
      <c r="J621" s="19">
        <v>1144203.75</v>
      </c>
    </row>
    <row r="622" spans="1:10" x14ac:dyDescent="0.25">
      <c r="A622" s="15" t="s">
        <v>21</v>
      </c>
      <c r="B622" s="16">
        <v>41573</v>
      </c>
      <c r="C622" s="17" t="s">
        <v>466</v>
      </c>
      <c r="D622" s="18" t="s">
        <v>83</v>
      </c>
      <c r="E622" s="18" t="s">
        <v>37</v>
      </c>
      <c r="F622" s="18">
        <v>879107797</v>
      </c>
      <c r="G622" s="18">
        <v>651.21</v>
      </c>
      <c r="H622" s="18">
        <v>4159929.48</v>
      </c>
      <c r="I622" s="18">
        <v>3353444.48</v>
      </c>
      <c r="J622" s="19">
        <v>806485</v>
      </c>
    </row>
    <row r="623" spans="1:10" x14ac:dyDescent="0.25">
      <c r="A623" s="15" t="s">
        <v>18</v>
      </c>
      <c r="B623" s="16">
        <v>40380</v>
      </c>
      <c r="C623" s="17" t="s">
        <v>467</v>
      </c>
      <c r="D623" s="18" t="s">
        <v>141</v>
      </c>
      <c r="E623" s="18" t="s">
        <v>13</v>
      </c>
      <c r="F623" s="18">
        <v>211201274</v>
      </c>
      <c r="G623" s="18">
        <v>154.06</v>
      </c>
      <c r="H623" s="18">
        <v>1233250.3</v>
      </c>
      <c r="I623" s="18">
        <v>727894.65</v>
      </c>
      <c r="J623" s="19">
        <v>505355.65</v>
      </c>
    </row>
    <row r="624" spans="1:10" x14ac:dyDescent="0.25">
      <c r="A624" s="15" t="s">
        <v>18</v>
      </c>
      <c r="B624" s="16">
        <v>42164</v>
      </c>
      <c r="C624" s="17" t="s">
        <v>468</v>
      </c>
      <c r="D624" s="18" t="s">
        <v>92</v>
      </c>
      <c r="E624" s="18" t="s">
        <v>20</v>
      </c>
      <c r="F624" s="18">
        <v>925333631</v>
      </c>
      <c r="G624" s="18">
        <v>9.33</v>
      </c>
      <c r="H624" s="18">
        <v>52611.87</v>
      </c>
      <c r="I624" s="18">
        <v>39021.879999999997</v>
      </c>
      <c r="J624" s="19">
        <v>13589.99</v>
      </c>
    </row>
    <row r="625" spans="1:10" x14ac:dyDescent="0.25">
      <c r="A625" s="15" t="s">
        <v>21</v>
      </c>
      <c r="B625" s="16">
        <v>40332</v>
      </c>
      <c r="C625" s="17" t="s">
        <v>468</v>
      </c>
      <c r="D625" s="18" t="s">
        <v>134</v>
      </c>
      <c r="E625" s="18" t="s">
        <v>31</v>
      </c>
      <c r="F625" s="18">
        <v>909053695</v>
      </c>
      <c r="G625" s="18">
        <v>152.58000000000001</v>
      </c>
      <c r="H625" s="18">
        <v>1227353.52</v>
      </c>
      <c r="I625" s="18">
        <v>783807.36</v>
      </c>
      <c r="J625" s="19">
        <v>443546.16</v>
      </c>
    </row>
    <row r="626" spans="1:10" x14ac:dyDescent="0.25">
      <c r="A626" s="15" t="s">
        <v>21</v>
      </c>
      <c r="B626" s="16">
        <v>42507</v>
      </c>
      <c r="C626" s="17" t="s">
        <v>468</v>
      </c>
      <c r="D626" s="18" t="s">
        <v>57</v>
      </c>
      <c r="E626" s="18" t="s">
        <v>14</v>
      </c>
      <c r="F626" s="18">
        <v>370222795</v>
      </c>
      <c r="G626" s="18">
        <v>255.28</v>
      </c>
      <c r="H626" s="18">
        <v>1533466.96</v>
      </c>
      <c r="I626" s="18">
        <v>957635.94</v>
      </c>
      <c r="J626" s="19">
        <v>575831.02</v>
      </c>
    </row>
    <row r="627" spans="1:10" x14ac:dyDescent="0.25">
      <c r="A627" s="15" t="s">
        <v>18</v>
      </c>
      <c r="B627" s="16">
        <v>41489</v>
      </c>
      <c r="C627" s="17" t="s">
        <v>468</v>
      </c>
      <c r="D627" s="18" t="s">
        <v>85</v>
      </c>
      <c r="E627" s="18" t="s">
        <v>10</v>
      </c>
      <c r="F627" s="18">
        <v>487014758</v>
      </c>
      <c r="G627" s="18">
        <v>437.2</v>
      </c>
      <c r="H627" s="18">
        <v>3210796.8</v>
      </c>
      <c r="I627" s="18">
        <v>1933895.52</v>
      </c>
      <c r="J627" s="19">
        <v>1276901.28</v>
      </c>
    </row>
    <row r="628" spans="1:10" x14ac:dyDescent="0.25">
      <c r="A628" s="15" t="s">
        <v>21</v>
      </c>
      <c r="B628" s="16">
        <v>41532</v>
      </c>
      <c r="C628" s="17" t="s">
        <v>469</v>
      </c>
      <c r="D628" s="18" t="s">
        <v>148</v>
      </c>
      <c r="E628" s="18" t="s">
        <v>13</v>
      </c>
      <c r="F628" s="18">
        <v>257915914</v>
      </c>
      <c r="G628" s="18">
        <v>154.06</v>
      </c>
      <c r="H628" s="18">
        <v>293484.3</v>
      </c>
      <c r="I628" s="18">
        <v>173221.65</v>
      </c>
      <c r="J628" s="19">
        <v>120262.65</v>
      </c>
    </row>
    <row r="629" spans="1:10" x14ac:dyDescent="0.25">
      <c r="A629" s="15" t="s">
        <v>15</v>
      </c>
      <c r="B629" s="16">
        <v>40361</v>
      </c>
      <c r="C629" s="17" t="s">
        <v>470</v>
      </c>
      <c r="D629" s="18" t="s">
        <v>16</v>
      </c>
      <c r="E629" s="18" t="s">
        <v>48</v>
      </c>
      <c r="F629" s="18">
        <v>551725089</v>
      </c>
      <c r="G629" s="18">
        <v>421.89</v>
      </c>
      <c r="H629" s="18">
        <v>2771395.41</v>
      </c>
      <c r="I629" s="18">
        <v>2395648.61</v>
      </c>
      <c r="J629" s="19">
        <v>375746.8</v>
      </c>
    </row>
    <row r="630" spans="1:10" x14ac:dyDescent="0.25">
      <c r="A630" s="15" t="s">
        <v>26</v>
      </c>
      <c r="B630" s="16">
        <v>41626</v>
      </c>
      <c r="C630" s="17" t="s">
        <v>318</v>
      </c>
      <c r="D630" s="18" t="s">
        <v>96</v>
      </c>
      <c r="E630" s="18" t="s">
        <v>48</v>
      </c>
      <c r="F630" s="18">
        <v>957553613</v>
      </c>
      <c r="G630" s="18">
        <v>421.89</v>
      </c>
      <c r="H630" s="18">
        <v>104628.72</v>
      </c>
      <c r="I630" s="18">
        <v>90443.12</v>
      </c>
      <c r="J630" s="19">
        <v>14185.6</v>
      </c>
    </row>
    <row r="631" spans="1:10" x14ac:dyDescent="0.25">
      <c r="A631" s="15" t="s">
        <v>18</v>
      </c>
      <c r="B631" s="16">
        <v>42448</v>
      </c>
      <c r="C631" s="17" t="s">
        <v>318</v>
      </c>
      <c r="D631" s="18" t="s">
        <v>91</v>
      </c>
      <c r="E631" s="18" t="s">
        <v>37</v>
      </c>
      <c r="F631" s="18">
        <v>234825313</v>
      </c>
      <c r="G631" s="18">
        <v>651.21</v>
      </c>
      <c r="H631" s="18">
        <v>5784698.4299999997</v>
      </c>
      <c r="I631" s="18">
        <v>4663219.68</v>
      </c>
      <c r="J631" s="19">
        <v>1121478.75</v>
      </c>
    </row>
    <row r="632" spans="1:10" x14ac:dyDescent="0.25">
      <c r="A632" s="15" t="s">
        <v>21</v>
      </c>
      <c r="B632" s="16">
        <v>40338</v>
      </c>
      <c r="C632" s="17" t="s">
        <v>471</v>
      </c>
      <c r="D632" s="18" t="s">
        <v>203</v>
      </c>
      <c r="E632" s="18" t="s">
        <v>31</v>
      </c>
      <c r="F632" s="18">
        <v>363276517</v>
      </c>
      <c r="G632" s="18">
        <v>152.58000000000001</v>
      </c>
      <c r="H632" s="18">
        <v>68508.42</v>
      </c>
      <c r="I632" s="18">
        <v>43750.559999999998</v>
      </c>
      <c r="J632" s="19">
        <v>24757.86</v>
      </c>
    </row>
    <row r="633" spans="1:10" x14ac:dyDescent="0.25">
      <c r="A633" s="15" t="s">
        <v>21</v>
      </c>
      <c r="B633" s="16">
        <v>42876</v>
      </c>
      <c r="C633" s="17" t="s">
        <v>471</v>
      </c>
      <c r="D633" s="18" t="s">
        <v>148</v>
      </c>
      <c r="E633" s="18" t="s">
        <v>45</v>
      </c>
      <c r="F633" s="18">
        <v>692956054</v>
      </c>
      <c r="G633" s="18">
        <v>81.73</v>
      </c>
      <c r="H633" s="18">
        <v>813213.5</v>
      </c>
      <c r="I633" s="18">
        <v>563866.5</v>
      </c>
      <c r="J633" s="19">
        <v>249347</v>
      </c>
    </row>
    <row r="634" spans="1:10" x14ac:dyDescent="0.25">
      <c r="A634" s="15" t="s">
        <v>18</v>
      </c>
      <c r="B634" s="16">
        <v>41437</v>
      </c>
      <c r="C634" s="17" t="s">
        <v>471</v>
      </c>
      <c r="D634" s="18" t="s">
        <v>40</v>
      </c>
      <c r="E634" s="18" t="s">
        <v>10</v>
      </c>
      <c r="F634" s="18">
        <v>194225251</v>
      </c>
      <c r="G634" s="18">
        <v>437.2</v>
      </c>
      <c r="H634" s="18">
        <v>1933735.6</v>
      </c>
      <c r="I634" s="18">
        <v>1164708.5900000001</v>
      </c>
      <c r="J634" s="19">
        <v>769027.01</v>
      </c>
    </row>
    <row r="635" spans="1:10" x14ac:dyDescent="0.25">
      <c r="A635" s="15" t="s">
        <v>28</v>
      </c>
      <c r="B635" s="16">
        <v>40231</v>
      </c>
      <c r="C635" s="17" t="s">
        <v>428</v>
      </c>
      <c r="D635" s="18" t="s">
        <v>152</v>
      </c>
      <c r="E635" s="18" t="s">
        <v>20</v>
      </c>
      <c r="F635" s="18">
        <v>607757937</v>
      </c>
      <c r="G635" s="18">
        <v>9.33</v>
      </c>
      <c r="H635" s="18">
        <v>74024.22</v>
      </c>
      <c r="I635" s="18">
        <v>54903.28</v>
      </c>
      <c r="J635" s="19">
        <v>19120.939999999999</v>
      </c>
    </row>
    <row r="636" spans="1:10" x14ac:dyDescent="0.25">
      <c r="A636" s="15" t="s">
        <v>21</v>
      </c>
      <c r="B636" s="16">
        <v>41089</v>
      </c>
      <c r="C636" s="17" t="s">
        <v>428</v>
      </c>
      <c r="D636" s="18" t="s">
        <v>94</v>
      </c>
      <c r="E636" s="18" t="s">
        <v>17</v>
      </c>
      <c r="F636" s="18">
        <v>594540441</v>
      </c>
      <c r="G636" s="18">
        <v>205.7</v>
      </c>
      <c r="H636" s="18">
        <v>1354123.1</v>
      </c>
      <c r="I636" s="18">
        <v>770935.13</v>
      </c>
      <c r="J636" s="19">
        <v>583187.97</v>
      </c>
    </row>
    <row r="637" spans="1:10" x14ac:dyDescent="0.25">
      <c r="A637" s="15" t="s">
        <v>21</v>
      </c>
      <c r="B637" s="16">
        <v>42086</v>
      </c>
      <c r="C637" s="17" t="s">
        <v>472</v>
      </c>
      <c r="D637" s="18" t="s">
        <v>126</v>
      </c>
      <c r="E637" s="18" t="s">
        <v>13</v>
      </c>
      <c r="F637" s="18">
        <v>685871589</v>
      </c>
      <c r="G637" s="18">
        <v>154.06</v>
      </c>
      <c r="H637" s="18">
        <v>539210</v>
      </c>
      <c r="I637" s="18">
        <v>318255</v>
      </c>
      <c r="J637" s="19">
        <v>220955</v>
      </c>
    </row>
    <row r="638" spans="1:10" x14ac:dyDescent="0.25">
      <c r="A638" s="15" t="s">
        <v>28</v>
      </c>
      <c r="B638" s="16">
        <v>41682</v>
      </c>
      <c r="C638" s="17" t="s">
        <v>473</v>
      </c>
      <c r="D638" s="18" t="s">
        <v>100</v>
      </c>
      <c r="E638" s="18" t="s">
        <v>17</v>
      </c>
      <c r="F638" s="18">
        <v>133362710</v>
      </c>
      <c r="G638" s="18">
        <v>205.7</v>
      </c>
      <c r="H638" s="18">
        <v>790710.8</v>
      </c>
      <c r="I638" s="18">
        <v>450170.84</v>
      </c>
      <c r="J638" s="19">
        <v>340539.96</v>
      </c>
    </row>
    <row r="639" spans="1:10" x14ac:dyDescent="0.25">
      <c r="A639" s="15" t="s">
        <v>18</v>
      </c>
      <c r="B639" s="16">
        <v>42877</v>
      </c>
      <c r="C639" s="17" t="s">
        <v>473</v>
      </c>
      <c r="D639" s="18" t="s">
        <v>68</v>
      </c>
      <c r="E639" s="18" t="s">
        <v>25</v>
      </c>
      <c r="F639" s="18">
        <v>958937633</v>
      </c>
      <c r="G639" s="18">
        <v>109.28</v>
      </c>
      <c r="H639" s="18">
        <v>1072036.8</v>
      </c>
      <c r="I639" s="18">
        <v>351590.40000000002</v>
      </c>
      <c r="J639" s="19">
        <v>720446.4</v>
      </c>
    </row>
    <row r="640" spans="1:10" x14ac:dyDescent="0.25">
      <c r="A640" s="15" t="s">
        <v>18</v>
      </c>
      <c r="B640" s="16">
        <v>40761</v>
      </c>
      <c r="C640" s="17" t="s">
        <v>269</v>
      </c>
      <c r="D640" s="18" t="s">
        <v>139</v>
      </c>
      <c r="E640" s="18" t="s">
        <v>13</v>
      </c>
      <c r="F640" s="18">
        <v>304832684</v>
      </c>
      <c r="G640" s="18">
        <v>154.06</v>
      </c>
      <c r="H640" s="18">
        <v>865817.2</v>
      </c>
      <c r="I640" s="18">
        <v>511026.6</v>
      </c>
      <c r="J640" s="19">
        <v>354790.6</v>
      </c>
    </row>
    <row r="641" spans="1:10" x14ac:dyDescent="0.25">
      <c r="A641" s="15" t="s">
        <v>15</v>
      </c>
      <c r="B641" s="16">
        <v>40496</v>
      </c>
      <c r="C641" s="17" t="s">
        <v>269</v>
      </c>
      <c r="D641" s="18" t="s">
        <v>69</v>
      </c>
      <c r="E641" s="18" t="s">
        <v>14</v>
      </c>
      <c r="F641" s="18">
        <v>783596694</v>
      </c>
      <c r="G641" s="18">
        <v>255.28</v>
      </c>
      <c r="H641" s="18">
        <v>645858.4</v>
      </c>
      <c r="I641" s="18">
        <v>403332.6</v>
      </c>
      <c r="J641" s="19">
        <v>242525.8</v>
      </c>
    </row>
    <row r="642" spans="1:10" x14ac:dyDescent="0.25">
      <c r="A642" s="15" t="s">
        <v>18</v>
      </c>
      <c r="B642" s="16">
        <v>42099</v>
      </c>
      <c r="C642" s="17" t="s">
        <v>474</v>
      </c>
      <c r="D642" s="18" t="s">
        <v>76</v>
      </c>
      <c r="E642" s="18" t="s">
        <v>33</v>
      </c>
      <c r="F642" s="18">
        <v>128090989</v>
      </c>
      <c r="G642" s="18">
        <v>668.27</v>
      </c>
      <c r="H642" s="18">
        <v>2556132.75</v>
      </c>
      <c r="I642" s="18">
        <v>1922215.5</v>
      </c>
      <c r="J642" s="19">
        <v>633917.25</v>
      </c>
    </row>
    <row r="643" spans="1:10" x14ac:dyDescent="0.25">
      <c r="A643" s="15" t="s">
        <v>18</v>
      </c>
      <c r="B643" s="16">
        <v>41828</v>
      </c>
      <c r="C643" s="17" t="s">
        <v>475</v>
      </c>
      <c r="D643" s="18" t="s">
        <v>158</v>
      </c>
      <c r="E643" s="18" t="s">
        <v>13</v>
      </c>
      <c r="F643" s="18">
        <v>641489398</v>
      </c>
      <c r="G643" s="18">
        <v>154.06</v>
      </c>
      <c r="H643" s="18">
        <v>1513331.38</v>
      </c>
      <c r="I643" s="18">
        <v>893205.39</v>
      </c>
      <c r="J643" s="19">
        <v>620125.99</v>
      </c>
    </row>
    <row r="644" spans="1:10" x14ac:dyDescent="0.25">
      <c r="A644" s="15" t="s">
        <v>28</v>
      </c>
      <c r="B644" s="16">
        <v>41860</v>
      </c>
      <c r="C644" s="17" t="s">
        <v>475</v>
      </c>
      <c r="D644" s="18" t="s">
        <v>142</v>
      </c>
      <c r="E644" s="18" t="s">
        <v>25</v>
      </c>
      <c r="F644" s="18">
        <v>647278249</v>
      </c>
      <c r="G644" s="18">
        <v>109.28</v>
      </c>
      <c r="H644" s="18">
        <v>313961.44</v>
      </c>
      <c r="I644" s="18">
        <v>102968.32000000001</v>
      </c>
      <c r="J644" s="19">
        <v>210993.12</v>
      </c>
    </row>
    <row r="645" spans="1:10" x14ac:dyDescent="0.25">
      <c r="A645" s="15" t="s">
        <v>21</v>
      </c>
      <c r="B645" s="16">
        <v>40615</v>
      </c>
      <c r="C645" s="17" t="s">
        <v>476</v>
      </c>
      <c r="D645" s="18" t="s">
        <v>200</v>
      </c>
      <c r="E645" s="18" t="s">
        <v>25</v>
      </c>
      <c r="F645" s="18">
        <v>339256370</v>
      </c>
      <c r="G645" s="18">
        <v>109.28</v>
      </c>
      <c r="H645" s="18">
        <v>257245.12</v>
      </c>
      <c r="I645" s="18">
        <v>84367.360000000001</v>
      </c>
      <c r="J645" s="19">
        <v>172877.76</v>
      </c>
    </row>
    <row r="646" spans="1:10" x14ac:dyDescent="0.25">
      <c r="A646" s="15" t="s">
        <v>18</v>
      </c>
      <c r="B646" s="16">
        <v>42431</v>
      </c>
      <c r="C646" s="17" t="s">
        <v>292</v>
      </c>
      <c r="D646" s="18" t="s">
        <v>78</v>
      </c>
      <c r="E646" s="18" t="s">
        <v>14</v>
      </c>
      <c r="F646" s="18">
        <v>431535089</v>
      </c>
      <c r="G646" s="18">
        <v>255.28</v>
      </c>
      <c r="H646" s="18">
        <v>2470344.56</v>
      </c>
      <c r="I646" s="18">
        <v>1542707.34</v>
      </c>
      <c r="J646" s="19">
        <v>927637.22</v>
      </c>
    </row>
    <row r="647" spans="1:10" x14ac:dyDescent="0.25">
      <c r="A647" s="15" t="s">
        <v>8</v>
      </c>
      <c r="B647" s="16">
        <v>42357</v>
      </c>
      <c r="C647" s="17" t="s">
        <v>477</v>
      </c>
      <c r="D647" s="18" t="s">
        <v>99</v>
      </c>
      <c r="E647" s="18" t="s">
        <v>17</v>
      </c>
      <c r="F647" s="18">
        <v>808538234</v>
      </c>
      <c r="G647" s="18">
        <v>205.7</v>
      </c>
      <c r="H647" s="18">
        <v>675930.2</v>
      </c>
      <c r="I647" s="18">
        <v>384823.46</v>
      </c>
      <c r="J647" s="19">
        <v>291106.74</v>
      </c>
    </row>
    <row r="648" spans="1:10" x14ac:dyDescent="0.25">
      <c r="A648" s="15" t="s">
        <v>21</v>
      </c>
      <c r="B648" s="16">
        <v>41361</v>
      </c>
      <c r="C648" s="17" t="s">
        <v>344</v>
      </c>
      <c r="D648" s="18" t="s">
        <v>132</v>
      </c>
      <c r="E648" s="18" t="s">
        <v>45</v>
      </c>
      <c r="F648" s="18">
        <v>975002133</v>
      </c>
      <c r="G648" s="18">
        <v>81.73</v>
      </c>
      <c r="H648" s="18">
        <v>298559.69</v>
      </c>
      <c r="I648" s="18">
        <v>207015.51</v>
      </c>
      <c r="J648" s="19">
        <v>91544.18</v>
      </c>
    </row>
    <row r="649" spans="1:10" x14ac:dyDescent="0.25">
      <c r="A649" s="15" t="s">
        <v>15</v>
      </c>
      <c r="B649" s="16">
        <v>42182</v>
      </c>
      <c r="C649" s="17" t="s">
        <v>344</v>
      </c>
      <c r="D649" s="18" t="s">
        <v>63</v>
      </c>
      <c r="E649" s="18" t="s">
        <v>31</v>
      </c>
      <c r="F649" s="18">
        <v>505975615</v>
      </c>
      <c r="G649" s="18">
        <v>152.58000000000001</v>
      </c>
      <c r="H649" s="18">
        <v>1263820.1399999999</v>
      </c>
      <c r="I649" s="18">
        <v>807095.52</v>
      </c>
      <c r="J649" s="19">
        <v>456724.62</v>
      </c>
    </row>
    <row r="650" spans="1:10" x14ac:dyDescent="0.25">
      <c r="A650" s="15" t="s">
        <v>15</v>
      </c>
      <c r="B650" s="16">
        <v>42418</v>
      </c>
      <c r="C650" s="17" t="s">
        <v>478</v>
      </c>
      <c r="D650" s="18" t="s">
        <v>111</v>
      </c>
      <c r="E650" s="18" t="s">
        <v>13</v>
      </c>
      <c r="F650" s="18">
        <v>396820008</v>
      </c>
      <c r="G650" s="18">
        <v>154.06</v>
      </c>
      <c r="H650" s="18">
        <v>1034358.84</v>
      </c>
      <c r="I650" s="18">
        <v>610504.02</v>
      </c>
      <c r="J650" s="19">
        <v>423854.82</v>
      </c>
    </row>
    <row r="651" spans="1:10" x14ac:dyDescent="0.25">
      <c r="A651" s="15" t="s">
        <v>21</v>
      </c>
      <c r="B651" s="16">
        <v>41439</v>
      </c>
      <c r="C651" s="17" t="s">
        <v>478</v>
      </c>
      <c r="D651" s="18" t="s">
        <v>73</v>
      </c>
      <c r="E651" s="18" t="s">
        <v>13</v>
      </c>
      <c r="F651" s="18">
        <v>813209140</v>
      </c>
      <c r="G651" s="18">
        <v>154.06</v>
      </c>
      <c r="H651" s="18">
        <v>849024.66</v>
      </c>
      <c r="I651" s="18">
        <v>501115.23</v>
      </c>
      <c r="J651" s="19">
        <v>347909.43</v>
      </c>
    </row>
    <row r="652" spans="1:10" x14ac:dyDescent="0.25">
      <c r="A652" s="15" t="s">
        <v>21</v>
      </c>
      <c r="B652" s="16">
        <v>41769</v>
      </c>
      <c r="C652" s="17" t="s">
        <v>478</v>
      </c>
      <c r="D652" s="18" t="s">
        <v>156</v>
      </c>
      <c r="E652" s="18" t="s">
        <v>14</v>
      </c>
      <c r="F652" s="18">
        <v>641129338</v>
      </c>
      <c r="G652" s="18">
        <v>255.28</v>
      </c>
      <c r="H652" s="18">
        <v>835531.44</v>
      </c>
      <c r="I652" s="18">
        <v>521781.66</v>
      </c>
      <c r="J652" s="19">
        <v>313749.78000000003</v>
      </c>
    </row>
    <row r="653" spans="1:10" x14ac:dyDescent="0.25">
      <c r="A653" s="15" t="s">
        <v>8</v>
      </c>
      <c r="B653" s="16">
        <v>42172</v>
      </c>
      <c r="C653" s="17" t="s">
        <v>479</v>
      </c>
      <c r="D653" s="18" t="s">
        <v>110</v>
      </c>
      <c r="E653" s="18" t="s">
        <v>48</v>
      </c>
      <c r="F653" s="18">
        <v>636879432</v>
      </c>
      <c r="G653" s="18">
        <v>421.89</v>
      </c>
      <c r="H653" s="18">
        <v>2376084.48</v>
      </c>
      <c r="I653" s="18">
        <v>2053934.0800000001</v>
      </c>
      <c r="J653" s="19">
        <v>322150.40000000002</v>
      </c>
    </row>
    <row r="654" spans="1:10" x14ac:dyDescent="0.25">
      <c r="A654" s="15" t="s">
        <v>21</v>
      </c>
      <c r="B654" s="16">
        <v>41801</v>
      </c>
      <c r="C654" s="17" t="s">
        <v>376</v>
      </c>
      <c r="D654" s="18" t="s">
        <v>157</v>
      </c>
      <c r="E654" s="18" t="s">
        <v>31</v>
      </c>
      <c r="F654" s="18">
        <v>277070748</v>
      </c>
      <c r="G654" s="18">
        <v>152.58000000000001</v>
      </c>
      <c r="H654" s="18">
        <v>37534.68</v>
      </c>
      <c r="I654" s="18">
        <v>23970.240000000002</v>
      </c>
      <c r="J654" s="19">
        <v>13564.44</v>
      </c>
    </row>
    <row r="655" spans="1:10" x14ac:dyDescent="0.25">
      <c r="A655" s="15" t="s">
        <v>15</v>
      </c>
      <c r="B655" s="16">
        <v>41581</v>
      </c>
      <c r="C655" s="17" t="s">
        <v>376</v>
      </c>
      <c r="D655" s="18" t="s">
        <v>69</v>
      </c>
      <c r="E655" s="18" t="s">
        <v>10</v>
      </c>
      <c r="F655" s="18">
        <v>908627116</v>
      </c>
      <c r="G655" s="18">
        <v>437.2</v>
      </c>
      <c r="H655" s="18">
        <v>791332</v>
      </c>
      <c r="I655" s="18">
        <v>476627.3</v>
      </c>
      <c r="J655" s="19">
        <v>314704.7</v>
      </c>
    </row>
    <row r="656" spans="1:10" x14ac:dyDescent="0.25">
      <c r="A656" s="15" t="s">
        <v>26</v>
      </c>
      <c r="B656" s="16">
        <v>42827</v>
      </c>
      <c r="C656" s="17" t="s">
        <v>480</v>
      </c>
      <c r="D656" s="18" t="s">
        <v>174</v>
      </c>
      <c r="E656" s="18" t="s">
        <v>10</v>
      </c>
      <c r="F656" s="18">
        <v>798784863</v>
      </c>
      <c r="G656" s="18">
        <v>437.2</v>
      </c>
      <c r="H656" s="18">
        <v>3080948.4</v>
      </c>
      <c r="I656" s="18">
        <v>1855686.51</v>
      </c>
      <c r="J656" s="19">
        <v>1225261.8899999999</v>
      </c>
    </row>
    <row r="657" spans="1:10" x14ac:dyDescent="0.25">
      <c r="A657" s="15" t="s">
        <v>21</v>
      </c>
      <c r="B657" s="16">
        <v>40326</v>
      </c>
      <c r="C657" s="17" t="s">
        <v>480</v>
      </c>
      <c r="D657" s="18" t="s">
        <v>36</v>
      </c>
      <c r="E657" s="18" t="s">
        <v>39</v>
      </c>
      <c r="F657" s="18">
        <v>985092818</v>
      </c>
      <c r="G657" s="18">
        <v>47.45</v>
      </c>
      <c r="H657" s="18">
        <v>460786.95</v>
      </c>
      <c r="I657" s="18">
        <v>308712.69</v>
      </c>
      <c r="J657" s="19">
        <v>152074.26</v>
      </c>
    </row>
    <row r="658" spans="1:10" x14ac:dyDescent="0.25">
      <c r="A658" s="15" t="s">
        <v>18</v>
      </c>
      <c r="B658" s="16">
        <v>40320</v>
      </c>
      <c r="C658" s="17" t="s">
        <v>480</v>
      </c>
      <c r="D658" s="18" t="s">
        <v>65</v>
      </c>
      <c r="E658" s="18" t="s">
        <v>31</v>
      </c>
      <c r="F658" s="18">
        <v>325412309</v>
      </c>
      <c r="G658" s="18">
        <v>152.58000000000001</v>
      </c>
      <c r="H658" s="18">
        <v>852617.04</v>
      </c>
      <c r="I658" s="18">
        <v>544494.72</v>
      </c>
      <c r="J658" s="19">
        <v>308122.32</v>
      </c>
    </row>
    <row r="659" spans="1:10" x14ac:dyDescent="0.25">
      <c r="A659" s="15" t="s">
        <v>21</v>
      </c>
      <c r="B659" s="16">
        <v>42523</v>
      </c>
      <c r="C659" s="17" t="s">
        <v>481</v>
      </c>
      <c r="D659" s="18" t="s">
        <v>202</v>
      </c>
      <c r="E659" s="18" t="s">
        <v>39</v>
      </c>
      <c r="F659" s="18">
        <v>447917163</v>
      </c>
      <c r="G659" s="18">
        <v>47.45</v>
      </c>
      <c r="H659" s="18">
        <v>355732.65</v>
      </c>
      <c r="I659" s="18">
        <v>238329.63</v>
      </c>
      <c r="J659" s="19">
        <v>117403.02</v>
      </c>
    </row>
    <row r="660" spans="1:10" x14ac:dyDescent="0.25">
      <c r="A660" s="15" t="s">
        <v>15</v>
      </c>
      <c r="B660" s="16">
        <v>41508</v>
      </c>
      <c r="C660" s="17" t="s">
        <v>481</v>
      </c>
      <c r="D660" s="18" t="s">
        <v>179</v>
      </c>
      <c r="E660" s="18" t="s">
        <v>48</v>
      </c>
      <c r="F660" s="18">
        <v>801093709</v>
      </c>
      <c r="G660" s="18">
        <v>421.89</v>
      </c>
      <c r="H660" s="18">
        <v>120238.65</v>
      </c>
      <c r="I660" s="18">
        <v>103936.65</v>
      </c>
      <c r="J660" s="19">
        <v>16302</v>
      </c>
    </row>
    <row r="661" spans="1:10" x14ac:dyDescent="0.25">
      <c r="A661" s="15" t="s">
        <v>18</v>
      </c>
      <c r="B661" s="16">
        <v>41917</v>
      </c>
      <c r="C661" s="17" t="s">
        <v>313</v>
      </c>
      <c r="D661" s="18" t="s">
        <v>123</v>
      </c>
      <c r="E661" s="18" t="s">
        <v>20</v>
      </c>
      <c r="F661" s="18">
        <v>903740775</v>
      </c>
      <c r="G661" s="18">
        <v>9.33</v>
      </c>
      <c r="H661" s="18">
        <v>54421.89</v>
      </c>
      <c r="I661" s="18">
        <v>40364.36</v>
      </c>
      <c r="J661" s="19">
        <v>14057.53</v>
      </c>
    </row>
    <row r="662" spans="1:10" x14ac:dyDescent="0.25">
      <c r="A662" s="15" t="s">
        <v>18</v>
      </c>
      <c r="B662" s="16">
        <v>40482</v>
      </c>
      <c r="C662" s="17" t="s">
        <v>313</v>
      </c>
      <c r="D662" s="18" t="s">
        <v>145</v>
      </c>
      <c r="E662" s="18" t="s">
        <v>48</v>
      </c>
      <c r="F662" s="18">
        <v>794969689</v>
      </c>
      <c r="G662" s="18">
        <v>421.89</v>
      </c>
      <c r="H662" s="18">
        <v>3397058.28</v>
      </c>
      <c r="I662" s="18">
        <v>2936483.88</v>
      </c>
      <c r="J662" s="19">
        <v>460574.4</v>
      </c>
    </row>
    <row r="663" spans="1:10" x14ac:dyDescent="0.25">
      <c r="A663" s="15" t="s">
        <v>18</v>
      </c>
      <c r="B663" s="16">
        <v>41240</v>
      </c>
      <c r="C663" s="17" t="s">
        <v>313</v>
      </c>
      <c r="D663" s="18" t="s">
        <v>122</v>
      </c>
      <c r="E663" s="18" t="s">
        <v>25</v>
      </c>
      <c r="F663" s="18">
        <v>584204280</v>
      </c>
      <c r="G663" s="18">
        <v>109.28</v>
      </c>
      <c r="H663" s="18">
        <v>861563.52</v>
      </c>
      <c r="I663" s="18">
        <v>282562.56</v>
      </c>
      <c r="J663" s="19">
        <v>579000.96</v>
      </c>
    </row>
    <row r="664" spans="1:10" x14ac:dyDescent="0.25">
      <c r="A664" s="15" t="s">
        <v>21</v>
      </c>
      <c r="B664" s="16">
        <v>40320</v>
      </c>
      <c r="C664" s="17" t="s">
        <v>313</v>
      </c>
      <c r="D664" s="18" t="s">
        <v>161</v>
      </c>
      <c r="E664" s="18" t="s">
        <v>17</v>
      </c>
      <c r="F664" s="18">
        <v>901180875</v>
      </c>
      <c r="G664" s="18">
        <v>205.7</v>
      </c>
      <c r="H664" s="18">
        <v>1707721.4</v>
      </c>
      <c r="I664" s="18">
        <v>972247.22</v>
      </c>
      <c r="J664" s="19">
        <v>735474.18</v>
      </c>
    </row>
    <row r="665" spans="1:10" x14ac:dyDescent="0.25">
      <c r="A665" s="15" t="s">
        <v>21</v>
      </c>
      <c r="B665" s="16">
        <v>41152</v>
      </c>
      <c r="C665" s="17" t="s">
        <v>482</v>
      </c>
      <c r="D665" s="18" t="s">
        <v>43</v>
      </c>
      <c r="E665" s="18" t="s">
        <v>31</v>
      </c>
      <c r="F665" s="18">
        <v>645948302</v>
      </c>
      <c r="G665" s="18">
        <v>152.58000000000001</v>
      </c>
      <c r="H665" s="18">
        <v>1420824.96</v>
      </c>
      <c r="I665" s="18">
        <v>907361.28000000003</v>
      </c>
      <c r="J665" s="19">
        <v>513463.68</v>
      </c>
    </row>
    <row r="666" spans="1:10" x14ac:dyDescent="0.25">
      <c r="A666" s="15" t="s">
        <v>18</v>
      </c>
      <c r="B666" s="16">
        <v>42027</v>
      </c>
      <c r="C666" s="17" t="s">
        <v>339</v>
      </c>
      <c r="D666" s="18" t="s">
        <v>58</v>
      </c>
      <c r="E666" s="18" t="s">
        <v>17</v>
      </c>
      <c r="F666" s="18">
        <v>138867890</v>
      </c>
      <c r="G666" s="18">
        <v>205.7</v>
      </c>
      <c r="H666" s="18">
        <v>606815</v>
      </c>
      <c r="I666" s="18">
        <v>345474.5</v>
      </c>
      <c r="J666" s="19">
        <v>261340.5</v>
      </c>
    </row>
    <row r="667" spans="1:10" x14ac:dyDescent="0.25">
      <c r="A667" s="15" t="s">
        <v>18</v>
      </c>
      <c r="B667" s="16">
        <v>40239</v>
      </c>
      <c r="C667" s="17" t="s">
        <v>483</v>
      </c>
      <c r="D667" s="18" t="s">
        <v>136</v>
      </c>
      <c r="E667" s="18" t="s">
        <v>39</v>
      </c>
      <c r="F667" s="18">
        <v>670613467</v>
      </c>
      <c r="G667" s="18">
        <v>47.45</v>
      </c>
      <c r="H667" s="18">
        <v>392980.9</v>
      </c>
      <c r="I667" s="18">
        <v>263284.78000000003</v>
      </c>
      <c r="J667" s="19">
        <v>129696.12</v>
      </c>
    </row>
    <row r="668" spans="1:10" x14ac:dyDescent="0.25">
      <c r="A668" s="15" t="s">
        <v>15</v>
      </c>
      <c r="B668" s="16">
        <v>41768</v>
      </c>
      <c r="C668" s="17" t="s">
        <v>483</v>
      </c>
      <c r="D668" s="18" t="s">
        <v>204</v>
      </c>
      <c r="E668" s="18" t="s">
        <v>10</v>
      </c>
      <c r="F668" s="18">
        <v>452171361</v>
      </c>
      <c r="G668" s="18">
        <v>437.2</v>
      </c>
      <c r="H668" s="18">
        <v>2802014.8</v>
      </c>
      <c r="I668" s="18">
        <v>1687681.97</v>
      </c>
      <c r="J668" s="19">
        <v>1114332.83</v>
      </c>
    </row>
    <row r="669" spans="1:10" x14ac:dyDescent="0.25">
      <c r="A669" s="15" t="s">
        <v>28</v>
      </c>
      <c r="B669" s="16">
        <v>40540</v>
      </c>
      <c r="C669" s="17" t="s">
        <v>483</v>
      </c>
      <c r="D669" s="18" t="s">
        <v>102</v>
      </c>
      <c r="E669" s="18" t="s">
        <v>31</v>
      </c>
      <c r="F669" s="18">
        <v>464840400</v>
      </c>
      <c r="G669" s="18">
        <v>152.58000000000001</v>
      </c>
      <c r="H669" s="18">
        <v>832934.22</v>
      </c>
      <c r="I669" s="18">
        <v>531924.96</v>
      </c>
      <c r="J669" s="19">
        <v>301009.26</v>
      </c>
    </row>
    <row r="670" spans="1:10" x14ac:dyDescent="0.25">
      <c r="A670" s="15" t="s">
        <v>21</v>
      </c>
      <c r="B670" s="16">
        <v>41931</v>
      </c>
      <c r="C670" s="17" t="s">
        <v>484</v>
      </c>
      <c r="D670" s="18" t="s">
        <v>57</v>
      </c>
      <c r="E670" s="18" t="s">
        <v>33</v>
      </c>
      <c r="F670" s="18">
        <v>410231912</v>
      </c>
      <c r="G670" s="18">
        <v>668.27</v>
      </c>
      <c r="H670" s="18">
        <v>3738302.38</v>
      </c>
      <c r="I670" s="18">
        <v>2811208.76</v>
      </c>
      <c r="J670" s="19">
        <v>927093.62</v>
      </c>
    </row>
    <row r="671" spans="1:10" x14ac:dyDescent="0.25">
      <c r="A671" s="15" t="s">
        <v>18</v>
      </c>
      <c r="B671" s="16">
        <v>42025</v>
      </c>
      <c r="C671" s="17" t="s">
        <v>469</v>
      </c>
      <c r="D671" s="18" t="s">
        <v>52</v>
      </c>
      <c r="E671" s="18" t="s">
        <v>48</v>
      </c>
      <c r="F671" s="18">
        <v>960269725</v>
      </c>
      <c r="G671" s="18">
        <v>421.89</v>
      </c>
      <c r="H671" s="18">
        <v>1690091.34</v>
      </c>
      <c r="I671" s="18">
        <v>1460948.14</v>
      </c>
      <c r="J671" s="19">
        <v>229143.2</v>
      </c>
    </row>
    <row r="672" spans="1:10" x14ac:dyDescent="0.25">
      <c r="A672" s="15" t="s">
        <v>21</v>
      </c>
      <c r="B672" s="16">
        <v>42829</v>
      </c>
      <c r="C672" s="17" t="s">
        <v>469</v>
      </c>
      <c r="D672" s="18" t="s">
        <v>114</v>
      </c>
      <c r="E672" s="18" t="s">
        <v>39</v>
      </c>
      <c r="F672" s="18">
        <v>607190167</v>
      </c>
      <c r="G672" s="18">
        <v>47.45</v>
      </c>
      <c r="H672" s="18">
        <v>470656.55</v>
      </c>
      <c r="I672" s="18">
        <v>315325.01</v>
      </c>
      <c r="J672" s="19">
        <v>155331.54</v>
      </c>
    </row>
    <row r="673" spans="1:10" x14ac:dyDescent="0.25">
      <c r="A673" s="15" t="s">
        <v>8</v>
      </c>
      <c r="B673" s="16">
        <v>42587</v>
      </c>
      <c r="C673" s="17" t="s">
        <v>469</v>
      </c>
      <c r="D673" s="18" t="s">
        <v>146</v>
      </c>
      <c r="E673" s="18" t="s">
        <v>48</v>
      </c>
      <c r="F673" s="18">
        <v>613542068</v>
      </c>
      <c r="G673" s="18">
        <v>421.89</v>
      </c>
      <c r="H673" s="18">
        <v>4044659.43</v>
      </c>
      <c r="I673" s="18">
        <v>3496283.03</v>
      </c>
      <c r="J673" s="19">
        <v>548376.4</v>
      </c>
    </row>
    <row r="674" spans="1:10" x14ac:dyDescent="0.25">
      <c r="A674" s="15" t="s">
        <v>18</v>
      </c>
      <c r="B674" s="16">
        <v>42700</v>
      </c>
      <c r="C674" s="17" t="s">
        <v>366</v>
      </c>
      <c r="D674" s="18" t="s">
        <v>52</v>
      </c>
      <c r="E674" s="18" t="s">
        <v>33</v>
      </c>
      <c r="F674" s="18">
        <v>962186753</v>
      </c>
      <c r="G674" s="18">
        <v>668.27</v>
      </c>
      <c r="H674" s="18">
        <v>866746.19</v>
      </c>
      <c r="I674" s="18">
        <v>651794.38</v>
      </c>
      <c r="J674" s="19">
        <v>214951.81</v>
      </c>
    </row>
    <row r="675" spans="1:10" x14ac:dyDescent="0.25">
      <c r="A675" s="15" t="s">
        <v>18</v>
      </c>
      <c r="B675" s="16">
        <v>40809</v>
      </c>
      <c r="C675" s="17" t="s">
        <v>485</v>
      </c>
      <c r="D675" s="18" t="s">
        <v>85</v>
      </c>
      <c r="E675" s="18" t="s">
        <v>39</v>
      </c>
      <c r="F675" s="18">
        <v>806298053</v>
      </c>
      <c r="G675" s="18">
        <v>47.45</v>
      </c>
      <c r="H675" s="18">
        <v>17366.7</v>
      </c>
      <c r="I675" s="18">
        <v>11635.14</v>
      </c>
      <c r="J675" s="19">
        <v>5731.56</v>
      </c>
    </row>
    <row r="676" spans="1:10" x14ac:dyDescent="0.25">
      <c r="A676" s="15" t="s">
        <v>18</v>
      </c>
      <c r="B676" s="16">
        <v>40475</v>
      </c>
      <c r="C676" s="17" t="s">
        <v>485</v>
      </c>
      <c r="D676" s="18" t="s">
        <v>145</v>
      </c>
      <c r="E676" s="18" t="s">
        <v>45</v>
      </c>
      <c r="F676" s="18">
        <v>719362294</v>
      </c>
      <c r="G676" s="18">
        <v>81.73</v>
      </c>
      <c r="H676" s="18">
        <v>338689.12</v>
      </c>
      <c r="I676" s="18">
        <v>234840.48</v>
      </c>
      <c r="J676" s="19">
        <v>103848.64</v>
      </c>
    </row>
    <row r="677" spans="1:10" x14ac:dyDescent="0.25">
      <c r="A677" s="15" t="s">
        <v>21</v>
      </c>
      <c r="B677" s="16">
        <v>41500</v>
      </c>
      <c r="C677" s="17" t="s">
        <v>485</v>
      </c>
      <c r="D677" s="18" t="s">
        <v>121</v>
      </c>
      <c r="E677" s="18" t="s">
        <v>14</v>
      </c>
      <c r="F677" s="18">
        <v>445178306</v>
      </c>
      <c r="G677" s="18">
        <v>255.28</v>
      </c>
      <c r="H677" s="18">
        <v>1789002.24</v>
      </c>
      <c r="I677" s="18">
        <v>1117215.3600000001</v>
      </c>
      <c r="J677" s="19">
        <v>671786.88</v>
      </c>
    </row>
    <row r="678" spans="1:10" x14ac:dyDescent="0.25">
      <c r="A678" s="15" t="s">
        <v>21</v>
      </c>
      <c r="B678" s="16">
        <v>41309</v>
      </c>
      <c r="C678" s="17" t="s">
        <v>486</v>
      </c>
      <c r="D678" s="18" t="s">
        <v>203</v>
      </c>
      <c r="E678" s="18" t="s">
        <v>10</v>
      </c>
      <c r="F678" s="18">
        <v>247857415</v>
      </c>
      <c r="G678" s="18">
        <v>437.2</v>
      </c>
      <c r="H678" s="18">
        <v>2348638.4</v>
      </c>
      <c r="I678" s="18">
        <v>1414608.76</v>
      </c>
      <c r="J678" s="19">
        <v>934029.64</v>
      </c>
    </row>
    <row r="679" spans="1:10" x14ac:dyDescent="0.25">
      <c r="A679" s="15" t="s">
        <v>18</v>
      </c>
      <c r="B679" s="16">
        <v>41862</v>
      </c>
      <c r="C679" s="17" t="s">
        <v>486</v>
      </c>
      <c r="D679" s="18" t="s">
        <v>122</v>
      </c>
      <c r="E679" s="18" t="s">
        <v>13</v>
      </c>
      <c r="F679" s="18">
        <v>461823451</v>
      </c>
      <c r="G679" s="18">
        <v>154.06</v>
      </c>
      <c r="H679" s="18">
        <v>412418.62</v>
      </c>
      <c r="I679" s="18">
        <v>243419.61</v>
      </c>
      <c r="J679" s="19">
        <v>168999.01</v>
      </c>
    </row>
    <row r="680" spans="1:10" x14ac:dyDescent="0.25">
      <c r="A680" s="15" t="s">
        <v>21</v>
      </c>
      <c r="B680" s="16">
        <v>42747</v>
      </c>
      <c r="C680" s="17" t="s">
        <v>486</v>
      </c>
      <c r="D680" s="18" t="s">
        <v>156</v>
      </c>
      <c r="E680" s="18" t="s">
        <v>37</v>
      </c>
      <c r="F680" s="18">
        <v>141812741</v>
      </c>
      <c r="G680" s="18">
        <v>651.21</v>
      </c>
      <c r="H680" s="18">
        <v>2862719.16</v>
      </c>
      <c r="I680" s="18">
        <v>2307724.16</v>
      </c>
      <c r="J680" s="19">
        <v>554995</v>
      </c>
    </row>
    <row r="681" spans="1:10" x14ac:dyDescent="0.25">
      <c r="A681" s="15" t="s">
        <v>8</v>
      </c>
      <c r="B681" s="16">
        <v>42554</v>
      </c>
      <c r="C681" s="17" t="s">
        <v>486</v>
      </c>
      <c r="D681" s="18" t="s">
        <v>146</v>
      </c>
      <c r="E681" s="18" t="s">
        <v>48</v>
      </c>
      <c r="F681" s="18">
        <v>212874114</v>
      </c>
      <c r="G681" s="18">
        <v>421.89</v>
      </c>
      <c r="H681" s="18">
        <v>1280858.04</v>
      </c>
      <c r="I681" s="18">
        <v>1107198.8400000001</v>
      </c>
      <c r="J681" s="19">
        <v>173659.2</v>
      </c>
    </row>
    <row r="682" spans="1:10" x14ac:dyDescent="0.25">
      <c r="A682" s="15" t="s">
        <v>26</v>
      </c>
      <c r="B682" s="16">
        <v>40264</v>
      </c>
      <c r="C682" s="17" t="s">
        <v>487</v>
      </c>
      <c r="D682" s="18" t="s">
        <v>168</v>
      </c>
      <c r="E682" s="18" t="s">
        <v>37</v>
      </c>
      <c r="F682" s="18">
        <v>320368897</v>
      </c>
      <c r="G682" s="18">
        <v>651.21</v>
      </c>
      <c r="H682" s="18">
        <v>2038938.51</v>
      </c>
      <c r="I682" s="18">
        <v>1643649.76</v>
      </c>
      <c r="J682" s="19">
        <v>395288.75</v>
      </c>
    </row>
    <row r="683" spans="1:10" x14ac:dyDescent="0.25">
      <c r="A683" s="15" t="s">
        <v>28</v>
      </c>
      <c r="B683" s="16">
        <v>42160</v>
      </c>
      <c r="C683" s="17" t="s">
        <v>487</v>
      </c>
      <c r="D683" s="18" t="s">
        <v>102</v>
      </c>
      <c r="E683" s="18" t="s">
        <v>39</v>
      </c>
      <c r="F683" s="18">
        <v>179970920</v>
      </c>
      <c r="G683" s="18">
        <v>47.45</v>
      </c>
      <c r="H683" s="18">
        <v>296515.05</v>
      </c>
      <c r="I683" s="18">
        <v>198655.71</v>
      </c>
      <c r="J683" s="19">
        <v>97859.34</v>
      </c>
    </row>
    <row r="684" spans="1:10" x14ac:dyDescent="0.25">
      <c r="A684" s="15" t="s">
        <v>8</v>
      </c>
      <c r="B684" s="16">
        <v>41087</v>
      </c>
      <c r="C684" s="17" t="s">
        <v>487</v>
      </c>
      <c r="D684" s="18" t="s">
        <v>133</v>
      </c>
      <c r="E684" s="18" t="s">
        <v>33</v>
      </c>
      <c r="F684" s="18">
        <v>927666509</v>
      </c>
      <c r="G684" s="18">
        <v>668.27</v>
      </c>
      <c r="H684" s="18">
        <v>4002937.3</v>
      </c>
      <c r="I684" s="18">
        <v>3010214.6</v>
      </c>
      <c r="J684" s="19">
        <v>992722.7</v>
      </c>
    </row>
    <row r="685" spans="1:10" x14ac:dyDescent="0.25">
      <c r="A685" s="15" t="s">
        <v>18</v>
      </c>
      <c r="B685" s="16">
        <v>42723</v>
      </c>
      <c r="C685" s="17" t="s">
        <v>488</v>
      </c>
      <c r="D685" s="18" t="s">
        <v>139</v>
      </c>
      <c r="E685" s="18" t="s">
        <v>37</v>
      </c>
      <c r="F685" s="18">
        <v>169754493</v>
      </c>
      <c r="G685" s="18">
        <v>651.21</v>
      </c>
      <c r="H685" s="18">
        <v>1941908.22</v>
      </c>
      <c r="I685" s="18">
        <v>1565430.72</v>
      </c>
      <c r="J685" s="19">
        <v>376477.5</v>
      </c>
    </row>
    <row r="686" spans="1:10" x14ac:dyDescent="0.25">
      <c r="A686" s="15" t="s">
        <v>28</v>
      </c>
      <c r="B686" s="16">
        <v>42072</v>
      </c>
      <c r="C686" s="17" t="s">
        <v>488</v>
      </c>
      <c r="D686" s="18" t="s">
        <v>142</v>
      </c>
      <c r="E686" s="18" t="s">
        <v>45</v>
      </c>
      <c r="F686" s="18">
        <v>532846200</v>
      </c>
      <c r="G686" s="18">
        <v>81.73</v>
      </c>
      <c r="H686" s="18">
        <v>807982.78</v>
      </c>
      <c r="I686" s="18">
        <v>560239.62</v>
      </c>
      <c r="J686" s="19">
        <v>247743.16</v>
      </c>
    </row>
    <row r="687" spans="1:10" x14ac:dyDescent="0.25">
      <c r="A687" s="15" t="s">
        <v>26</v>
      </c>
      <c r="B687" s="16">
        <v>41443</v>
      </c>
      <c r="C687" s="17" t="s">
        <v>489</v>
      </c>
      <c r="D687" s="18" t="s">
        <v>147</v>
      </c>
      <c r="E687" s="18" t="s">
        <v>31</v>
      </c>
      <c r="F687" s="18">
        <v>213865458</v>
      </c>
      <c r="G687" s="18">
        <v>152.58000000000001</v>
      </c>
      <c r="H687" s="18">
        <v>976054.26</v>
      </c>
      <c r="I687" s="18">
        <v>623323.68000000005</v>
      </c>
      <c r="J687" s="19">
        <v>352730.58</v>
      </c>
    </row>
    <row r="688" spans="1:10" x14ac:dyDescent="0.25">
      <c r="A688" s="15" t="s">
        <v>15</v>
      </c>
      <c r="B688" s="16">
        <v>40767</v>
      </c>
      <c r="C688" s="17" t="s">
        <v>489</v>
      </c>
      <c r="D688" s="18" t="s">
        <v>204</v>
      </c>
      <c r="E688" s="18" t="s">
        <v>37</v>
      </c>
      <c r="F688" s="18">
        <v>630048596</v>
      </c>
      <c r="G688" s="18">
        <v>651.21</v>
      </c>
      <c r="H688" s="18">
        <v>2758525.56</v>
      </c>
      <c r="I688" s="18">
        <v>2223730.56</v>
      </c>
      <c r="J688" s="19">
        <v>534795</v>
      </c>
    </row>
    <row r="689" spans="1:10" x14ac:dyDescent="0.25">
      <c r="A689" s="15" t="s">
        <v>26</v>
      </c>
      <c r="B689" s="16">
        <v>41746</v>
      </c>
      <c r="C689" s="17" t="s">
        <v>489</v>
      </c>
      <c r="D689" s="18" t="s">
        <v>165</v>
      </c>
      <c r="E689" s="18" t="s">
        <v>25</v>
      </c>
      <c r="F689" s="18">
        <v>568944442</v>
      </c>
      <c r="G689" s="18">
        <v>109.28</v>
      </c>
      <c r="H689" s="18">
        <v>235826.24</v>
      </c>
      <c r="I689" s="18">
        <v>77342.720000000001</v>
      </c>
      <c r="J689" s="19">
        <v>158483.51999999999</v>
      </c>
    </row>
    <row r="690" spans="1:10" x14ac:dyDescent="0.25">
      <c r="A690" s="15" t="s">
        <v>18</v>
      </c>
      <c r="B690" s="16">
        <v>40942</v>
      </c>
      <c r="C690" s="17" t="s">
        <v>490</v>
      </c>
      <c r="D690" s="18" t="s">
        <v>141</v>
      </c>
      <c r="E690" s="18" t="s">
        <v>14</v>
      </c>
      <c r="F690" s="18">
        <v>238414323</v>
      </c>
      <c r="G690" s="18">
        <v>255.28</v>
      </c>
      <c r="H690" s="18">
        <v>242771.28</v>
      </c>
      <c r="I690" s="18">
        <v>151608.42000000001</v>
      </c>
      <c r="J690" s="19">
        <v>91162.86</v>
      </c>
    </row>
    <row r="691" spans="1:10" x14ac:dyDescent="0.25">
      <c r="A691" s="15" t="s">
        <v>8</v>
      </c>
      <c r="B691" s="16">
        <v>42217</v>
      </c>
      <c r="C691" s="17" t="s">
        <v>491</v>
      </c>
      <c r="D691" s="18" t="s">
        <v>146</v>
      </c>
      <c r="E691" s="18" t="s">
        <v>37</v>
      </c>
      <c r="F691" s="18">
        <v>816632068</v>
      </c>
      <c r="G691" s="18">
        <v>651.21</v>
      </c>
      <c r="H691" s="18">
        <v>5490351.5099999998</v>
      </c>
      <c r="I691" s="18">
        <v>4425937.76</v>
      </c>
      <c r="J691" s="19">
        <v>1064413.75</v>
      </c>
    </row>
    <row r="692" spans="1:10" x14ac:dyDescent="0.25">
      <c r="A692" s="15" t="s">
        <v>18</v>
      </c>
      <c r="B692" s="16">
        <v>41528</v>
      </c>
      <c r="C692" s="17" t="s">
        <v>491</v>
      </c>
      <c r="D692" s="18" t="s">
        <v>176</v>
      </c>
      <c r="E692" s="18" t="s">
        <v>14</v>
      </c>
      <c r="F692" s="18">
        <v>402084004</v>
      </c>
      <c r="G692" s="18">
        <v>255.28</v>
      </c>
      <c r="H692" s="18">
        <v>1135230.1599999999</v>
      </c>
      <c r="I692" s="18">
        <v>708940.74</v>
      </c>
      <c r="J692" s="19">
        <v>426289.42</v>
      </c>
    </row>
    <row r="693" spans="1:10" x14ac:dyDescent="0.25">
      <c r="A693" s="15" t="s">
        <v>15</v>
      </c>
      <c r="B693" s="16">
        <v>42132</v>
      </c>
      <c r="C693" s="17" t="s">
        <v>491</v>
      </c>
      <c r="D693" s="18" t="s">
        <v>90</v>
      </c>
      <c r="E693" s="18" t="s">
        <v>31</v>
      </c>
      <c r="F693" s="18">
        <v>763568961</v>
      </c>
      <c r="G693" s="18">
        <v>152.58000000000001</v>
      </c>
      <c r="H693" s="18">
        <v>897017.82</v>
      </c>
      <c r="I693" s="18">
        <v>572849.76</v>
      </c>
      <c r="J693" s="19">
        <v>324168.06</v>
      </c>
    </row>
    <row r="694" spans="1:10" x14ac:dyDescent="0.25">
      <c r="A694" s="15" t="s">
        <v>26</v>
      </c>
      <c r="B694" s="16">
        <v>42146</v>
      </c>
      <c r="C694" s="17" t="s">
        <v>492</v>
      </c>
      <c r="D694" s="18" t="s">
        <v>205</v>
      </c>
      <c r="E694" s="18" t="s">
        <v>31</v>
      </c>
      <c r="F694" s="18">
        <v>590198266</v>
      </c>
      <c r="G694" s="18">
        <v>152.58000000000001</v>
      </c>
      <c r="H694" s="18">
        <v>249773.46</v>
      </c>
      <c r="I694" s="18">
        <v>159509.28</v>
      </c>
      <c r="J694" s="19">
        <v>90264.18</v>
      </c>
    </row>
    <row r="695" spans="1:10" x14ac:dyDescent="0.25">
      <c r="A695" s="15" t="s">
        <v>15</v>
      </c>
      <c r="B695" s="16">
        <v>41458</v>
      </c>
      <c r="C695" s="17" t="s">
        <v>492</v>
      </c>
      <c r="D695" s="18" t="s">
        <v>111</v>
      </c>
      <c r="E695" s="18" t="s">
        <v>31</v>
      </c>
      <c r="F695" s="18">
        <v>441395747</v>
      </c>
      <c r="G695" s="18">
        <v>152.58000000000001</v>
      </c>
      <c r="H695" s="18">
        <v>1169525.7</v>
      </c>
      <c r="I695" s="18">
        <v>746877.6</v>
      </c>
      <c r="J695" s="19">
        <v>422648.1</v>
      </c>
    </row>
    <row r="696" spans="1:10" x14ac:dyDescent="0.25">
      <c r="A696" s="15" t="s">
        <v>21</v>
      </c>
      <c r="B696" s="16">
        <v>40345</v>
      </c>
      <c r="C696" s="17" t="s">
        <v>493</v>
      </c>
      <c r="D696" s="18" t="s">
        <v>124</v>
      </c>
      <c r="E696" s="18" t="s">
        <v>45</v>
      </c>
      <c r="F696" s="18">
        <v>496897733</v>
      </c>
      <c r="G696" s="18">
        <v>81.73</v>
      </c>
      <c r="H696" s="18">
        <v>158229.28</v>
      </c>
      <c r="I696" s="18">
        <v>109713.12</v>
      </c>
      <c r="J696" s="19">
        <v>48516.160000000003</v>
      </c>
    </row>
    <row r="697" spans="1:10" x14ac:dyDescent="0.25">
      <c r="A697" s="15" t="s">
        <v>26</v>
      </c>
      <c r="B697" s="16">
        <v>40855</v>
      </c>
      <c r="C697" s="17" t="s">
        <v>493</v>
      </c>
      <c r="D697" s="18" t="s">
        <v>206</v>
      </c>
      <c r="E697" s="18" t="s">
        <v>39</v>
      </c>
      <c r="F697" s="18">
        <v>106753051</v>
      </c>
      <c r="G697" s="18">
        <v>47.45</v>
      </c>
      <c r="H697" s="18">
        <v>448639.75</v>
      </c>
      <c r="I697" s="18">
        <v>300574.45</v>
      </c>
      <c r="J697" s="19">
        <v>148065.29999999999</v>
      </c>
    </row>
    <row r="698" spans="1:10" x14ac:dyDescent="0.25">
      <c r="A698" s="15" t="s">
        <v>26</v>
      </c>
      <c r="B698" s="16">
        <v>42660</v>
      </c>
      <c r="C698" s="17" t="s">
        <v>493</v>
      </c>
      <c r="D698" s="18" t="s">
        <v>27</v>
      </c>
      <c r="E698" s="18" t="s">
        <v>20</v>
      </c>
      <c r="F698" s="18">
        <v>941323029</v>
      </c>
      <c r="G698" s="18">
        <v>9.33</v>
      </c>
      <c r="H698" s="18">
        <v>67717.14</v>
      </c>
      <c r="I698" s="18">
        <v>50225.36</v>
      </c>
      <c r="J698" s="19">
        <v>17491.78</v>
      </c>
    </row>
    <row r="699" spans="1:10" x14ac:dyDescent="0.25">
      <c r="A699" s="15" t="s">
        <v>18</v>
      </c>
      <c r="B699" s="16">
        <v>41672</v>
      </c>
      <c r="C699" s="17" t="s">
        <v>493</v>
      </c>
      <c r="D699" s="18" t="s">
        <v>34</v>
      </c>
      <c r="E699" s="18" t="s">
        <v>13</v>
      </c>
      <c r="F699" s="18">
        <v>241281497</v>
      </c>
      <c r="G699" s="18">
        <v>154.06</v>
      </c>
      <c r="H699" s="18">
        <v>1450012.72</v>
      </c>
      <c r="I699" s="18">
        <v>855833.16</v>
      </c>
      <c r="J699" s="19">
        <v>594179.56000000006</v>
      </c>
    </row>
    <row r="700" spans="1:10" x14ac:dyDescent="0.25">
      <c r="A700" s="15" t="s">
        <v>18</v>
      </c>
      <c r="B700" s="16">
        <v>42490</v>
      </c>
      <c r="C700" s="17" t="s">
        <v>493</v>
      </c>
      <c r="D700" s="18" t="s">
        <v>171</v>
      </c>
      <c r="E700" s="18" t="s">
        <v>48</v>
      </c>
      <c r="F700" s="18">
        <v>267614781</v>
      </c>
      <c r="G700" s="18">
        <v>421.89</v>
      </c>
      <c r="H700" s="18">
        <v>850530.24</v>
      </c>
      <c r="I700" s="18">
        <v>735215.04</v>
      </c>
      <c r="J700" s="19">
        <v>115315.2</v>
      </c>
    </row>
    <row r="701" spans="1:10" x14ac:dyDescent="0.25">
      <c r="A701" s="15" t="s">
        <v>26</v>
      </c>
      <c r="B701" s="16">
        <v>40421</v>
      </c>
      <c r="C701" s="17" t="s">
        <v>493</v>
      </c>
      <c r="D701" s="18" t="s">
        <v>74</v>
      </c>
      <c r="E701" s="18" t="s">
        <v>10</v>
      </c>
      <c r="F701" s="18">
        <v>651621711</v>
      </c>
      <c r="G701" s="18">
        <v>437.2</v>
      </c>
      <c r="H701" s="18">
        <v>3585040</v>
      </c>
      <c r="I701" s="18">
        <v>2159306</v>
      </c>
      <c r="J701" s="19">
        <v>1425734</v>
      </c>
    </row>
    <row r="702" spans="1:10" x14ac:dyDescent="0.25">
      <c r="A702" s="15" t="s">
        <v>21</v>
      </c>
      <c r="B702" s="16">
        <v>42224</v>
      </c>
      <c r="C702" s="17" t="s">
        <v>493</v>
      </c>
      <c r="D702" s="18" t="s">
        <v>32</v>
      </c>
      <c r="E702" s="18" t="s">
        <v>45</v>
      </c>
      <c r="F702" s="18">
        <v>644913613</v>
      </c>
      <c r="G702" s="18">
        <v>81.73</v>
      </c>
      <c r="H702" s="18">
        <v>255324.52</v>
      </c>
      <c r="I702" s="18">
        <v>177037.08</v>
      </c>
      <c r="J702" s="19">
        <v>78287.44</v>
      </c>
    </row>
    <row r="703" spans="1:10" x14ac:dyDescent="0.25">
      <c r="A703" s="15" t="s">
        <v>18</v>
      </c>
      <c r="B703" s="16">
        <v>42600</v>
      </c>
      <c r="C703" s="17" t="s">
        <v>337</v>
      </c>
      <c r="D703" s="18" t="s">
        <v>68</v>
      </c>
      <c r="E703" s="18" t="s">
        <v>17</v>
      </c>
      <c r="F703" s="18">
        <v>469414317</v>
      </c>
      <c r="G703" s="18">
        <v>205.7</v>
      </c>
      <c r="H703" s="18">
        <v>1847803.1</v>
      </c>
      <c r="I703" s="18">
        <v>1051999.1299999999</v>
      </c>
      <c r="J703" s="19">
        <v>795803.97</v>
      </c>
    </row>
    <row r="704" spans="1:10" x14ac:dyDescent="0.25">
      <c r="A704" s="15" t="s">
        <v>18</v>
      </c>
      <c r="B704" s="16">
        <v>42173</v>
      </c>
      <c r="C704" s="17" t="s">
        <v>378</v>
      </c>
      <c r="D704" s="18" t="s">
        <v>58</v>
      </c>
      <c r="E704" s="18" t="s">
        <v>25</v>
      </c>
      <c r="F704" s="18">
        <v>867360150</v>
      </c>
      <c r="G704" s="18">
        <v>109.28</v>
      </c>
      <c r="H704" s="18">
        <v>1092581.44</v>
      </c>
      <c r="I704" s="18">
        <v>358328.32000000001</v>
      </c>
      <c r="J704" s="19">
        <v>734253.12</v>
      </c>
    </row>
    <row r="705" spans="1:10" x14ac:dyDescent="0.25">
      <c r="A705" s="15" t="s">
        <v>11</v>
      </c>
      <c r="B705" s="16">
        <v>40571</v>
      </c>
      <c r="C705" s="17" t="s">
        <v>494</v>
      </c>
      <c r="D705" s="18" t="s">
        <v>38</v>
      </c>
      <c r="E705" s="18" t="s">
        <v>25</v>
      </c>
      <c r="F705" s="18">
        <v>851299941</v>
      </c>
      <c r="G705" s="18">
        <v>109.28</v>
      </c>
      <c r="H705" s="18">
        <v>811404</v>
      </c>
      <c r="I705" s="18">
        <v>266112</v>
      </c>
      <c r="J705" s="19">
        <v>545292</v>
      </c>
    </row>
    <row r="706" spans="1:10" x14ac:dyDescent="0.25">
      <c r="A706" s="15" t="s">
        <v>8</v>
      </c>
      <c r="B706" s="16">
        <v>40578</v>
      </c>
      <c r="C706" s="17" t="s">
        <v>495</v>
      </c>
      <c r="D706" s="18" t="s">
        <v>9</v>
      </c>
      <c r="E706" s="18" t="s">
        <v>39</v>
      </c>
      <c r="F706" s="18">
        <v>854095017</v>
      </c>
      <c r="G706" s="18">
        <v>47.45</v>
      </c>
      <c r="H706" s="18">
        <v>215897.5</v>
      </c>
      <c r="I706" s="18">
        <v>144644.5</v>
      </c>
      <c r="J706" s="19">
        <v>71253</v>
      </c>
    </row>
    <row r="707" spans="1:10" x14ac:dyDescent="0.25">
      <c r="A707" s="15" t="s">
        <v>21</v>
      </c>
      <c r="B707" s="16">
        <v>41216</v>
      </c>
      <c r="C707" s="17" t="s">
        <v>495</v>
      </c>
      <c r="D707" s="18" t="s">
        <v>57</v>
      </c>
      <c r="E707" s="18" t="s">
        <v>13</v>
      </c>
      <c r="F707" s="18">
        <v>478919208</v>
      </c>
      <c r="G707" s="18">
        <v>154.06</v>
      </c>
      <c r="H707" s="18">
        <v>260515.46</v>
      </c>
      <c r="I707" s="18">
        <v>153762.63</v>
      </c>
      <c r="J707" s="19">
        <v>106752.83</v>
      </c>
    </row>
    <row r="708" spans="1:10" x14ac:dyDescent="0.25">
      <c r="A708" s="15" t="s">
        <v>8</v>
      </c>
      <c r="B708" s="16">
        <v>41900</v>
      </c>
      <c r="C708" s="17" t="s">
        <v>495</v>
      </c>
      <c r="D708" s="18" t="s">
        <v>137</v>
      </c>
      <c r="E708" s="18" t="s">
        <v>25</v>
      </c>
      <c r="F708" s="18">
        <v>749258840</v>
      </c>
      <c r="G708" s="18">
        <v>109.28</v>
      </c>
      <c r="H708" s="18">
        <v>130698.88</v>
      </c>
      <c r="I708" s="18">
        <v>42864.639999999999</v>
      </c>
      <c r="J708" s="19">
        <v>87834.240000000005</v>
      </c>
    </row>
    <row r="709" spans="1:10" x14ac:dyDescent="0.25">
      <c r="A709" s="15" t="s">
        <v>18</v>
      </c>
      <c r="B709" s="16">
        <v>41046</v>
      </c>
      <c r="C709" s="17" t="s">
        <v>496</v>
      </c>
      <c r="D709" s="18" t="s">
        <v>176</v>
      </c>
      <c r="E709" s="18" t="s">
        <v>14</v>
      </c>
      <c r="F709" s="18">
        <v>958912742</v>
      </c>
      <c r="G709" s="18">
        <v>255.28</v>
      </c>
      <c r="H709" s="18">
        <v>623904.31999999995</v>
      </c>
      <c r="I709" s="18">
        <v>389622.48</v>
      </c>
      <c r="J709" s="19">
        <v>234281.84</v>
      </c>
    </row>
    <row r="710" spans="1:10" x14ac:dyDescent="0.25">
      <c r="A710" s="15" t="s">
        <v>26</v>
      </c>
      <c r="B710" s="16">
        <v>40229</v>
      </c>
      <c r="C710" s="17" t="s">
        <v>496</v>
      </c>
      <c r="D710" s="18" t="s">
        <v>197</v>
      </c>
      <c r="E710" s="18" t="s">
        <v>45</v>
      </c>
      <c r="F710" s="18">
        <v>921992242</v>
      </c>
      <c r="G710" s="18">
        <v>81.73</v>
      </c>
      <c r="H710" s="18">
        <v>559687.04</v>
      </c>
      <c r="I710" s="18">
        <v>388076.16</v>
      </c>
      <c r="J710" s="19">
        <v>171610.88</v>
      </c>
    </row>
    <row r="711" spans="1:10" x14ac:dyDescent="0.25">
      <c r="A711" s="15" t="s">
        <v>18</v>
      </c>
      <c r="B711" s="16">
        <v>42794</v>
      </c>
      <c r="C711" s="17" t="s">
        <v>496</v>
      </c>
      <c r="D711" s="18" t="s">
        <v>58</v>
      </c>
      <c r="E711" s="18" t="s">
        <v>13</v>
      </c>
      <c r="F711" s="18">
        <v>522921168</v>
      </c>
      <c r="G711" s="18">
        <v>154.06</v>
      </c>
      <c r="H711" s="18">
        <v>438916.94</v>
      </c>
      <c r="I711" s="18">
        <v>259059.57</v>
      </c>
      <c r="J711" s="19">
        <v>179857.37</v>
      </c>
    </row>
    <row r="712" spans="1:10" x14ac:dyDescent="0.25">
      <c r="A712" s="15" t="s">
        <v>21</v>
      </c>
      <c r="B712" s="16">
        <v>41411</v>
      </c>
      <c r="C712" s="17" t="s">
        <v>497</v>
      </c>
      <c r="D712" s="18" t="s">
        <v>153</v>
      </c>
      <c r="E712" s="18" t="s">
        <v>45</v>
      </c>
      <c r="F712" s="18">
        <v>166435849</v>
      </c>
      <c r="G712" s="18">
        <v>81.73</v>
      </c>
      <c r="H712" s="18">
        <v>75273.33</v>
      </c>
      <c r="I712" s="18">
        <v>52193.07</v>
      </c>
      <c r="J712" s="19">
        <v>23080.26</v>
      </c>
    </row>
    <row r="713" spans="1:10" x14ac:dyDescent="0.25">
      <c r="A713" s="15" t="s">
        <v>26</v>
      </c>
      <c r="B713" s="16">
        <v>41587</v>
      </c>
      <c r="C713" s="17" t="s">
        <v>498</v>
      </c>
      <c r="D713" s="18" t="s">
        <v>206</v>
      </c>
      <c r="E713" s="18" t="s">
        <v>14</v>
      </c>
      <c r="F713" s="18">
        <v>327585113</v>
      </c>
      <c r="G713" s="18">
        <v>255.28</v>
      </c>
      <c r="H713" s="18">
        <v>2187494.3199999998</v>
      </c>
      <c r="I713" s="18">
        <v>1366069.98</v>
      </c>
      <c r="J713" s="19">
        <v>821424.34</v>
      </c>
    </row>
    <row r="714" spans="1:10" x14ac:dyDescent="0.25">
      <c r="A714" s="15" t="s">
        <v>18</v>
      </c>
      <c r="B714" s="16">
        <v>40918</v>
      </c>
      <c r="C714" s="17" t="s">
        <v>499</v>
      </c>
      <c r="D714" s="18" t="s">
        <v>79</v>
      </c>
      <c r="E714" s="18" t="s">
        <v>25</v>
      </c>
      <c r="F714" s="18">
        <v>201730287</v>
      </c>
      <c r="G714" s="18">
        <v>109.28</v>
      </c>
      <c r="H714" s="18">
        <v>582462.4</v>
      </c>
      <c r="I714" s="18">
        <v>191027.20000000001</v>
      </c>
      <c r="J714" s="19">
        <v>391435.2</v>
      </c>
    </row>
    <row r="715" spans="1:10" x14ac:dyDescent="0.25">
      <c r="A715" s="15" t="s">
        <v>26</v>
      </c>
      <c r="B715" s="16">
        <v>41541</v>
      </c>
      <c r="C715" s="17" t="s">
        <v>499</v>
      </c>
      <c r="D715" s="18" t="s">
        <v>55</v>
      </c>
      <c r="E715" s="18" t="s">
        <v>20</v>
      </c>
      <c r="F715" s="18">
        <v>854545199</v>
      </c>
      <c r="G715" s="18">
        <v>9.33</v>
      </c>
      <c r="H715" s="18">
        <v>72484.77</v>
      </c>
      <c r="I715" s="18">
        <v>53761.48</v>
      </c>
      <c r="J715" s="19">
        <v>18723.29</v>
      </c>
    </row>
    <row r="716" spans="1:10" x14ac:dyDescent="0.25">
      <c r="A716" s="15" t="s">
        <v>26</v>
      </c>
      <c r="B716" s="16">
        <v>40447</v>
      </c>
      <c r="C716" s="17" t="s">
        <v>499</v>
      </c>
      <c r="D716" s="18" t="s">
        <v>47</v>
      </c>
      <c r="E716" s="18" t="s">
        <v>45</v>
      </c>
      <c r="F716" s="18">
        <v>272016179</v>
      </c>
      <c r="G716" s="18">
        <v>81.73</v>
      </c>
      <c r="H716" s="18">
        <v>366722.51</v>
      </c>
      <c r="I716" s="18">
        <v>254278.29</v>
      </c>
      <c r="J716" s="19">
        <v>112444.22</v>
      </c>
    </row>
    <row r="717" spans="1:10" x14ac:dyDescent="0.25">
      <c r="A717" s="15" t="s">
        <v>26</v>
      </c>
      <c r="B717" s="16">
        <v>41933</v>
      </c>
      <c r="C717" s="17" t="s">
        <v>337</v>
      </c>
      <c r="D717" s="18" t="s">
        <v>174</v>
      </c>
      <c r="E717" s="18" t="s">
        <v>17</v>
      </c>
      <c r="F717" s="18">
        <v>110442054</v>
      </c>
      <c r="G717" s="18">
        <v>205.7</v>
      </c>
      <c r="H717" s="18">
        <v>228944.1</v>
      </c>
      <c r="I717" s="18">
        <v>130343.43</v>
      </c>
      <c r="J717" s="19">
        <v>98600.67</v>
      </c>
    </row>
    <row r="718" spans="1:10" x14ac:dyDescent="0.25">
      <c r="A718" s="15" t="s">
        <v>21</v>
      </c>
      <c r="B718" s="16">
        <v>42386</v>
      </c>
      <c r="C718" s="17" t="s">
        <v>500</v>
      </c>
      <c r="D718" s="18" t="s">
        <v>188</v>
      </c>
      <c r="E718" s="18" t="s">
        <v>33</v>
      </c>
      <c r="F718" s="18">
        <v>746434152</v>
      </c>
      <c r="G718" s="18">
        <v>668.27</v>
      </c>
      <c r="H718" s="18">
        <v>3547177.16</v>
      </c>
      <c r="I718" s="18">
        <v>2667482.3199999998</v>
      </c>
      <c r="J718" s="19">
        <v>879694.84</v>
      </c>
    </row>
    <row r="719" spans="1:10" x14ac:dyDescent="0.25">
      <c r="A719" s="15" t="s">
        <v>21</v>
      </c>
      <c r="B719" s="16">
        <v>42731</v>
      </c>
      <c r="C719" s="17" t="s">
        <v>333</v>
      </c>
      <c r="D719" s="18" t="s">
        <v>36</v>
      </c>
      <c r="E719" s="18" t="s">
        <v>13</v>
      </c>
      <c r="F719" s="18">
        <v>826916301</v>
      </c>
      <c r="G719" s="18">
        <v>154.06</v>
      </c>
      <c r="H719" s="18">
        <v>271761.84000000003</v>
      </c>
      <c r="I719" s="18">
        <v>160400.51999999999</v>
      </c>
      <c r="J719" s="19">
        <v>111361.32</v>
      </c>
    </row>
    <row r="720" spans="1:10" x14ac:dyDescent="0.25">
      <c r="A720" s="15" t="s">
        <v>21</v>
      </c>
      <c r="B720" s="16">
        <v>41516</v>
      </c>
      <c r="C720" s="17" t="s">
        <v>501</v>
      </c>
      <c r="D720" s="18" t="s">
        <v>71</v>
      </c>
      <c r="E720" s="18" t="s">
        <v>39</v>
      </c>
      <c r="F720" s="18">
        <v>419124829</v>
      </c>
      <c r="G720" s="18">
        <v>47.45</v>
      </c>
      <c r="H720" s="18">
        <v>341924.7</v>
      </c>
      <c r="I720" s="18">
        <v>229078.74</v>
      </c>
      <c r="J720" s="19">
        <v>112845.96</v>
      </c>
    </row>
    <row r="721" spans="1:10" x14ac:dyDescent="0.25">
      <c r="A721" s="15" t="s">
        <v>15</v>
      </c>
      <c r="B721" s="16">
        <v>41827</v>
      </c>
      <c r="C721" s="17" t="s">
        <v>501</v>
      </c>
      <c r="D721" s="18" t="s">
        <v>69</v>
      </c>
      <c r="E721" s="18" t="s">
        <v>37</v>
      </c>
      <c r="F721" s="18">
        <v>560608565</v>
      </c>
      <c r="G721" s="18">
        <v>651.21</v>
      </c>
      <c r="H721" s="18">
        <v>3508068.27</v>
      </c>
      <c r="I721" s="18">
        <v>2827959.52</v>
      </c>
      <c r="J721" s="19">
        <v>680108.75</v>
      </c>
    </row>
    <row r="722" spans="1:10" x14ac:dyDescent="0.25">
      <c r="A722" s="15" t="s">
        <v>18</v>
      </c>
      <c r="B722" s="16">
        <v>41607</v>
      </c>
      <c r="C722" s="17" t="s">
        <v>502</v>
      </c>
      <c r="D722" s="18" t="s">
        <v>117</v>
      </c>
      <c r="E722" s="18" t="s">
        <v>37</v>
      </c>
      <c r="F722" s="18">
        <v>109228837</v>
      </c>
      <c r="G722" s="18">
        <v>651.21</v>
      </c>
      <c r="H722" s="18">
        <v>1364284.95</v>
      </c>
      <c r="I722" s="18">
        <v>1099791.2</v>
      </c>
      <c r="J722" s="19">
        <v>264493.75</v>
      </c>
    </row>
    <row r="723" spans="1:10" x14ac:dyDescent="0.25">
      <c r="A723" s="15" t="s">
        <v>8</v>
      </c>
      <c r="B723" s="16">
        <v>40572</v>
      </c>
      <c r="C723" s="17" t="s">
        <v>395</v>
      </c>
      <c r="D723" s="18" t="s">
        <v>185</v>
      </c>
      <c r="E723" s="18" t="s">
        <v>25</v>
      </c>
      <c r="F723" s="18">
        <v>693159472</v>
      </c>
      <c r="G723" s="18">
        <v>109.28</v>
      </c>
      <c r="H723" s="18">
        <v>15954.88</v>
      </c>
      <c r="I723" s="18">
        <v>5232.6400000000003</v>
      </c>
      <c r="J723" s="19">
        <v>10722.24</v>
      </c>
    </row>
    <row r="724" spans="1:10" x14ac:dyDescent="0.25">
      <c r="A724" s="15" t="s">
        <v>15</v>
      </c>
      <c r="B724" s="16">
        <v>41591</v>
      </c>
      <c r="C724" s="17" t="s">
        <v>395</v>
      </c>
      <c r="D724" s="18" t="s">
        <v>204</v>
      </c>
      <c r="E724" s="18" t="s">
        <v>31</v>
      </c>
      <c r="F724" s="18">
        <v>860886800</v>
      </c>
      <c r="G724" s="18">
        <v>152.58000000000001</v>
      </c>
      <c r="H724" s="18">
        <v>669826.19999999995</v>
      </c>
      <c r="I724" s="18">
        <v>427761.6</v>
      </c>
      <c r="J724" s="19">
        <v>242064.6</v>
      </c>
    </row>
    <row r="725" spans="1:10" x14ac:dyDescent="0.25">
      <c r="A725" s="15" t="s">
        <v>21</v>
      </c>
      <c r="B725" s="16">
        <v>41008</v>
      </c>
      <c r="C725" s="17" t="s">
        <v>503</v>
      </c>
      <c r="D725" s="18" t="s">
        <v>77</v>
      </c>
      <c r="E725" s="18" t="s">
        <v>20</v>
      </c>
      <c r="F725" s="18">
        <v>131209647</v>
      </c>
      <c r="G725" s="18">
        <v>9.33</v>
      </c>
      <c r="H725" s="18">
        <v>62557.65</v>
      </c>
      <c r="I725" s="18">
        <v>46398.6</v>
      </c>
      <c r="J725" s="19">
        <v>16159.05</v>
      </c>
    </row>
    <row r="726" spans="1:10" x14ac:dyDescent="0.25">
      <c r="A726" s="15" t="s">
        <v>8</v>
      </c>
      <c r="B726" s="16">
        <v>41088</v>
      </c>
      <c r="C726" s="17" t="s">
        <v>504</v>
      </c>
      <c r="D726" s="18" t="s">
        <v>84</v>
      </c>
      <c r="E726" s="18" t="s">
        <v>37</v>
      </c>
      <c r="F726" s="18">
        <v>343239343</v>
      </c>
      <c r="G726" s="18">
        <v>651.21</v>
      </c>
      <c r="H726" s="18">
        <v>653814.84</v>
      </c>
      <c r="I726" s="18">
        <v>527059.84</v>
      </c>
      <c r="J726" s="19">
        <v>126755</v>
      </c>
    </row>
    <row r="727" spans="1:10" x14ac:dyDescent="0.25">
      <c r="A727" s="15" t="s">
        <v>18</v>
      </c>
      <c r="B727" s="16">
        <v>40337</v>
      </c>
      <c r="C727" s="17" t="s">
        <v>505</v>
      </c>
      <c r="D727" s="18" t="s">
        <v>158</v>
      </c>
      <c r="E727" s="18" t="s">
        <v>25</v>
      </c>
      <c r="F727" s="18">
        <v>706399714</v>
      </c>
      <c r="G727" s="18">
        <v>109.28</v>
      </c>
      <c r="H727" s="18">
        <v>899155.84</v>
      </c>
      <c r="I727" s="18">
        <v>294891.52000000002</v>
      </c>
      <c r="J727" s="19">
        <v>604264.31999999995</v>
      </c>
    </row>
    <row r="728" spans="1:10" x14ac:dyDescent="0.25">
      <c r="A728" s="15" t="s">
        <v>8</v>
      </c>
      <c r="B728" s="16">
        <v>40413</v>
      </c>
      <c r="C728" s="17" t="s">
        <v>505</v>
      </c>
      <c r="D728" s="18" t="s">
        <v>110</v>
      </c>
      <c r="E728" s="18" t="s">
        <v>37</v>
      </c>
      <c r="F728" s="18">
        <v>950427091</v>
      </c>
      <c r="G728" s="18">
        <v>651.21</v>
      </c>
      <c r="H728" s="18">
        <v>880435.92</v>
      </c>
      <c r="I728" s="18">
        <v>709745.92</v>
      </c>
      <c r="J728" s="19">
        <v>170690</v>
      </c>
    </row>
    <row r="729" spans="1:10" x14ac:dyDescent="0.25">
      <c r="A729" s="15" t="s">
        <v>8</v>
      </c>
      <c r="B729" s="16">
        <v>41984</v>
      </c>
      <c r="C729" s="17" t="s">
        <v>506</v>
      </c>
      <c r="D729" s="18" t="s">
        <v>146</v>
      </c>
      <c r="E729" s="18" t="s">
        <v>31</v>
      </c>
      <c r="F729" s="18">
        <v>875370299</v>
      </c>
      <c r="G729" s="18">
        <v>152.58000000000001</v>
      </c>
      <c r="H729" s="18">
        <v>57827.82</v>
      </c>
      <c r="I729" s="18">
        <v>36929.760000000002</v>
      </c>
      <c r="J729" s="19">
        <v>20898.060000000001</v>
      </c>
    </row>
    <row r="730" spans="1:10" x14ac:dyDescent="0.25">
      <c r="A730" s="15" t="s">
        <v>8</v>
      </c>
      <c r="B730" s="16">
        <v>40570</v>
      </c>
      <c r="C730" s="17" t="s">
        <v>506</v>
      </c>
      <c r="D730" s="18" t="s">
        <v>108</v>
      </c>
      <c r="E730" s="18" t="s">
        <v>25</v>
      </c>
      <c r="F730" s="18">
        <v>801590669</v>
      </c>
      <c r="G730" s="18">
        <v>109.28</v>
      </c>
      <c r="H730" s="18">
        <v>802880.16</v>
      </c>
      <c r="I730" s="18">
        <v>263316.47999999998</v>
      </c>
      <c r="J730" s="19">
        <v>539563.68000000005</v>
      </c>
    </row>
    <row r="731" spans="1:10" x14ac:dyDescent="0.25">
      <c r="A731" s="15" t="s">
        <v>8</v>
      </c>
      <c r="B731" s="16">
        <v>41766</v>
      </c>
      <c r="C731" s="17" t="s">
        <v>506</v>
      </c>
      <c r="D731" s="18" t="s">
        <v>195</v>
      </c>
      <c r="E731" s="18" t="s">
        <v>45</v>
      </c>
      <c r="F731" s="18">
        <v>219762027</v>
      </c>
      <c r="G731" s="18">
        <v>81.73</v>
      </c>
      <c r="H731" s="18">
        <v>108047.06</v>
      </c>
      <c r="I731" s="18">
        <v>74917.740000000005</v>
      </c>
      <c r="J731" s="19">
        <v>33129.32</v>
      </c>
    </row>
    <row r="732" spans="1:10" x14ac:dyDescent="0.25">
      <c r="A732" s="15" t="s">
        <v>28</v>
      </c>
      <c r="B732" s="16">
        <v>40490</v>
      </c>
      <c r="C732" s="17" t="s">
        <v>506</v>
      </c>
      <c r="D732" s="18" t="s">
        <v>142</v>
      </c>
      <c r="E732" s="18" t="s">
        <v>17</v>
      </c>
      <c r="F732" s="18">
        <v>940870702</v>
      </c>
      <c r="G732" s="18">
        <v>205.7</v>
      </c>
      <c r="H732" s="18">
        <v>700202.8</v>
      </c>
      <c r="I732" s="18">
        <v>398642.44</v>
      </c>
      <c r="J732" s="19">
        <v>301560.36</v>
      </c>
    </row>
    <row r="733" spans="1:10" x14ac:dyDescent="0.25">
      <c r="A733" s="15" t="s">
        <v>26</v>
      </c>
      <c r="B733" s="16">
        <v>41728</v>
      </c>
      <c r="C733" s="17" t="s">
        <v>506</v>
      </c>
      <c r="D733" s="18" t="s">
        <v>168</v>
      </c>
      <c r="E733" s="18" t="s">
        <v>20</v>
      </c>
      <c r="F733" s="18">
        <v>346215522</v>
      </c>
      <c r="G733" s="18">
        <v>9.33</v>
      </c>
      <c r="H733" s="18">
        <v>16056.93</v>
      </c>
      <c r="I733" s="18">
        <v>11909.32</v>
      </c>
      <c r="J733" s="19">
        <v>4147.6099999999997</v>
      </c>
    </row>
    <row r="734" spans="1:10" x14ac:dyDescent="0.25">
      <c r="A734" s="15" t="s">
        <v>8</v>
      </c>
      <c r="B734" s="16">
        <v>42560</v>
      </c>
      <c r="C734" s="17" t="s">
        <v>507</v>
      </c>
      <c r="D734" s="18" t="s">
        <v>198</v>
      </c>
      <c r="E734" s="18" t="s">
        <v>25</v>
      </c>
      <c r="F734" s="18">
        <v>837407815</v>
      </c>
      <c r="G734" s="18">
        <v>109.28</v>
      </c>
      <c r="H734" s="18">
        <v>703326.08</v>
      </c>
      <c r="I734" s="18">
        <v>230666.23999999999</v>
      </c>
      <c r="J734" s="19">
        <v>472659.84</v>
      </c>
    </row>
    <row r="735" spans="1:10" x14ac:dyDescent="0.25">
      <c r="A735" s="15" t="s">
        <v>8</v>
      </c>
      <c r="B735" s="16">
        <v>41835</v>
      </c>
      <c r="C735" s="17" t="s">
        <v>507</v>
      </c>
      <c r="D735" s="18" t="s">
        <v>103</v>
      </c>
      <c r="E735" s="18" t="s">
        <v>48</v>
      </c>
      <c r="F735" s="18">
        <v>386371409</v>
      </c>
      <c r="G735" s="18">
        <v>421.89</v>
      </c>
      <c r="H735" s="18">
        <v>2000180.49</v>
      </c>
      <c r="I735" s="18">
        <v>1728995.29</v>
      </c>
      <c r="J735" s="19">
        <v>271185.2</v>
      </c>
    </row>
    <row r="736" spans="1:10" x14ac:dyDescent="0.25">
      <c r="A736" s="15" t="s">
        <v>28</v>
      </c>
      <c r="B736" s="16">
        <v>41561</v>
      </c>
      <c r="C736" s="17" t="s">
        <v>507</v>
      </c>
      <c r="D736" s="18" t="s">
        <v>112</v>
      </c>
      <c r="E736" s="18" t="s">
        <v>39</v>
      </c>
      <c r="F736" s="18">
        <v>185342633</v>
      </c>
      <c r="G736" s="18">
        <v>47.45</v>
      </c>
      <c r="H736" s="18">
        <v>278009.55</v>
      </c>
      <c r="I736" s="18">
        <v>186257.61</v>
      </c>
      <c r="J736" s="19">
        <v>91751.94</v>
      </c>
    </row>
    <row r="737" spans="1:10" x14ac:dyDescent="0.25">
      <c r="A737" s="15" t="s">
        <v>8</v>
      </c>
      <c r="B737" s="16">
        <v>42748</v>
      </c>
      <c r="C737" s="17" t="s">
        <v>507</v>
      </c>
      <c r="D737" s="18" t="s">
        <v>110</v>
      </c>
      <c r="E737" s="18" t="s">
        <v>31</v>
      </c>
      <c r="F737" s="18">
        <v>596870315</v>
      </c>
      <c r="G737" s="18">
        <v>152.58000000000001</v>
      </c>
      <c r="H737" s="18">
        <v>922346.1</v>
      </c>
      <c r="I737" s="18">
        <v>589024.80000000005</v>
      </c>
      <c r="J737" s="19">
        <v>333321.3</v>
      </c>
    </row>
    <row r="738" spans="1:10" x14ac:dyDescent="0.25">
      <c r="A738" s="15" t="s">
        <v>21</v>
      </c>
      <c r="B738" s="16">
        <v>41265</v>
      </c>
      <c r="C738" s="17" t="s">
        <v>507</v>
      </c>
      <c r="D738" s="18" t="s">
        <v>159</v>
      </c>
      <c r="E738" s="18" t="s">
        <v>48</v>
      </c>
      <c r="F738" s="18">
        <v>703815782</v>
      </c>
      <c r="G738" s="18">
        <v>421.89</v>
      </c>
      <c r="H738" s="18">
        <v>1512475.65</v>
      </c>
      <c r="I738" s="18">
        <v>1307413.6499999999</v>
      </c>
      <c r="J738" s="19">
        <v>205062</v>
      </c>
    </row>
    <row r="739" spans="1:10" x14ac:dyDescent="0.25">
      <c r="A739" s="15" t="s">
        <v>28</v>
      </c>
      <c r="B739" s="16">
        <v>40284</v>
      </c>
      <c r="C739" s="17" t="s">
        <v>507</v>
      </c>
      <c r="D739" s="18" t="s">
        <v>183</v>
      </c>
      <c r="E739" s="18" t="s">
        <v>45</v>
      </c>
      <c r="F739" s="18">
        <v>559352862</v>
      </c>
      <c r="G739" s="18">
        <v>81.73</v>
      </c>
      <c r="H739" s="18">
        <v>310328.81</v>
      </c>
      <c r="I739" s="18">
        <v>215175.99</v>
      </c>
      <c r="J739" s="19">
        <v>95152.82</v>
      </c>
    </row>
    <row r="740" spans="1:10" x14ac:dyDescent="0.25">
      <c r="A740" s="15" t="s">
        <v>21</v>
      </c>
      <c r="B740" s="16">
        <v>40601</v>
      </c>
      <c r="C740" s="17" t="s">
        <v>270</v>
      </c>
      <c r="D740" s="18" t="s">
        <v>73</v>
      </c>
      <c r="E740" s="18" t="s">
        <v>10</v>
      </c>
      <c r="F740" s="18">
        <v>736967885</v>
      </c>
      <c r="G740" s="18">
        <v>437.2</v>
      </c>
      <c r="H740" s="18">
        <v>1761478.8</v>
      </c>
      <c r="I740" s="18">
        <v>1060956.57</v>
      </c>
      <c r="J740" s="19">
        <v>700522.23</v>
      </c>
    </row>
    <row r="741" spans="1:10" x14ac:dyDescent="0.25">
      <c r="A741" s="15" t="s">
        <v>21</v>
      </c>
      <c r="B741" s="16">
        <v>42018</v>
      </c>
      <c r="C741" s="17" t="s">
        <v>508</v>
      </c>
      <c r="D741" s="18" t="s">
        <v>116</v>
      </c>
      <c r="E741" s="18" t="s">
        <v>25</v>
      </c>
      <c r="F741" s="18">
        <v>980459678</v>
      </c>
      <c r="G741" s="18">
        <v>109.28</v>
      </c>
      <c r="H741" s="18">
        <v>946474.08</v>
      </c>
      <c r="I741" s="18">
        <v>310410.23999999999</v>
      </c>
      <c r="J741" s="19">
        <v>636063.84</v>
      </c>
    </row>
    <row r="742" spans="1:10" x14ac:dyDescent="0.25">
      <c r="A742" s="15" t="s">
        <v>26</v>
      </c>
      <c r="B742" s="16">
        <v>41959</v>
      </c>
      <c r="C742" s="17" t="s">
        <v>508</v>
      </c>
      <c r="D742" s="18" t="s">
        <v>205</v>
      </c>
      <c r="E742" s="18" t="s">
        <v>13</v>
      </c>
      <c r="F742" s="18">
        <v>653939568</v>
      </c>
      <c r="G742" s="18">
        <v>154.06</v>
      </c>
      <c r="H742" s="18">
        <v>632416.30000000005</v>
      </c>
      <c r="I742" s="18">
        <v>373267.65</v>
      </c>
      <c r="J742" s="19">
        <v>259148.65</v>
      </c>
    </row>
    <row r="743" spans="1:10" x14ac:dyDescent="0.25">
      <c r="A743" s="15" t="s">
        <v>28</v>
      </c>
      <c r="B743" s="16">
        <v>42386</v>
      </c>
      <c r="C743" s="17" t="s">
        <v>508</v>
      </c>
      <c r="D743" s="18" t="s">
        <v>100</v>
      </c>
      <c r="E743" s="18" t="s">
        <v>10</v>
      </c>
      <c r="F743" s="18">
        <v>991831386</v>
      </c>
      <c r="G743" s="18">
        <v>437.2</v>
      </c>
      <c r="H743" s="18">
        <v>1662671.6</v>
      </c>
      <c r="I743" s="18">
        <v>1001443.99</v>
      </c>
      <c r="J743" s="19">
        <v>661227.61</v>
      </c>
    </row>
    <row r="744" spans="1:10" x14ac:dyDescent="0.25">
      <c r="A744" s="15" t="s">
        <v>28</v>
      </c>
      <c r="B744" s="16">
        <v>42884</v>
      </c>
      <c r="C744" s="17" t="s">
        <v>509</v>
      </c>
      <c r="D744" s="18" t="s">
        <v>112</v>
      </c>
      <c r="E744" s="18" t="s">
        <v>17</v>
      </c>
      <c r="F744" s="18">
        <v>148871457</v>
      </c>
      <c r="G744" s="18">
        <v>205.7</v>
      </c>
      <c r="H744" s="18">
        <v>663793.9</v>
      </c>
      <c r="I744" s="18">
        <v>377913.97</v>
      </c>
      <c r="J744" s="19">
        <v>285879.93</v>
      </c>
    </row>
    <row r="745" spans="1:10" x14ac:dyDescent="0.25">
      <c r="A745" s="15" t="s">
        <v>21</v>
      </c>
      <c r="B745" s="16">
        <v>42045</v>
      </c>
      <c r="C745" s="17" t="s">
        <v>509</v>
      </c>
      <c r="D745" s="18" t="s">
        <v>43</v>
      </c>
      <c r="E745" s="18" t="s">
        <v>20</v>
      </c>
      <c r="F745" s="18">
        <v>850108611</v>
      </c>
      <c r="G745" s="18">
        <v>9.33</v>
      </c>
      <c r="H745" s="18">
        <v>45567.72</v>
      </c>
      <c r="I745" s="18">
        <v>33797.279999999999</v>
      </c>
      <c r="J745" s="19">
        <v>11770.44</v>
      </c>
    </row>
    <row r="746" spans="1:10" x14ac:dyDescent="0.25">
      <c r="A746" s="15" t="s">
        <v>18</v>
      </c>
      <c r="B746" s="16">
        <v>41616</v>
      </c>
      <c r="C746" s="17" t="s">
        <v>509</v>
      </c>
      <c r="D746" s="18" t="s">
        <v>79</v>
      </c>
      <c r="E746" s="18" t="s">
        <v>37</v>
      </c>
      <c r="F746" s="18">
        <v>940904176</v>
      </c>
      <c r="G746" s="18">
        <v>651.21</v>
      </c>
      <c r="H746" s="18">
        <v>2154853.89</v>
      </c>
      <c r="I746" s="18">
        <v>1737092.64</v>
      </c>
      <c r="J746" s="19">
        <v>417761.25</v>
      </c>
    </row>
    <row r="747" spans="1:10" x14ac:dyDescent="0.25">
      <c r="A747" s="15" t="s">
        <v>26</v>
      </c>
      <c r="B747" s="16">
        <v>42348</v>
      </c>
      <c r="C747" s="17" t="s">
        <v>509</v>
      </c>
      <c r="D747" s="18" t="s">
        <v>207</v>
      </c>
      <c r="E747" s="18" t="s">
        <v>37</v>
      </c>
      <c r="F747" s="18">
        <v>136931979</v>
      </c>
      <c r="G747" s="18">
        <v>651.21</v>
      </c>
      <c r="H747" s="18">
        <v>45584.7</v>
      </c>
      <c r="I747" s="18">
        <v>36747.199999999997</v>
      </c>
      <c r="J747" s="19">
        <v>8837.5</v>
      </c>
    </row>
    <row r="748" spans="1:10" x14ac:dyDescent="0.25">
      <c r="A748" s="15" t="s">
        <v>18</v>
      </c>
      <c r="B748" s="16">
        <v>42617</v>
      </c>
      <c r="C748" s="17" t="s">
        <v>409</v>
      </c>
      <c r="D748" s="18" t="s">
        <v>105</v>
      </c>
      <c r="E748" s="18" t="s">
        <v>39</v>
      </c>
      <c r="F748" s="18">
        <v>474178349</v>
      </c>
      <c r="G748" s="18">
        <v>47.45</v>
      </c>
      <c r="H748" s="18">
        <v>415946.7</v>
      </c>
      <c r="I748" s="18">
        <v>278671.14</v>
      </c>
      <c r="J748" s="19">
        <v>137275.56</v>
      </c>
    </row>
    <row r="749" spans="1:10" x14ac:dyDescent="0.25">
      <c r="A749" s="15" t="s">
        <v>18</v>
      </c>
      <c r="B749" s="16">
        <v>42570</v>
      </c>
      <c r="C749" s="17" t="s">
        <v>409</v>
      </c>
      <c r="D749" s="18" t="s">
        <v>40</v>
      </c>
      <c r="E749" s="18" t="s">
        <v>45</v>
      </c>
      <c r="F749" s="18">
        <v>458942115</v>
      </c>
      <c r="G749" s="18">
        <v>81.73</v>
      </c>
      <c r="H749" s="18">
        <v>2043.25</v>
      </c>
      <c r="I749" s="18">
        <v>1416.75</v>
      </c>
      <c r="J749" s="19">
        <v>626.5</v>
      </c>
    </row>
    <row r="750" spans="1:10" x14ac:dyDescent="0.25">
      <c r="A750" s="15" t="s">
        <v>26</v>
      </c>
      <c r="B750" s="16">
        <v>42744</v>
      </c>
      <c r="C750" s="17" t="s">
        <v>510</v>
      </c>
      <c r="D750" s="18" t="s">
        <v>207</v>
      </c>
      <c r="E750" s="18" t="s">
        <v>39</v>
      </c>
      <c r="F750" s="18">
        <v>917834603</v>
      </c>
      <c r="G750" s="18">
        <v>47.45</v>
      </c>
      <c r="H750" s="18">
        <v>308899.5</v>
      </c>
      <c r="I750" s="18">
        <v>206952.9</v>
      </c>
      <c r="J750" s="19">
        <v>101946.6</v>
      </c>
    </row>
    <row r="751" spans="1:10" x14ac:dyDescent="0.25">
      <c r="A751" s="15" t="s">
        <v>21</v>
      </c>
      <c r="B751" s="16">
        <v>42679</v>
      </c>
      <c r="C751" s="17" t="s">
        <v>511</v>
      </c>
      <c r="D751" s="18" t="s">
        <v>32</v>
      </c>
      <c r="E751" s="18" t="s">
        <v>45</v>
      </c>
      <c r="F751" s="18">
        <v>947779643</v>
      </c>
      <c r="G751" s="18">
        <v>81.73</v>
      </c>
      <c r="H751" s="18">
        <v>646729.49</v>
      </c>
      <c r="I751" s="18">
        <v>448429.71</v>
      </c>
      <c r="J751" s="19">
        <v>198299.78</v>
      </c>
    </row>
    <row r="752" spans="1:10" x14ac:dyDescent="0.25">
      <c r="A752" s="15" t="s">
        <v>21</v>
      </c>
      <c r="B752" s="16">
        <v>42308</v>
      </c>
      <c r="C752" s="17" t="s">
        <v>511</v>
      </c>
      <c r="D752" s="18" t="s">
        <v>188</v>
      </c>
      <c r="E752" s="18" t="s">
        <v>25</v>
      </c>
      <c r="F752" s="18">
        <v>166013562</v>
      </c>
      <c r="G752" s="18">
        <v>109.28</v>
      </c>
      <c r="H752" s="18">
        <v>650980.96</v>
      </c>
      <c r="I752" s="18">
        <v>213498.88</v>
      </c>
      <c r="J752" s="19">
        <v>437482.08</v>
      </c>
    </row>
    <row r="753" spans="1:10" x14ac:dyDescent="0.25">
      <c r="A753" s="15" t="s">
        <v>18</v>
      </c>
      <c r="B753" s="16">
        <v>40568</v>
      </c>
      <c r="C753" s="17" t="s">
        <v>511</v>
      </c>
      <c r="D753" s="18" t="s">
        <v>141</v>
      </c>
      <c r="E753" s="18" t="s">
        <v>39</v>
      </c>
      <c r="F753" s="18">
        <v>960085189</v>
      </c>
      <c r="G753" s="18">
        <v>47.45</v>
      </c>
      <c r="H753" s="18">
        <v>445887.65</v>
      </c>
      <c r="I753" s="18">
        <v>298730.63</v>
      </c>
      <c r="J753" s="19">
        <v>147157.01999999999</v>
      </c>
    </row>
    <row r="754" spans="1:10" x14ac:dyDescent="0.25">
      <c r="A754" s="15" t="s">
        <v>21</v>
      </c>
      <c r="B754" s="16">
        <v>42316</v>
      </c>
      <c r="C754" s="17" t="s">
        <v>511</v>
      </c>
      <c r="D754" s="18" t="s">
        <v>124</v>
      </c>
      <c r="E754" s="18" t="s">
        <v>10</v>
      </c>
      <c r="F754" s="18">
        <v>837855851</v>
      </c>
      <c r="G754" s="18">
        <v>437.2</v>
      </c>
      <c r="H754" s="18">
        <v>3943544</v>
      </c>
      <c r="I754" s="18">
        <v>2375236.6</v>
      </c>
      <c r="J754" s="19">
        <v>1568307.4</v>
      </c>
    </row>
    <row r="755" spans="1:10" x14ac:dyDescent="0.25">
      <c r="A755" s="15" t="s">
        <v>11</v>
      </c>
      <c r="B755" s="16">
        <v>40353</v>
      </c>
      <c r="C755" s="17" t="s">
        <v>512</v>
      </c>
      <c r="D755" s="18" t="s">
        <v>38</v>
      </c>
      <c r="E755" s="18" t="s">
        <v>31</v>
      </c>
      <c r="F755" s="18">
        <v>977499377</v>
      </c>
      <c r="G755" s="18">
        <v>152.58000000000001</v>
      </c>
      <c r="H755" s="18">
        <v>403268.94</v>
      </c>
      <c r="I755" s="18">
        <v>257533.92</v>
      </c>
      <c r="J755" s="19">
        <v>145735.01999999999</v>
      </c>
    </row>
    <row r="756" spans="1:10" x14ac:dyDescent="0.25">
      <c r="A756" s="15" t="s">
        <v>8</v>
      </c>
      <c r="B756" s="16">
        <v>41697</v>
      </c>
      <c r="C756" s="17" t="s">
        <v>457</v>
      </c>
      <c r="D756" s="18" t="s">
        <v>87</v>
      </c>
      <c r="E756" s="18" t="s">
        <v>39</v>
      </c>
      <c r="F756" s="18">
        <v>377502095</v>
      </c>
      <c r="G756" s="18">
        <v>47.45</v>
      </c>
      <c r="H756" s="18">
        <v>5409.3</v>
      </c>
      <c r="I756" s="18">
        <v>3624.06</v>
      </c>
      <c r="J756" s="19">
        <v>1785.24</v>
      </c>
    </row>
    <row r="757" spans="1:10" x14ac:dyDescent="0.25">
      <c r="A757" s="15" t="s">
        <v>15</v>
      </c>
      <c r="B757" s="16">
        <v>41310</v>
      </c>
      <c r="C757" s="17" t="s">
        <v>463</v>
      </c>
      <c r="D757" s="18" t="s">
        <v>70</v>
      </c>
      <c r="E757" s="18" t="s">
        <v>48</v>
      </c>
      <c r="F757" s="18">
        <v>806662833</v>
      </c>
      <c r="G757" s="18">
        <v>421.89</v>
      </c>
      <c r="H757" s="18">
        <v>3507171.57</v>
      </c>
      <c r="I757" s="18">
        <v>3031667.97</v>
      </c>
      <c r="J757" s="19">
        <v>475503.6</v>
      </c>
    </row>
    <row r="758" spans="1:10" x14ac:dyDescent="0.25">
      <c r="A758" s="15" t="s">
        <v>26</v>
      </c>
      <c r="B758" s="16">
        <v>42840</v>
      </c>
      <c r="C758" s="17" t="s">
        <v>513</v>
      </c>
      <c r="D758" s="18" t="s">
        <v>189</v>
      </c>
      <c r="E758" s="18" t="s">
        <v>13</v>
      </c>
      <c r="F758" s="18">
        <v>954092919</v>
      </c>
      <c r="G758" s="18">
        <v>154.06</v>
      </c>
      <c r="H758" s="18">
        <v>947777.12</v>
      </c>
      <c r="I758" s="18">
        <v>559401.36</v>
      </c>
      <c r="J758" s="19">
        <v>388375.76</v>
      </c>
    </row>
    <row r="759" spans="1:10" x14ac:dyDescent="0.25">
      <c r="A759" s="15" t="s">
        <v>26</v>
      </c>
      <c r="B759" s="16">
        <v>40642</v>
      </c>
      <c r="C759" s="17" t="s">
        <v>513</v>
      </c>
      <c r="D759" s="18" t="s">
        <v>147</v>
      </c>
      <c r="E759" s="18" t="s">
        <v>48</v>
      </c>
      <c r="F759" s="18">
        <v>479216182</v>
      </c>
      <c r="G759" s="18">
        <v>421.89</v>
      </c>
      <c r="H759" s="18">
        <v>4038331.08</v>
      </c>
      <c r="I759" s="18">
        <v>3490812.68</v>
      </c>
      <c r="J759" s="19">
        <v>547518.4</v>
      </c>
    </row>
    <row r="760" spans="1:10" x14ac:dyDescent="0.25">
      <c r="A760" s="15" t="s">
        <v>18</v>
      </c>
      <c r="B760" s="16">
        <v>40525</v>
      </c>
      <c r="C760" s="17" t="s">
        <v>514</v>
      </c>
      <c r="D760" s="18" t="s">
        <v>171</v>
      </c>
      <c r="E760" s="18" t="s">
        <v>45</v>
      </c>
      <c r="F760" s="18">
        <v>461768949</v>
      </c>
      <c r="G760" s="18">
        <v>81.73</v>
      </c>
      <c r="H760" s="18">
        <v>535168.04</v>
      </c>
      <c r="I760" s="18">
        <v>371075.16</v>
      </c>
      <c r="J760" s="19">
        <v>164092.88</v>
      </c>
    </row>
    <row r="761" spans="1:10" x14ac:dyDescent="0.25">
      <c r="A761" s="15" t="s">
        <v>15</v>
      </c>
      <c r="B761" s="16">
        <v>41772</v>
      </c>
      <c r="C761" s="17" t="s">
        <v>515</v>
      </c>
      <c r="D761" s="18" t="s">
        <v>63</v>
      </c>
      <c r="E761" s="18" t="s">
        <v>48</v>
      </c>
      <c r="F761" s="18">
        <v>251800048</v>
      </c>
      <c r="G761" s="18">
        <v>421.89</v>
      </c>
      <c r="H761" s="18">
        <v>879640.65</v>
      </c>
      <c r="I761" s="18">
        <v>760378.65</v>
      </c>
      <c r="J761" s="19">
        <v>119262</v>
      </c>
    </row>
    <row r="762" spans="1:10" x14ac:dyDescent="0.25">
      <c r="A762" s="15" t="s">
        <v>26</v>
      </c>
      <c r="B762" s="16">
        <v>41290</v>
      </c>
      <c r="C762" s="17" t="s">
        <v>462</v>
      </c>
      <c r="D762" s="18" t="s">
        <v>51</v>
      </c>
      <c r="E762" s="18" t="s">
        <v>45</v>
      </c>
      <c r="F762" s="18">
        <v>619670808</v>
      </c>
      <c r="G762" s="18">
        <v>81.73</v>
      </c>
      <c r="H762" s="18">
        <v>262925.40999999997</v>
      </c>
      <c r="I762" s="18">
        <v>182307.39</v>
      </c>
      <c r="J762" s="19">
        <v>80618.02</v>
      </c>
    </row>
    <row r="763" spans="1:10" x14ac:dyDescent="0.25">
      <c r="A763" s="15" t="s">
        <v>18</v>
      </c>
      <c r="B763" s="16">
        <v>40521</v>
      </c>
      <c r="C763" s="17" t="s">
        <v>259</v>
      </c>
      <c r="D763" s="18" t="s">
        <v>85</v>
      </c>
      <c r="E763" s="18" t="s">
        <v>33</v>
      </c>
      <c r="F763" s="18">
        <v>606055057</v>
      </c>
      <c r="G763" s="18">
        <v>668.27</v>
      </c>
      <c r="H763" s="18">
        <v>2682435.7799999998</v>
      </c>
      <c r="I763" s="18">
        <v>2017195.56</v>
      </c>
      <c r="J763" s="19">
        <v>665240.22</v>
      </c>
    </row>
    <row r="764" spans="1:10" x14ac:dyDescent="0.25">
      <c r="A764" s="15" t="s">
        <v>15</v>
      </c>
      <c r="B764" s="16">
        <v>41298</v>
      </c>
      <c r="C764" s="17" t="s">
        <v>516</v>
      </c>
      <c r="D764" s="18" t="s">
        <v>191</v>
      </c>
      <c r="E764" s="18" t="s">
        <v>14</v>
      </c>
      <c r="F764" s="18">
        <v>671939122</v>
      </c>
      <c r="G764" s="18">
        <v>255.28</v>
      </c>
      <c r="H764" s="18">
        <v>146275.44</v>
      </c>
      <c r="I764" s="18">
        <v>91347.66</v>
      </c>
      <c r="J764" s="19">
        <v>54927.78</v>
      </c>
    </row>
    <row r="765" spans="1:10" x14ac:dyDescent="0.25">
      <c r="A765" s="15" t="s">
        <v>18</v>
      </c>
      <c r="B765" s="16">
        <v>41695</v>
      </c>
      <c r="C765" s="17" t="s">
        <v>517</v>
      </c>
      <c r="D765" s="18" t="s">
        <v>186</v>
      </c>
      <c r="E765" s="18" t="s">
        <v>10</v>
      </c>
      <c r="F765" s="18">
        <v>448621833</v>
      </c>
      <c r="G765" s="18">
        <v>437.2</v>
      </c>
      <c r="H765" s="18">
        <v>2634130</v>
      </c>
      <c r="I765" s="18">
        <v>1586563.25</v>
      </c>
      <c r="J765" s="19">
        <v>1047566.75</v>
      </c>
    </row>
    <row r="766" spans="1:10" x14ac:dyDescent="0.25">
      <c r="A766" s="15" t="s">
        <v>18</v>
      </c>
      <c r="B766" s="16">
        <v>42939</v>
      </c>
      <c r="C766" s="17" t="s">
        <v>517</v>
      </c>
      <c r="D766" s="18" t="s">
        <v>68</v>
      </c>
      <c r="E766" s="18" t="s">
        <v>20</v>
      </c>
      <c r="F766" s="18">
        <v>987714517</v>
      </c>
      <c r="G766" s="18">
        <v>9.33</v>
      </c>
      <c r="H766" s="18">
        <v>51594.9</v>
      </c>
      <c r="I766" s="18">
        <v>38267.599999999999</v>
      </c>
      <c r="J766" s="19">
        <v>13327.3</v>
      </c>
    </row>
    <row r="767" spans="1:10" x14ac:dyDescent="0.25">
      <c r="A767" s="15" t="s">
        <v>18</v>
      </c>
      <c r="B767" s="16">
        <v>42497</v>
      </c>
      <c r="C767" s="17" t="s">
        <v>517</v>
      </c>
      <c r="D767" s="18" t="s">
        <v>41</v>
      </c>
      <c r="E767" s="18" t="s">
        <v>33</v>
      </c>
      <c r="F767" s="18">
        <v>711141002</v>
      </c>
      <c r="G767" s="18">
        <v>668.27</v>
      </c>
      <c r="H767" s="18">
        <v>855385.59999999998</v>
      </c>
      <c r="I767" s="18">
        <v>643251.19999999995</v>
      </c>
      <c r="J767" s="19">
        <v>212134.39999999999</v>
      </c>
    </row>
    <row r="768" spans="1:10" x14ac:dyDescent="0.25">
      <c r="A768" s="15" t="s">
        <v>18</v>
      </c>
      <c r="B768" s="16">
        <v>40992</v>
      </c>
      <c r="C768" s="17" t="s">
        <v>517</v>
      </c>
      <c r="D768" s="18" t="s">
        <v>208</v>
      </c>
      <c r="E768" s="18" t="s">
        <v>37</v>
      </c>
      <c r="F768" s="18">
        <v>361137616</v>
      </c>
      <c r="G768" s="18">
        <v>651.21</v>
      </c>
      <c r="H768" s="18">
        <v>4884726.21</v>
      </c>
      <c r="I768" s="18">
        <v>3937724.96</v>
      </c>
      <c r="J768" s="19">
        <v>947001.25</v>
      </c>
    </row>
    <row r="769" spans="1:10" x14ac:dyDescent="0.25">
      <c r="A769" s="15" t="s">
        <v>15</v>
      </c>
      <c r="B769" s="16">
        <v>40819</v>
      </c>
      <c r="C769" s="17" t="s">
        <v>517</v>
      </c>
      <c r="D769" s="18" t="s">
        <v>69</v>
      </c>
      <c r="E769" s="18" t="s">
        <v>33</v>
      </c>
      <c r="F769" s="18">
        <v>750253188</v>
      </c>
      <c r="G769" s="18">
        <v>668.27</v>
      </c>
      <c r="H769" s="18">
        <v>3639398.42</v>
      </c>
      <c r="I769" s="18">
        <v>2736832.84</v>
      </c>
      <c r="J769" s="19">
        <v>902565.58</v>
      </c>
    </row>
    <row r="770" spans="1:10" x14ac:dyDescent="0.25">
      <c r="A770" s="15" t="s">
        <v>26</v>
      </c>
      <c r="B770" s="16">
        <v>41995</v>
      </c>
      <c r="C770" s="17" t="s">
        <v>518</v>
      </c>
      <c r="D770" s="18" t="s">
        <v>93</v>
      </c>
      <c r="E770" s="18" t="s">
        <v>37</v>
      </c>
      <c r="F770" s="18">
        <v>511349046</v>
      </c>
      <c r="G770" s="18">
        <v>651.21</v>
      </c>
      <c r="H770" s="18">
        <v>5470815.21</v>
      </c>
      <c r="I770" s="18">
        <v>4410188.96</v>
      </c>
      <c r="J770" s="19">
        <v>1060626.25</v>
      </c>
    </row>
    <row r="771" spans="1:10" x14ac:dyDescent="0.25">
      <c r="A771" s="15" t="s">
        <v>18</v>
      </c>
      <c r="B771" s="16">
        <v>40778</v>
      </c>
      <c r="C771" s="17" t="s">
        <v>320</v>
      </c>
      <c r="D771" s="18" t="s">
        <v>123</v>
      </c>
      <c r="E771" s="18" t="s">
        <v>45</v>
      </c>
      <c r="F771" s="18">
        <v>147599017</v>
      </c>
      <c r="G771" s="18">
        <v>81.73</v>
      </c>
      <c r="H771" s="18">
        <v>546283.31999999995</v>
      </c>
      <c r="I771" s="18">
        <v>378782.28</v>
      </c>
      <c r="J771" s="19">
        <v>167501.04</v>
      </c>
    </row>
    <row r="772" spans="1:10" x14ac:dyDescent="0.25">
      <c r="A772" s="15" t="s">
        <v>21</v>
      </c>
      <c r="B772" s="16">
        <v>42112</v>
      </c>
      <c r="C772" s="17" t="s">
        <v>519</v>
      </c>
      <c r="D772" s="18" t="s">
        <v>126</v>
      </c>
      <c r="E772" s="18" t="s">
        <v>39</v>
      </c>
      <c r="F772" s="18">
        <v>682489430</v>
      </c>
      <c r="G772" s="18">
        <v>47.45</v>
      </c>
      <c r="H772" s="18">
        <v>125457.8</v>
      </c>
      <c r="I772" s="18">
        <v>84052.76</v>
      </c>
      <c r="J772" s="19">
        <v>41405.040000000001</v>
      </c>
    </row>
    <row r="773" spans="1:10" x14ac:dyDescent="0.25">
      <c r="A773" s="15" t="s">
        <v>15</v>
      </c>
      <c r="B773" s="16">
        <v>41650</v>
      </c>
      <c r="C773" s="17" t="s">
        <v>519</v>
      </c>
      <c r="D773" s="18" t="s">
        <v>35</v>
      </c>
      <c r="E773" s="18" t="s">
        <v>13</v>
      </c>
      <c r="F773" s="18">
        <v>509819114</v>
      </c>
      <c r="G773" s="18">
        <v>154.06</v>
      </c>
      <c r="H773" s="18">
        <v>871979.6</v>
      </c>
      <c r="I773" s="18">
        <v>514663.8</v>
      </c>
      <c r="J773" s="19">
        <v>357315.8</v>
      </c>
    </row>
    <row r="774" spans="1:10" x14ac:dyDescent="0.25">
      <c r="A774" s="15" t="s">
        <v>21</v>
      </c>
      <c r="B774" s="16">
        <v>40966</v>
      </c>
      <c r="C774" s="17" t="s">
        <v>519</v>
      </c>
      <c r="D774" s="18" t="s">
        <v>114</v>
      </c>
      <c r="E774" s="18" t="s">
        <v>37</v>
      </c>
      <c r="F774" s="18">
        <v>343699395</v>
      </c>
      <c r="G774" s="18">
        <v>651.21</v>
      </c>
      <c r="H774" s="18">
        <v>4652244.24</v>
      </c>
      <c r="I774" s="18">
        <v>3750314.24</v>
      </c>
      <c r="J774" s="19">
        <v>901930</v>
      </c>
    </row>
    <row r="775" spans="1:10" x14ac:dyDescent="0.25">
      <c r="A775" s="15" t="s">
        <v>21</v>
      </c>
      <c r="B775" s="16">
        <v>40637</v>
      </c>
      <c r="C775" s="17" t="s">
        <v>519</v>
      </c>
      <c r="D775" s="18" t="s">
        <v>77</v>
      </c>
      <c r="E775" s="18" t="s">
        <v>25</v>
      </c>
      <c r="F775" s="18">
        <v>968554103</v>
      </c>
      <c r="G775" s="18">
        <v>109.28</v>
      </c>
      <c r="H775" s="18">
        <v>605083.36</v>
      </c>
      <c r="I775" s="18">
        <v>198446.07999999999</v>
      </c>
      <c r="J775" s="19">
        <v>406637.28</v>
      </c>
    </row>
    <row r="776" spans="1:10" x14ac:dyDescent="0.25">
      <c r="A776" s="15" t="s">
        <v>21</v>
      </c>
      <c r="B776" s="16">
        <v>41634</v>
      </c>
      <c r="C776" s="17" t="s">
        <v>519</v>
      </c>
      <c r="D776" s="18" t="s">
        <v>67</v>
      </c>
      <c r="E776" s="18" t="s">
        <v>39</v>
      </c>
      <c r="F776" s="18">
        <v>989119565</v>
      </c>
      <c r="G776" s="18">
        <v>47.45</v>
      </c>
      <c r="H776" s="18">
        <v>62396.75</v>
      </c>
      <c r="I776" s="18">
        <v>41803.85</v>
      </c>
      <c r="J776" s="19">
        <v>20592.900000000001</v>
      </c>
    </row>
    <row r="777" spans="1:10" x14ac:dyDescent="0.25">
      <c r="A777" s="15" t="s">
        <v>21</v>
      </c>
      <c r="B777" s="16">
        <v>41164</v>
      </c>
      <c r="C777" s="17" t="s">
        <v>519</v>
      </c>
      <c r="D777" s="18" t="s">
        <v>116</v>
      </c>
      <c r="E777" s="18" t="s">
        <v>13</v>
      </c>
      <c r="F777" s="18">
        <v>880444610</v>
      </c>
      <c r="G777" s="18">
        <v>154.06</v>
      </c>
      <c r="H777" s="18">
        <v>305038.8</v>
      </c>
      <c r="I777" s="18">
        <v>180041.4</v>
      </c>
      <c r="J777" s="19">
        <v>124997.4</v>
      </c>
    </row>
    <row r="778" spans="1:10" x14ac:dyDescent="0.25">
      <c r="A778" s="15" t="s">
        <v>26</v>
      </c>
      <c r="B778" s="16">
        <v>42357</v>
      </c>
      <c r="C778" s="17" t="s">
        <v>520</v>
      </c>
      <c r="D778" s="18" t="s">
        <v>174</v>
      </c>
      <c r="E778" s="18" t="s">
        <v>13</v>
      </c>
      <c r="F778" s="18">
        <v>737890565</v>
      </c>
      <c r="G778" s="18">
        <v>154.06</v>
      </c>
      <c r="H778" s="18">
        <v>1089358.26</v>
      </c>
      <c r="I778" s="18">
        <v>642966.03</v>
      </c>
      <c r="J778" s="19">
        <v>446392.23</v>
      </c>
    </row>
    <row r="779" spans="1:10" x14ac:dyDescent="0.25">
      <c r="A779" s="15" t="s">
        <v>18</v>
      </c>
      <c r="B779" s="16">
        <v>41816</v>
      </c>
      <c r="C779" s="17" t="s">
        <v>348</v>
      </c>
      <c r="D779" s="18" t="s">
        <v>123</v>
      </c>
      <c r="E779" s="18" t="s">
        <v>13</v>
      </c>
      <c r="F779" s="18">
        <v>727131259</v>
      </c>
      <c r="G779" s="18">
        <v>154.06</v>
      </c>
      <c r="H779" s="18">
        <v>485751.18</v>
      </c>
      <c r="I779" s="18">
        <v>286702.28999999998</v>
      </c>
      <c r="J779" s="19">
        <v>199048.89</v>
      </c>
    </row>
    <row r="780" spans="1:10" x14ac:dyDescent="0.25">
      <c r="A780" s="15" t="s">
        <v>18</v>
      </c>
      <c r="B780" s="16">
        <v>42065</v>
      </c>
      <c r="C780" s="17" t="s">
        <v>348</v>
      </c>
      <c r="D780" s="18" t="s">
        <v>117</v>
      </c>
      <c r="E780" s="18" t="s">
        <v>37</v>
      </c>
      <c r="F780" s="18">
        <v>634153020</v>
      </c>
      <c r="G780" s="18">
        <v>651.21</v>
      </c>
      <c r="H780" s="18">
        <v>5747579.46</v>
      </c>
      <c r="I780" s="18">
        <v>4633296.96</v>
      </c>
      <c r="J780" s="19">
        <v>1114282.5</v>
      </c>
    </row>
    <row r="781" spans="1:10" x14ac:dyDescent="0.25">
      <c r="A781" s="15" t="s">
        <v>15</v>
      </c>
      <c r="B781" s="16">
        <v>41868</v>
      </c>
      <c r="C781" s="17" t="s">
        <v>348</v>
      </c>
      <c r="D781" s="18" t="s">
        <v>61</v>
      </c>
      <c r="E781" s="18" t="s">
        <v>39</v>
      </c>
      <c r="F781" s="18">
        <v>315254676</v>
      </c>
      <c r="G781" s="18">
        <v>47.45</v>
      </c>
      <c r="H781" s="18">
        <v>461166.55</v>
      </c>
      <c r="I781" s="18">
        <v>308967.01</v>
      </c>
      <c r="J781" s="19">
        <v>152199.54</v>
      </c>
    </row>
    <row r="782" spans="1:10" x14ac:dyDescent="0.25">
      <c r="A782" s="15" t="s">
        <v>26</v>
      </c>
      <c r="B782" s="16">
        <v>40378</v>
      </c>
      <c r="C782" s="17" t="s">
        <v>348</v>
      </c>
      <c r="D782" s="18" t="s">
        <v>74</v>
      </c>
      <c r="E782" s="18" t="s">
        <v>45</v>
      </c>
      <c r="F782" s="18">
        <v>147047555</v>
      </c>
      <c r="G782" s="18">
        <v>81.73</v>
      </c>
      <c r="H782" s="18">
        <v>285564.62</v>
      </c>
      <c r="I782" s="18">
        <v>198004.98</v>
      </c>
      <c r="J782" s="19">
        <v>87559.64</v>
      </c>
    </row>
    <row r="783" spans="1:10" x14ac:dyDescent="0.25">
      <c r="A783" s="15" t="s">
        <v>18</v>
      </c>
      <c r="B783" s="16">
        <v>41288</v>
      </c>
      <c r="C783" s="17" t="s">
        <v>521</v>
      </c>
      <c r="D783" s="18" t="s">
        <v>171</v>
      </c>
      <c r="E783" s="18" t="s">
        <v>33</v>
      </c>
      <c r="F783" s="18">
        <v>576455485</v>
      </c>
      <c r="G783" s="18">
        <v>668.27</v>
      </c>
      <c r="H783" s="18">
        <v>3236431.61</v>
      </c>
      <c r="I783" s="18">
        <v>2433801.2200000002</v>
      </c>
      <c r="J783" s="19">
        <v>802630.39</v>
      </c>
    </row>
    <row r="784" spans="1:10" x14ac:dyDescent="0.25">
      <c r="A784" s="15" t="s">
        <v>8</v>
      </c>
      <c r="B784" s="16">
        <v>40378</v>
      </c>
      <c r="C784" s="17" t="s">
        <v>521</v>
      </c>
      <c r="D784" s="18" t="s">
        <v>195</v>
      </c>
      <c r="E784" s="18" t="s">
        <v>31</v>
      </c>
      <c r="F784" s="18">
        <v>770714795</v>
      </c>
      <c r="G784" s="18">
        <v>152.58000000000001</v>
      </c>
      <c r="H784" s="18">
        <v>74764.2</v>
      </c>
      <c r="I784" s="18">
        <v>47745.599999999999</v>
      </c>
      <c r="J784" s="19">
        <v>27018.6</v>
      </c>
    </row>
    <row r="785" spans="1:10" x14ac:dyDescent="0.25">
      <c r="A785" s="15" t="s">
        <v>18</v>
      </c>
      <c r="B785" s="16">
        <v>40735</v>
      </c>
      <c r="C785" s="17" t="s">
        <v>521</v>
      </c>
      <c r="D785" s="18" t="s">
        <v>208</v>
      </c>
      <c r="E785" s="18" t="s">
        <v>10</v>
      </c>
      <c r="F785" s="18">
        <v>867374312</v>
      </c>
      <c r="G785" s="18">
        <v>437.2</v>
      </c>
      <c r="H785" s="18">
        <v>1831430.8</v>
      </c>
      <c r="I785" s="18">
        <v>1103089.3700000001</v>
      </c>
      <c r="J785" s="19">
        <v>728341.43</v>
      </c>
    </row>
    <row r="786" spans="1:10" x14ac:dyDescent="0.25">
      <c r="A786" s="15" t="s">
        <v>18</v>
      </c>
      <c r="B786" s="16">
        <v>40302</v>
      </c>
      <c r="C786" s="17" t="s">
        <v>521</v>
      </c>
      <c r="D786" s="18" t="s">
        <v>167</v>
      </c>
      <c r="E786" s="18" t="s">
        <v>20</v>
      </c>
      <c r="F786" s="18">
        <v>624295365</v>
      </c>
      <c r="G786" s="18">
        <v>9.33</v>
      </c>
      <c r="H786" s="18">
        <v>16112.91</v>
      </c>
      <c r="I786" s="18">
        <v>11950.84</v>
      </c>
      <c r="J786" s="19">
        <v>4162.07</v>
      </c>
    </row>
    <row r="787" spans="1:10" x14ac:dyDescent="0.25">
      <c r="A787" s="15" t="s">
        <v>15</v>
      </c>
      <c r="B787" s="16">
        <v>41560</v>
      </c>
      <c r="C787" s="17" t="s">
        <v>328</v>
      </c>
      <c r="D787" s="18" t="s">
        <v>113</v>
      </c>
      <c r="E787" s="18" t="s">
        <v>25</v>
      </c>
      <c r="F787" s="18">
        <v>769651782</v>
      </c>
      <c r="G787" s="18">
        <v>109.28</v>
      </c>
      <c r="H787" s="18">
        <v>647046.88</v>
      </c>
      <c r="I787" s="18">
        <v>212208.64000000001</v>
      </c>
      <c r="J787" s="19">
        <v>434838.24</v>
      </c>
    </row>
    <row r="788" spans="1:10" x14ac:dyDescent="0.25">
      <c r="A788" s="15" t="s">
        <v>8</v>
      </c>
      <c r="B788" s="16">
        <v>41847</v>
      </c>
      <c r="C788" s="17" t="s">
        <v>275</v>
      </c>
      <c r="D788" s="18" t="s">
        <v>196</v>
      </c>
      <c r="E788" s="18" t="s">
        <v>13</v>
      </c>
      <c r="F788" s="18">
        <v>751929891</v>
      </c>
      <c r="G788" s="18">
        <v>154.06</v>
      </c>
      <c r="H788" s="18">
        <v>249423.14</v>
      </c>
      <c r="I788" s="18">
        <v>147215.67000000001</v>
      </c>
      <c r="J788" s="19">
        <v>102207.47</v>
      </c>
    </row>
    <row r="789" spans="1:10" x14ac:dyDescent="0.25">
      <c r="A789" s="15" t="s">
        <v>15</v>
      </c>
      <c r="B789" s="16">
        <v>40272</v>
      </c>
      <c r="C789" s="17" t="s">
        <v>522</v>
      </c>
      <c r="D789" s="18" t="s">
        <v>35</v>
      </c>
      <c r="E789" s="18" t="s">
        <v>37</v>
      </c>
      <c r="F789" s="18">
        <v>989928519</v>
      </c>
      <c r="G789" s="18">
        <v>651.21</v>
      </c>
      <c r="H789" s="18">
        <v>457149.42</v>
      </c>
      <c r="I789" s="18">
        <v>368521.92</v>
      </c>
      <c r="J789" s="19">
        <v>88627.5</v>
      </c>
    </row>
    <row r="790" spans="1:10" x14ac:dyDescent="0.25">
      <c r="A790" s="15" t="s">
        <v>18</v>
      </c>
      <c r="B790" s="16">
        <v>41868</v>
      </c>
      <c r="C790" s="17" t="s">
        <v>416</v>
      </c>
      <c r="D790" s="18" t="s">
        <v>181</v>
      </c>
      <c r="E790" s="18" t="s">
        <v>48</v>
      </c>
      <c r="F790" s="18">
        <v>622758996</v>
      </c>
      <c r="G790" s="18">
        <v>421.89</v>
      </c>
      <c r="H790" s="18">
        <v>2987403.09</v>
      </c>
      <c r="I790" s="18">
        <v>2582369.89</v>
      </c>
      <c r="J790" s="19">
        <v>405033.2</v>
      </c>
    </row>
    <row r="791" spans="1:10" x14ac:dyDescent="0.25">
      <c r="A791" s="15" t="s">
        <v>18</v>
      </c>
      <c r="B791" s="16">
        <v>42373</v>
      </c>
      <c r="C791" s="17" t="s">
        <v>416</v>
      </c>
      <c r="D791" s="18" t="s">
        <v>65</v>
      </c>
      <c r="E791" s="18" t="s">
        <v>14</v>
      </c>
      <c r="F791" s="18">
        <v>659845149</v>
      </c>
      <c r="G791" s="18">
        <v>255.28</v>
      </c>
      <c r="H791" s="18">
        <v>433465.44</v>
      </c>
      <c r="I791" s="18">
        <v>270695.15999999997</v>
      </c>
      <c r="J791" s="19">
        <v>162770.28</v>
      </c>
    </row>
    <row r="792" spans="1:10" x14ac:dyDescent="0.25">
      <c r="A792" s="15" t="s">
        <v>18</v>
      </c>
      <c r="B792" s="16">
        <v>40680</v>
      </c>
      <c r="C792" s="17" t="s">
        <v>416</v>
      </c>
      <c r="D792" s="18" t="s">
        <v>209</v>
      </c>
      <c r="E792" s="18" t="s">
        <v>14</v>
      </c>
      <c r="F792" s="18">
        <v>830923306</v>
      </c>
      <c r="G792" s="18">
        <v>255.28</v>
      </c>
      <c r="H792" s="18">
        <v>1921237.28</v>
      </c>
      <c r="I792" s="18">
        <v>1199794.92</v>
      </c>
      <c r="J792" s="19">
        <v>721442.36</v>
      </c>
    </row>
    <row r="793" spans="1:10" x14ac:dyDescent="0.25">
      <c r="A793" s="15" t="s">
        <v>15</v>
      </c>
      <c r="B793" s="16">
        <v>40221</v>
      </c>
      <c r="C793" s="17" t="s">
        <v>416</v>
      </c>
      <c r="D793" s="18" t="s">
        <v>184</v>
      </c>
      <c r="E793" s="18" t="s">
        <v>39</v>
      </c>
      <c r="F793" s="18">
        <v>936042296</v>
      </c>
      <c r="G793" s="18">
        <v>47.45</v>
      </c>
      <c r="H793" s="18">
        <v>216893.95</v>
      </c>
      <c r="I793" s="18">
        <v>145312.09</v>
      </c>
      <c r="J793" s="19">
        <v>71581.86</v>
      </c>
    </row>
    <row r="794" spans="1:10" x14ac:dyDescent="0.25">
      <c r="A794" s="15" t="s">
        <v>18</v>
      </c>
      <c r="B794" s="16">
        <v>42052</v>
      </c>
      <c r="C794" s="17" t="s">
        <v>523</v>
      </c>
      <c r="D794" s="18" t="s">
        <v>117</v>
      </c>
      <c r="E794" s="18" t="s">
        <v>33</v>
      </c>
      <c r="F794" s="18">
        <v>395563447</v>
      </c>
      <c r="G794" s="18">
        <v>668.27</v>
      </c>
      <c r="H794" s="18">
        <v>3253806.63</v>
      </c>
      <c r="I794" s="18">
        <v>2446867.2599999998</v>
      </c>
      <c r="J794" s="19">
        <v>806939.37</v>
      </c>
    </row>
    <row r="795" spans="1:10" x14ac:dyDescent="0.25">
      <c r="A795" s="15" t="s">
        <v>18</v>
      </c>
      <c r="B795" s="16">
        <v>40701</v>
      </c>
      <c r="C795" s="17" t="s">
        <v>524</v>
      </c>
      <c r="D795" s="18" t="s">
        <v>162</v>
      </c>
      <c r="E795" s="18" t="s">
        <v>48</v>
      </c>
      <c r="F795" s="18">
        <v>500160586</v>
      </c>
      <c r="G795" s="18">
        <v>421.89</v>
      </c>
      <c r="H795" s="18">
        <v>3158690.43</v>
      </c>
      <c r="I795" s="18">
        <v>2730434.03</v>
      </c>
      <c r="J795" s="19">
        <v>428256.4</v>
      </c>
    </row>
    <row r="796" spans="1:10" x14ac:dyDescent="0.25">
      <c r="A796" s="15" t="s">
        <v>18</v>
      </c>
      <c r="B796" s="16">
        <v>42150</v>
      </c>
      <c r="C796" s="17" t="s">
        <v>524</v>
      </c>
      <c r="D796" s="18" t="s">
        <v>209</v>
      </c>
      <c r="E796" s="18" t="s">
        <v>20</v>
      </c>
      <c r="F796" s="18">
        <v>360820043</v>
      </c>
      <c r="G796" s="18">
        <v>9.33</v>
      </c>
      <c r="H796" s="18">
        <v>32878.92</v>
      </c>
      <c r="I796" s="18">
        <v>24386.080000000002</v>
      </c>
      <c r="J796" s="19">
        <v>8492.84</v>
      </c>
    </row>
    <row r="797" spans="1:10" x14ac:dyDescent="0.25">
      <c r="A797" s="15" t="s">
        <v>21</v>
      </c>
      <c r="B797" s="16">
        <v>40322</v>
      </c>
      <c r="C797" s="17" t="s">
        <v>525</v>
      </c>
      <c r="D797" s="18" t="s">
        <v>138</v>
      </c>
      <c r="E797" s="18" t="s">
        <v>31</v>
      </c>
      <c r="F797" s="18">
        <v>958840644</v>
      </c>
      <c r="G797" s="18">
        <v>152.58000000000001</v>
      </c>
      <c r="H797" s="18">
        <v>169211.22</v>
      </c>
      <c r="I797" s="18">
        <v>108060.96</v>
      </c>
      <c r="J797" s="19">
        <v>61150.26</v>
      </c>
    </row>
    <row r="798" spans="1:10" x14ac:dyDescent="0.25">
      <c r="A798" s="15" t="s">
        <v>8</v>
      </c>
      <c r="B798" s="16">
        <v>40595</v>
      </c>
      <c r="C798" s="17" t="s">
        <v>329</v>
      </c>
      <c r="D798" s="18" t="s">
        <v>133</v>
      </c>
      <c r="E798" s="18" t="s">
        <v>14</v>
      </c>
      <c r="F798" s="18">
        <v>195833718</v>
      </c>
      <c r="G798" s="18">
        <v>255.28</v>
      </c>
      <c r="H798" s="18">
        <v>103133.12</v>
      </c>
      <c r="I798" s="18">
        <v>64405.68</v>
      </c>
      <c r="J798" s="19">
        <v>38727.440000000002</v>
      </c>
    </row>
    <row r="799" spans="1:10" x14ac:dyDescent="0.25">
      <c r="A799" s="15" t="s">
        <v>18</v>
      </c>
      <c r="B799" s="16">
        <v>41818</v>
      </c>
      <c r="C799" s="17" t="s">
        <v>329</v>
      </c>
      <c r="D799" s="18" t="s">
        <v>136</v>
      </c>
      <c r="E799" s="18" t="s">
        <v>45</v>
      </c>
      <c r="F799" s="18">
        <v>543723094</v>
      </c>
      <c r="G799" s="18">
        <v>81.73</v>
      </c>
      <c r="H799" s="18">
        <v>702959.73</v>
      </c>
      <c r="I799" s="18">
        <v>487418.67</v>
      </c>
      <c r="J799" s="19">
        <v>215541.06</v>
      </c>
    </row>
    <row r="800" spans="1:10" x14ac:dyDescent="0.25">
      <c r="A800" s="15" t="s">
        <v>26</v>
      </c>
      <c r="B800" s="16">
        <v>40466</v>
      </c>
      <c r="C800" s="17" t="s">
        <v>329</v>
      </c>
      <c r="D800" s="18" t="s">
        <v>197</v>
      </c>
      <c r="E800" s="18" t="s">
        <v>10</v>
      </c>
      <c r="F800" s="18">
        <v>494745099</v>
      </c>
      <c r="G800" s="18">
        <v>437.2</v>
      </c>
      <c r="H800" s="18">
        <v>2152772.7999999998</v>
      </c>
      <c r="I800" s="18">
        <v>1296636.92</v>
      </c>
      <c r="J800" s="19">
        <v>856135.88</v>
      </c>
    </row>
    <row r="801" spans="1:10" x14ac:dyDescent="0.25">
      <c r="A801" s="15" t="s">
        <v>8</v>
      </c>
      <c r="B801" s="16">
        <v>40316</v>
      </c>
      <c r="C801" s="17" t="s">
        <v>526</v>
      </c>
      <c r="D801" s="18" t="s">
        <v>180</v>
      </c>
      <c r="E801" s="18" t="s">
        <v>13</v>
      </c>
      <c r="F801" s="18">
        <v>411448562</v>
      </c>
      <c r="G801" s="18">
        <v>154.06</v>
      </c>
      <c r="H801" s="18">
        <v>867049.68</v>
      </c>
      <c r="I801" s="18">
        <v>511754.04</v>
      </c>
      <c r="J801" s="19">
        <v>355295.64</v>
      </c>
    </row>
    <row r="802" spans="1:10" x14ac:dyDescent="0.25">
      <c r="A802" s="15" t="s">
        <v>21</v>
      </c>
      <c r="B802" s="16">
        <v>42768</v>
      </c>
      <c r="C802" s="17" t="s">
        <v>527</v>
      </c>
      <c r="D802" s="18" t="s">
        <v>119</v>
      </c>
      <c r="E802" s="18" t="s">
        <v>45</v>
      </c>
      <c r="F802" s="18">
        <v>276694810</v>
      </c>
      <c r="G802" s="18">
        <v>81.73</v>
      </c>
      <c r="H802" s="18">
        <v>735406.54</v>
      </c>
      <c r="I802" s="18">
        <v>509916.66</v>
      </c>
      <c r="J802" s="19">
        <v>225489.88</v>
      </c>
    </row>
    <row r="803" spans="1:10" x14ac:dyDescent="0.25">
      <c r="A803" s="15" t="s">
        <v>15</v>
      </c>
      <c r="B803" s="16">
        <v>42698</v>
      </c>
      <c r="C803" s="17" t="s">
        <v>527</v>
      </c>
      <c r="D803" s="18" t="s">
        <v>187</v>
      </c>
      <c r="E803" s="18" t="s">
        <v>37</v>
      </c>
      <c r="F803" s="18">
        <v>143657672</v>
      </c>
      <c r="G803" s="18">
        <v>651.21</v>
      </c>
      <c r="H803" s="18">
        <v>229225.92</v>
      </c>
      <c r="I803" s="18">
        <v>184785.92000000001</v>
      </c>
      <c r="J803" s="19">
        <v>44440</v>
      </c>
    </row>
    <row r="804" spans="1:10" x14ac:dyDescent="0.25">
      <c r="A804" s="15" t="s">
        <v>21</v>
      </c>
      <c r="B804" s="16">
        <v>40900</v>
      </c>
      <c r="C804" s="17" t="s">
        <v>527</v>
      </c>
      <c r="D804" s="18" t="s">
        <v>116</v>
      </c>
      <c r="E804" s="18" t="s">
        <v>14</v>
      </c>
      <c r="F804" s="18">
        <v>585823476</v>
      </c>
      <c r="G804" s="18">
        <v>255.28</v>
      </c>
      <c r="H804" s="18">
        <v>1797171.2</v>
      </c>
      <c r="I804" s="18">
        <v>1122316.8</v>
      </c>
      <c r="J804" s="19">
        <v>674854.40000000002</v>
      </c>
    </row>
    <row r="805" spans="1:10" x14ac:dyDescent="0.25">
      <c r="A805" s="15" t="s">
        <v>8</v>
      </c>
      <c r="B805" s="16">
        <v>42709</v>
      </c>
      <c r="C805" s="17" t="s">
        <v>528</v>
      </c>
      <c r="D805" s="18" t="s">
        <v>99</v>
      </c>
      <c r="E805" s="18" t="s">
        <v>25</v>
      </c>
      <c r="F805" s="18">
        <v>446991050</v>
      </c>
      <c r="G805" s="18">
        <v>109.28</v>
      </c>
      <c r="H805" s="18">
        <v>375923.20000000001</v>
      </c>
      <c r="I805" s="18">
        <v>123289.60000000001</v>
      </c>
      <c r="J805" s="19">
        <v>252633.60000000001</v>
      </c>
    </row>
    <row r="806" spans="1:10" x14ac:dyDescent="0.25">
      <c r="A806" s="15" t="s">
        <v>28</v>
      </c>
      <c r="B806" s="16">
        <v>42782</v>
      </c>
      <c r="C806" s="17" t="s">
        <v>529</v>
      </c>
      <c r="D806" s="18" t="s">
        <v>144</v>
      </c>
      <c r="E806" s="18" t="s">
        <v>25</v>
      </c>
      <c r="F806" s="18">
        <v>891271722</v>
      </c>
      <c r="G806" s="18">
        <v>109.28</v>
      </c>
      <c r="H806" s="18">
        <v>651636.64</v>
      </c>
      <c r="I806" s="18">
        <v>213713.92000000001</v>
      </c>
      <c r="J806" s="19">
        <v>437922.72</v>
      </c>
    </row>
    <row r="807" spans="1:10" x14ac:dyDescent="0.25">
      <c r="A807" s="15" t="s">
        <v>8</v>
      </c>
      <c r="B807" s="16">
        <v>40316</v>
      </c>
      <c r="C807" s="17" t="s">
        <v>377</v>
      </c>
      <c r="D807" s="18" t="s">
        <v>50</v>
      </c>
      <c r="E807" s="18" t="s">
        <v>10</v>
      </c>
      <c r="F807" s="18">
        <v>453089320</v>
      </c>
      <c r="G807" s="18">
        <v>437.2</v>
      </c>
      <c r="H807" s="18">
        <v>3520771.6</v>
      </c>
      <c r="I807" s="18">
        <v>2120596.4900000002</v>
      </c>
      <c r="J807" s="19">
        <v>1400175.11</v>
      </c>
    </row>
    <row r="808" spans="1:10" x14ac:dyDescent="0.25">
      <c r="A808" s="15" t="s">
        <v>21</v>
      </c>
      <c r="B808" s="16">
        <v>40428</v>
      </c>
      <c r="C808" s="17" t="s">
        <v>377</v>
      </c>
      <c r="D808" s="18" t="s">
        <v>124</v>
      </c>
      <c r="E808" s="18" t="s">
        <v>14</v>
      </c>
      <c r="F808" s="18">
        <v>887180173</v>
      </c>
      <c r="G808" s="18">
        <v>255.28</v>
      </c>
      <c r="H808" s="18">
        <v>1323116.24</v>
      </c>
      <c r="I808" s="18">
        <v>826273.86</v>
      </c>
      <c r="J808" s="19">
        <v>496842.38</v>
      </c>
    </row>
    <row r="809" spans="1:10" x14ac:dyDescent="0.25">
      <c r="A809" s="15" t="s">
        <v>21</v>
      </c>
      <c r="B809" s="16">
        <v>41710</v>
      </c>
      <c r="C809" s="17" t="s">
        <v>434</v>
      </c>
      <c r="D809" s="18" t="s">
        <v>56</v>
      </c>
      <c r="E809" s="18" t="s">
        <v>10</v>
      </c>
      <c r="F809" s="18">
        <v>418593108</v>
      </c>
      <c r="G809" s="18">
        <v>437.2</v>
      </c>
      <c r="H809" s="18">
        <v>4309917.5999999996</v>
      </c>
      <c r="I809" s="18">
        <v>2595907.14</v>
      </c>
      <c r="J809" s="19">
        <v>1714010.46</v>
      </c>
    </row>
    <row r="810" spans="1:10" x14ac:dyDescent="0.25">
      <c r="A810" s="15" t="s">
        <v>15</v>
      </c>
      <c r="B810" s="16">
        <v>40375</v>
      </c>
      <c r="C810" s="17" t="s">
        <v>434</v>
      </c>
      <c r="D810" s="18" t="s">
        <v>179</v>
      </c>
      <c r="E810" s="18" t="s">
        <v>45</v>
      </c>
      <c r="F810" s="18">
        <v>492689454</v>
      </c>
      <c r="G810" s="18">
        <v>81.73</v>
      </c>
      <c r="H810" s="18">
        <v>540480.49</v>
      </c>
      <c r="I810" s="18">
        <v>374758.71</v>
      </c>
      <c r="J810" s="19">
        <v>165721.78</v>
      </c>
    </row>
    <row r="811" spans="1:10" x14ac:dyDescent="0.25">
      <c r="A811" s="15" t="s">
        <v>21</v>
      </c>
      <c r="B811" s="16">
        <v>42709</v>
      </c>
      <c r="C811" s="17" t="s">
        <v>456</v>
      </c>
      <c r="D811" s="18" t="s">
        <v>200</v>
      </c>
      <c r="E811" s="18" t="s">
        <v>10</v>
      </c>
      <c r="F811" s="18">
        <v>825143039</v>
      </c>
      <c r="G811" s="18">
        <v>437.2</v>
      </c>
      <c r="H811" s="18">
        <v>3067832.4</v>
      </c>
      <c r="I811" s="18">
        <v>1847786.61</v>
      </c>
      <c r="J811" s="19">
        <v>1220045.79</v>
      </c>
    </row>
    <row r="812" spans="1:10" x14ac:dyDescent="0.25">
      <c r="A812" s="15" t="s">
        <v>21</v>
      </c>
      <c r="B812" s="16">
        <v>41555</v>
      </c>
      <c r="C812" s="17" t="s">
        <v>456</v>
      </c>
      <c r="D812" s="18" t="s">
        <v>156</v>
      </c>
      <c r="E812" s="18" t="s">
        <v>13</v>
      </c>
      <c r="F812" s="18">
        <v>751940190</v>
      </c>
      <c r="G812" s="18">
        <v>154.06</v>
      </c>
      <c r="H812" s="18">
        <v>718998.02</v>
      </c>
      <c r="I812" s="18">
        <v>424370.31</v>
      </c>
      <c r="J812" s="19">
        <v>294627.71000000002</v>
      </c>
    </row>
    <row r="813" spans="1:10" x14ac:dyDescent="0.25">
      <c r="A813" s="15" t="s">
        <v>18</v>
      </c>
      <c r="B813" s="16">
        <v>42591</v>
      </c>
      <c r="C813" s="17" t="s">
        <v>456</v>
      </c>
      <c r="D813" s="18" t="s">
        <v>19</v>
      </c>
      <c r="E813" s="18" t="s">
        <v>14</v>
      </c>
      <c r="F813" s="18">
        <v>579379737</v>
      </c>
      <c r="G813" s="18">
        <v>255.28</v>
      </c>
      <c r="H813" s="18">
        <v>49524.32</v>
      </c>
      <c r="I813" s="18">
        <v>30927.48</v>
      </c>
      <c r="J813" s="19">
        <v>18596.84</v>
      </c>
    </row>
    <row r="814" spans="1:10" x14ac:dyDescent="0.25">
      <c r="A814" s="15" t="s">
        <v>21</v>
      </c>
      <c r="B814" s="16">
        <v>40822</v>
      </c>
      <c r="C814" s="17" t="s">
        <v>456</v>
      </c>
      <c r="D814" s="18" t="s">
        <v>114</v>
      </c>
      <c r="E814" s="18" t="s">
        <v>48</v>
      </c>
      <c r="F814" s="18">
        <v>234073007</v>
      </c>
      <c r="G814" s="18">
        <v>421.89</v>
      </c>
      <c r="H814" s="18">
        <v>2640609.5099999998</v>
      </c>
      <c r="I814" s="18">
        <v>2282594.71</v>
      </c>
      <c r="J814" s="19">
        <v>358014.8</v>
      </c>
    </row>
    <row r="815" spans="1:10" x14ac:dyDescent="0.25">
      <c r="A815" s="15" t="s">
        <v>8</v>
      </c>
      <c r="B815" s="16">
        <v>41322</v>
      </c>
      <c r="C815" s="17" t="s">
        <v>530</v>
      </c>
      <c r="D815" s="18" t="s">
        <v>185</v>
      </c>
      <c r="E815" s="18" t="s">
        <v>48</v>
      </c>
      <c r="F815" s="18">
        <v>612943828</v>
      </c>
      <c r="G815" s="18">
        <v>421.89</v>
      </c>
      <c r="H815" s="18">
        <v>1077507.06</v>
      </c>
      <c r="I815" s="18">
        <v>931418.26</v>
      </c>
      <c r="J815" s="19">
        <v>146088.79999999999</v>
      </c>
    </row>
    <row r="816" spans="1:10" x14ac:dyDescent="0.25">
      <c r="A816" s="15" t="s">
        <v>18</v>
      </c>
      <c r="B816" s="16">
        <v>41257</v>
      </c>
      <c r="C816" s="17" t="s">
        <v>530</v>
      </c>
      <c r="D816" s="18" t="s">
        <v>155</v>
      </c>
      <c r="E816" s="18" t="s">
        <v>20</v>
      </c>
      <c r="F816" s="18">
        <v>433228528</v>
      </c>
      <c r="G816" s="18">
        <v>9.33</v>
      </c>
      <c r="H816" s="18">
        <v>7501.32</v>
      </c>
      <c r="I816" s="18">
        <v>5563.68</v>
      </c>
      <c r="J816" s="19">
        <v>1937.64</v>
      </c>
    </row>
    <row r="817" spans="1:10" x14ac:dyDescent="0.25">
      <c r="A817" s="15" t="s">
        <v>8</v>
      </c>
      <c r="B817" s="16">
        <v>42328</v>
      </c>
      <c r="C817" s="17" t="s">
        <v>531</v>
      </c>
      <c r="D817" s="18" t="s">
        <v>133</v>
      </c>
      <c r="E817" s="18" t="s">
        <v>20</v>
      </c>
      <c r="F817" s="18">
        <v>282475936</v>
      </c>
      <c r="G817" s="18">
        <v>9.33</v>
      </c>
      <c r="H817" s="18">
        <v>91079.46</v>
      </c>
      <c r="I817" s="18">
        <v>67553.039999999994</v>
      </c>
      <c r="J817" s="19">
        <v>23526.42</v>
      </c>
    </row>
    <row r="818" spans="1:10" x14ac:dyDescent="0.25">
      <c r="A818" s="15" t="s">
        <v>15</v>
      </c>
      <c r="B818" s="16">
        <v>41097</v>
      </c>
      <c r="C818" s="17" t="s">
        <v>426</v>
      </c>
      <c r="D818" s="18" t="s">
        <v>179</v>
      </c>
      <c r="E818" s="18" t="s">
        <v>48</v>
      </c>
      <c r="F818" s="18">
        <v>368547379</v>
      </c>
      <c r="G818" s="18">
        <v>421.89</v>
      </c>
      <c r="H818" s="18">
        <v>90284.46</v>
      </c>
      <c r="I818" s="18">
        <v>78043.66</v>
      </c>
      <c r="J818" s="19">
        <v>12240.8</v>
      </c>
    </row>
    <row r="819" spans="1:10" x14ac:dyDescent="0.25">
      <c r="A819" s="15" t="s">
        <v>28</v>
      </c>
      <c r="B819" s="16">
        <v>41427</v>
      </c>
      <c r="C819" s="17" t="s">
        <v>445</v>
      </c>
      <c r="D819" s="18" t="s">
        <v>182</v>
      </c>
      <c r="E819" s="18" t="s">
        <v>48</v>
      </c>
      <c r="F819" s="18">
        <v>969616687</v>
      </c>
      <c r="G819" s="18">
        <v>421.89</v>
      </c>
      <c r="H819" s="18">
        <v>4210462.2</v>
      </c>
      <c r="I819" s="18">
        <v>3639606.2</v>
      </c>
      <c r="J819" s="19">
        <v>570856</v>
      </c>
    </row>
    <row r="820" spans="1:10" x14ac:dyDescent="0.25">
      <c r="A820" s="15" t="s">
        <v>18</v>
      </c>
      <c r="B820" s="16">
        <v>42039</v>
      </c>
      <c r="C820" s="17" t="s">
        <v>445</v>
      </c>
      <c r="D820" s="18" t="s">
        <v>79</v>
      </c>
      <c r="E820" s="18" t="s">
        <v>14</v>
      </c>
      <c r="F820" s="18">
        <v>184170186</v>
      </c>
      <c r="G820" s="18">
        <v>255.28</v>
      </c>
      <c r="H820" s="18">
        <v>2273523.6800000002</v>
      </c>
      <c r="I820" s="18">
        <v>1419794.52</v>
      </c>
      <c r="J820" s="19">
        <v>853729.16</v>
      </c>
    </row>
    <row r="821" spans="1:10" x14ac:dyDescent="0.25">
      <c r="A821" s="15" t="s">
        <v>21</v>
      </c>
      <c r="B821" s="16">
        <v>40661</v>
      </c>
      <c r="C821" s="17" t="s">
        <v>445</v>
      </c>
      <c r="D821" s="18" t="s">
        <v>22</v>
      </c>
      <c r="E821" s="18" t="s">
        <v>20</v>
      </c>
      <c r="F821" s="18">
        <v>681006705</v>
      </c>
      <c r="G821" s="18">
        <v>9.33</v>
      </c>
      <c r="H821" s="18">
        <v>36125.760000000002</v>
      </c>
      <c r="I821" s="18">
        <v>26794.240000000002</v>
      </c>
      <c r="J821" s="19">
        <v>9331.52</v>
      </c>
    </row>
    <row r="822" spans="1:10" x14ac:dyDescent="0.25">
      <c r="A822" s="15" t="s">
        <v>18</v>
      </c>
      <c r="B822" s="16">
        <v>40940</v>
      </c>
      <c r="C822" s="17" t="s">
        <v>445</v>
      </c>
      <c r="D822" s="18" t="s">
        <v>101</v>
      </c>
      <c r="E822" s="18" t="s">
        <v>14</v>
      </c>
      <c r="F822" s="18">
        <v>249237573</v>
      </c>
      <c r="G822" s="18">
        <v>255.28</v>
      </c>
      <c r="H822" s="18">
        <v>967766.48</v>
      </c>
      <c r="I822" s="18">
        <v>604361.22</v>
      </c>
      <c r="J822" s="19">
        <v>363405.26</v>
      </c>
    </row>
    <row r="823" spans="1:10" x14ac:dyDescent="0.25">
      <c r="A823" s="15" t="s">
        <v>15</v>
      </c>
      <c r="B823" s="16">
        <v>42764</v>
      </c>
      <c r="C823" s="17" t="s">
        <v>445</v>
      </c>
      <c r="D823" s="18" t="s">
        <v>191</v>
      </c>
      <c r="E823" s="18" t="s">
        <v>13</v>
      </c>
      <c r="F823" s="18">
        <v>348286616</v>
      </c>
      <c r="G823" s="18">
        <v>154.06</v>
      </c>
      <c r="H823" s="18">
        <v>709292.24</v>
      </c>
      <c r="I823" s="18">
        <v>418641.72</v>
      </c>
      <c r="J823" s="19">
        <v>290650.52</v>
      </c>
    </row>
    <row r="824" spans="1:10" x14ac:dyDescent="0.25">
      <c r="A824" s="15" t="s">
        <v>28</v>
      </c>
      <c r="B824" s="16">
        <v>40878</v>
      </c>
      <c r="C824" s="17" t="s">
        <v>532</v>
      </c>
      <c r="D824" s="18" t="s">
        <v>29</v>
      </c>
      <c r="E824" s="18" t="s">
        <v>25</v>
      </c>
      <c r="F824" s="18">
        <v>257890164</v>
      </c>
      <c r="G824" s="18">
        <v>109.28</v>
      </c>
      <c r="H824" s="18">
        <v>468264.8</v>
      </c>
      <c r="I824" s="18">
        <v>153574.39999999999</v>
      </c>
      <c r="J824" s="19">
        <v>314690.40000000002</v>
      </c>
    </row>
    <row r="825" spans="1:10" x14ac:dyDescent="0.25">
      <c r="A825" s="15" t="s">
        <v>21</v>
      </c>
      <c r="B825" s="16">
        <v>42863</v>
      </c>
      <c r="C825" s="17" t="s">
        <v>532</v>
      </c>
      <c r="D825" s="18" t="s">
        <v>77</v>
      </c>
      <c r="E825" s="18" t="s">
        <v>10</v>
      </c>
      <c r="F825" s="18">
        <v>228097045</v>
      </c>
      <c r="G825" s="18">
        <v>437.2</v>
      </c>
      <c r="H825" s="18">
        <v>3427210.8</v>
      </c>
      <c r="I825" s="18">
        <v>2064243.87</v>
      </c>
      <c r="J825" s="19">
        <v>1362966.93</v>
      </c>
    </row>
    <row r="826" spans="1:10" x14ac:dyDescent="0.25">
      <c r="A826" s="15" t="s">
        <v>18</v>
      </c>
      <c r="B826" s="16">
        <v>42858</v>
      </c>
      <c r="C826" s="17" t="s">
        <v>533</v>
      </c>
      <c r="D826" s="18" t="s">
        <v>75</v>
      </c>
      <c r="E826" s="18" t="s">
        <v>17</v>
      </c>
      <c r="F826" s="18">
        <v>129268586</v>
      </c>
      <c r="G826" s="18">
        <v>205.7</v>
      </c>
      <c r="H826" s="18">
        <v>473521.4</v>
      </c>
      <c r="I826" s="18">
        <v>269587.21999999997</v>
      </c>
      <c r="J826" s="19">
        <v>203934.18</v>
      </c>
    </row>
    <row r="827" spans="1:10" x14ac:dyDescent="0.25">
      <c r="A827" s="15" t="s">
        <v>28</v>
      </c>
      <c r="B827" s="16">
        <v>42308</v>
      </c>
      <c r="C827" s="17" t="s">
        <v>533</v>
      </c>
      <c r="D827" s="18" t="s">
        <v>29</v>
      </c>
      <c r="E827" s="18" t="s">
        <v>10</v>
      </c>
      <c r="F827" s="18">
        <v>802078616</v>
      </c>
      <c r="G827" s="18">
        <v>437.2</v>
      </c>
      <c r="H827" s="18">
        <v>761165.2</v>
      </c>
      <c r="I827" s="18">
        <v>458457.53</v>
      </c>
      <c r="J827" s="19">
        <v>302707.67</v>
      </c>
    </row>
    <row r="828" spans="1:10" x14ac:dyDescent="0.25">
      <c r="A828" s="15" t="s">
        <v>21</v>
      </c>
      <c r="B828" s="16">
        <v>40279</v>
      </c>
      <c r="C828" s="17" t="s">
        <v>441</v>
      </c>
      <c r="D828" s="18" t="s">
        <v>175</v>
      </c>
      <c r="E828" s="18" t="s">
        <v>25</v>
      </c>
      <c r="F828" s="18">
        <v>907513463</v>
      </c>
      <c r="G828" s="18">
        <v>109.28</v>
      </c>
      <c r="H828" s="18">
        <v>246535.67999999999</v>
      </c>
      <c r="I828" s="18">
        <v>80855.039999999994</v>
      </c>
      <c r="J828" s="19">
        <v>165680.64000000001</v>
      </c>
    </row>
    <row r="829" spans="1:10" x14ac:dyDescent="0.25">
      <c r="A829" s="15" t="s">
        <v>15</v>
      </c>
      <c r="B829" s="16">
        <v>40376</v>
      </c>
      <c r="C829" s="17" t="s">
        <v>441</v>
      </c>
      <c r="D829" s="18" t="s">
        <v>169</v>
      </c>
      <c r="E829" s="18" t="s">
        <v>13</v>
      </c>
      <c r="F829" s="18">
        <v>976871955</v>
      </c>
      <c r="G829" s="18">
        <v>154.06</v>
      </c>
      <c r="H829" s="18">
        <v>1074568.5</v>
      </c>
      <c r="I829" s="18">
        <v>634236.75</v>
      </c>
      <c r="J829" s="19">
        <v>440331.75</v>
      </c>
    </row>
    <row r="830" spans="1:10" x14ac:dyDescent="0.25">
      <c r="A830" s="15" t="s">
        <v>21</v>
      </c>
      <c r="B830" s="16">
        <v>41060</v>
      </c>
      <c r="C830" s="17" t="s">
        <v>441</v>
      </c>
      <c r="D830" s="18" t="s">
        <v>57</v>
      </c>
      <c r="E830" s="18" t="s">
        <v>17</v>
      </c>
      <c r="F830" s="18">
        <v>261765420</v>
      </c>
      <c r="G830" s="18">
        <v>205.7</v>
      </c>
      <c r="H830" s="18">
        <v>218042</v>
      </c>
      <c r="I830" s="18">
        <v>124136.6</v>
      </c>
      <c r="J830" s="19">
        <v>93905.4</v>
      </c>
    </row>
    <row r="831" spans="1:10" x14ac:dyDescent="0.25">
      <c r="A831" s="15" t="s">
        <v>28</v>
      </c>
      <c r="B831" s="16">
        <v>42566</v>
      </c>
      <c r="C831" s="17" t="s">
        <v>255</v>
      </c>
      <c r="D831" s="18" t="s">
        <v>142</v>
      </c>
      <c r="E831" s="18" t="s">
        <v>13</v>
      </c>
      <c r="F831" s="18">
        <v>784117686</v>
      </c>
      <c r="G831" s="18">
        <v>154.06</v>
      </c>
      <c r="H831" s="18">
        <v>1032664.18</v>
      </c>
      <c r="I831" s="18">
        <v>609503.79</v>
      </c>
      <c r="J831" s="19">
        <v>423160.39</v>
      </c>
    </row>
    <row r="832" spans="1:10" x14ac:dyDescent="0.25">
      <c r="A832" s="15" t="s">
        <v>15</v>
      </c>
      <c r="B832" s="16">
        <v>42749</v>
      </c>
      <c r="C832" s="17" t="s">
        <v>255</v>
      </c>
      <c r="D832" s="18" t="s">
        <v>107</v>
      </c>
      <c r="E832" s="18" t="s">
        <v>10</v>
      </c>
      <c r="F832" s="18">
        <v>586165082</v>
      </c>
      <c r="G832" s="18">
        <v>437.2</v>
      </c>
      <c r="H832" s="18">
        <v>3553561.6</v>
      </c>
      <c r="I832" s="18">
        <v>2140346.2400000002</v>
      </c>
      <c r="J832" s="19">
        <v>1413215.36</v>
      </c>
    </row>
    <row r="833" spans="1:10" x14ac:dyDescent="0.25">
      <c r="A833" s="15" t="s">
        <v>18</v>
      </c>
      <c r="B833" s="16">
        <v>41239</v>
      </c>
      <c r="C833" s="17" t="s">
        <v>255</v>
      </c>
      <c r="D833" s="18" t="s">
        <v>171</v>
      </c>
      <c r="E833" s="18" t="s">
        <v>31</v>
      </c>
      <c r="F833" s="18">
        <v>480456435</v>
      </c>
      <c r="G833" s="18">
        <v>152.58000000000001</v>
      </c>
      <c r="H833" s="18">
        <v>1005654.78</v>
      </c>
      <c r="I833" s="18">
        <v>642227.04</v>
      </c>
      <c r="J833" s="19">
        <v>363427.74</v>
      </c>
    </row>
    <row r="834" spans="1:10" x14ac:dyDescent="0.25">
      <c r="A834" s="15" t="s">
        <v>15</v>
      </c>
      <c r="B834" s="16">
        <v>40819</v>
      </c>
      <c r="C834" s="17" t="s">
        <v>255</v>
      </c>
      <c r="D834" s="18" t="s">
        <v>190</v>
      </c>
      <c r="E834" s="18" t="s">
        <v>17</v>
      </c>
      <c r="F834" s="18">
        <v>899853074</v>
      </c>
      <c r="G834" s="18">
        <v>205.7</v>
      </c>
      <c r="H834" s="18">
        <v>1105843.2</v>
      </c>
      <c r="I834" s="18">
        <v>629583.35999999999</v>
      </c>
      <c r="J834" s="19">
        <v>476259.84000000003</v>
      </c>
    </row>
    <row r="835" spans="1:10" x14ac:dyDescent="0.25">
      <c r="A835" s="15" t="s">
        <v>26</v>
      </c>
      <c r="B835" s="16">
        <v>40512</v>
      </c>
      <c r="C835" s="17" t="s">
        <v>303</v>
      </c>
      <c r="D835" s="18" t="s">
        <v>168</v>
      </c>
      <c r="E835" s="18" t="s">
        <v>14</v>
      </c>
      <c r="F835" s="18">
        <v>547528827</v>
      </c>
      <c r="G835" s="18">
        <v>255.28</v>
      </c>
      <c r="H835" s="18">
        <v>1225854.56</v>
      </c>
      <c r="I835" s="18">
        <v>765534.84</v>
      </c>
      <c r="J835" s="19">
        <v>460319.72</v>
      </c>
    </row>
    <row r="836" spans="1:10" x14ac:dyDescent="0.25">
      <c r="A836" s="15" t="s">
        <v>18</v>
      </c>
      <c r="B836" s="16">
        <v>42498</v>
      </c>
      <c r="C836" s="17" t="s">
        <v>303</v>
      </c>
      <c r="D836" s="18" t="s">
        <v>122</v>
      </c>
      <c r="E836" s="18" t="s">
        <v>13</v>
      </c>
      <c r="F836" s="18">
        <v>446970021</v>
      </c>
      <c r="G836" s="18">
        <v>154.06</v>
      </c>
      <c r="H836" s="18">
        <v>1111851.02</v>
      </c>
      <c r="I836" s="18">
        <v>656241.81000000006</v>
      </c>
      <c r="J836" s="19">
        <v>455609.21</v>
      </c>
    </row>
    <row r="837" spans="1:10" x14ac:dyDescent="0.25">
      <c r="A837" s="15" t="s">
        <v>21</v>
      </c>
      <c r="B837" s="16">
        <v>42427</v>
      </c>
      <c r="C837" s="17" t="s">
        <v>303</v>
      </c>
      <c r="D837" s="18" t="s">
        <v>126</v>
      </c>
      <c r="E837" s="18" t="s">
        <v>39</v>
      </c>
      <c r="F837" s="18">
        <v>791975486</v>
      </c>
      <c r="G837" s="18">
        <v>47.45</v>
      </c>
      <c r="H837" s="18">
        <v>94947.45</v>
      </c>
      <c r="I837" s="18">
        <v>63611.79</v>
      </c>
      <c r="J837" s="19">
        <v>31335.66</v>
      </c>
    </row>
    <row r="838" spans="1:10" x14ac:dyDescent="0.25">
      <c r="A838" s="15" t="s">
        <v>8</v>
      </c>
      <c r="B838" s="16">
        <v>41875</v>
      </c>
      <c r="C838" s="17" t="s">
        <v>516</v>
      </c>
      <c r="D838" s="18" t="s">
        <v>59</v>
      </c>
      <c r="E838" s="18" t="s">
        <v>13</v>
      </c>
      <c r="F838" s="18">
        <v>496656548</v>
      </c>
      <c r="G838" s="18">
        <v>154.06</v>
      </c>
      <c r="H838" s="18">
        <v>86889.84</v>
      </c>
      <c r="I838" s="18">
        <v>51284.52</v>
      </c>
      <c r="J838" s="19">
        <v>35605.32</v>
      </c>
    </row>
    <row r="839" spans="1:10" x14ac:dyDescent="0.25">
      <c r="A839" s="15" t="s">
        <v>8</v>
      </c>
      <c r="B839" s="16">
        <v>41420</v>
      </c>
      <c r="C839" s="17" t="s">
        <v>534</v>
      </c>
      <c r="D839" s="18" t="s">
        <v>185</v>
      </c>
      <c r="E839" s="18" t="s">
        <v>13</v>
      </c>
      <c r="F839" s="18">
        <v>345437037</v>
      </c>
      <c r="G839" s="18">
        <v>154.06</v>
      </c>
      <c r="H839" s="18">
        <v>208135.06</v>
      </c>
      <c r="I839" s="18">
        <v>122846.43</v>
      </c>
      <c r="J839" s="19">
        <v>85288.63</v>
      </c>
    </row>
    <row r="840" spans="1:10" x14ac:dyDescent="0.25">
      <c r="A840" s="15" t="s">
        <v>21</v>
      </c>
      <c r="B840" s="16">
        <v>42030</v>
      </c>
      <c r="C840" s="17" t="s">
        <v>405</v>
      </c>
      <c r="D840" s="18" t="s">
        <v>138</v>
      </c>
      <c r="E840" s="18" t="s">
        <v>13</v>
      </c>
      <c r="F840" s="18">
        <v>743053281</v>
      </c>
      <c r="G840" s="18">
        <v>154.06</v>
      </c>
      <c r="H840" s="18">
        <v>744571.98</v>
      </c>
      <c r="I840" s="18">
        <v>439464.69</v>
      </c>
      <c r="J840" s="19">
        <v>305107.28999999998</v>
      </c>
    </row>
    <row r="841" spans="1:10" x14ac:dyDescent="0.25">
      <c r="A841" s="15" t="s">
        <v>28</v>
      </c>
      <c r="B841" s="16">
        <v>40915</v>
      </c>
      <c r="C841" s="17" t="s">
        <v>535</v>
      </c>
      <c r="D841" s="18" t="s">
        <v>64</v>
      </c>
      <c r="E841" s="18" t="s">
        <v>31</v>
      </c>
      <c r="F841" s="18">
        <v>364554107</v>
      </c>
      <c r="G841" s="18">
        <v>152.58000000000001</v>
      </c>
      <c r="H841" s="18">
        <v>1299371.28</v>
      </c>
      <c r="I841" s="18">
        <v>829799.04</v>
      </c>
      <c r="J841" s="19">
        <v>469572.24</v>
      </c>
    </row>
    <row r="842" spans="1:10" x14ac:dyDescent="0.25">
      <c r="A842" s="15" t="s">
        <v>21</v>
      </c>
      <c r="B842" s="16">
        <v>41203</v>
      </c>
      <c r="C842" s="17" t="s">
        <v>535</v>
      </c>
      <c r="D842" s="18" t="s">
        <v>82</v>
      </c>
      <c r="E842" s="18" t="s">
        <v>10</v>
      </c>
      <c r="F842" s="18">
        <v>205300843</v>
      </c>
      <c r="G842" s="18">
        <v>437.2</v>
      </c>
      <c r="H842" s="18">
        <v>846856.4</v>
      </c>
      <c r="I842" s="18">
        <v>510070.21</v>
      </c>
      <c r="J842" s="19">
        <v>336786.19</v>
      </c>
    </row>
    <row r="843" spans="1:10" x14ac:dyDescent="0.25">
      <c r="A843" s="15" t="s">
        <v>8</v>
      </c>
      <c r="B843" s="16">
        <v>42263</v>
      </c>
      <c r="C843" s="17" t="s">
        <v>535</v>
      </c>
      <c r="D843" s="18" t="s">
        <v>180</v>
      </c>
      <c r="E843" s="18" t="s">
        <v>33</v>
      </c>
      <c r="F843" s="18">
        <v>430967319</v>
      </c>
      <c r="G843" s="18">
        <v>668.27</v>
      </c>
      <c r="H843" s="18">
        <v>1109996.47</v>
      </c>
      <c r="I843" s="18">
        <v>834718.94</v>
      </c>
      <c r="J843" s="19">
        <v>275277.53000000003</v>
      </c>
    </row>
    <row r="844" spans="1:10" x14ac:dyDescent="0.25">
      <c r="A844" s="15" t="s">
        <v>28</v>
      </c>
      <c r="B844" s="16">
        <v>41088</v>
      </c>
      <c r="C844" s="17" t="s">
        <v>536</v>
      </c>
      <c r="D844" s="18" t="s">
        <v>64</v>
      </c>
      <c r="E844" s="18" t="s">
        <v>48</v>
      </c>
      <c r="F844" s="18">
        <v>827539861</v>
      </c>
      <c r="G844" s="18">
        <v>421.89</v>
      </c>
      <c r="H844" s="18">
        <v>2653266.21</v>
      </c>
      <c r="I844" s="18">
        <v>2293535.41</v>
      </c>
      <c r="J844" s="19">
        <v>359730.8</v>
      </c>
    </row>
    <row r="845" spans="1:10" x14ac:dyDescent="0.25">
      <c r="A845" s="15" t="s">
        <v>26</v>
      </c>
      <c r="B845" s="16">
        <v>41975</v>
      </c>
      <c r="C845" s="17" t="s">
        <v>536</v>
      </c>
      <c r="D845" s="18" t="s">
        <v>206</v>
      </c>
      <c r="E845" s="18" t="s">
        <v>31</v>
      </c>
      <c r="F845" s="18">
        <v>351317298</v>
      </c>
      <c r="G845" s="18">
        <v>152.58000000000001</v>
      </c>
      <c r="H845" s="18">
        <v>221241</v>
      </c>
      <c r="I845" s="18">
        <v>141288</v>
      </c>
      <c r="J845" s="19">
        <v>79953</v>
      </c>
    </row>
    <row r="846" spans="1:10" x14ac:dyDescent="0.25">
      <c r="A846" s="15" t="s">
        <v>18</v>
      </c>
      <c r="B846" s="16">
        <v>41309</v>
      </c>
      <c r="C846" s="17" t="s">
        <v>536</v>
      </c>
      <c r="D846" s="18" t="s">
        <v>76</v>
      </c>
      <c r="E846" s="18" t="s">
        <v>33</v>
      </c>
      <c r="F846" s="18">
        <v>278910958</v>
      </c>
      <c r="G846" s="18">
        <v>668.27</v>
      </c>
      <c r="H846" s="18">
        <v>3211037.35</v>
      </c>
      <c r="I846" s="18">
        <v>2414704.7000000002</v>
      </c>
      <c r="J846" s="19">
        <v>796332.65</v>
      </c>
    </row>
    <row r="847" spans="1:10" x14ac:dyDescent="0.25">
      <c r="A847" s="15" t="s">
        <v>15</v>
      </c>
      <c r="B847" s="16">
        <v>42783</v>
      </c>
      <c r="C847" s="17" t="s">
        <v>536</v>
      </c>
      <c r="D847" s="18" t="s">
        <v>172</v>
      </c>
      <c r="E847" s="18" t="s">
        <v>10</v>
      </c>
      <c r="F847" s="18">
        <v>157244670</v>
      </c>
      <c r="G847" s="18">
        <v>437.2</v>
      </c>
      <c r="H847" s="18">
        <v>457748.4</v>
      </c>
      <c r="I847" s="18">
        <v>275706.51</v>
      </c>
      <c r="J847" s="19">
        <v>182041.89</v>
      </c>
    </row>
    <row r="848" spans="1:10" x14ac:dyDescent="0.25">
      <c r="A848" s="15" t="s">
        <v>8</v>
      </c>
      <c r="B848" s="16">
        <v>42179</v>
      </c>
      <c r="C848" s="17" t="s">
        <v>537</v>
      </c>
      <c r="D848" s="18" t="s">
        <v>133</v>
      </c>
      <c r="E848" s="18" t="s">
        <v>39</v>
      </c>
      <c r="F848" s="18">
        <v>953554761</v>
      </c>
      <c r="G848" s="18">
        <v>47.45</v>
      </c>
      <c r="H848" s="18">
        <v>327357.55</v>
      </c>
      <c r="I848" s="18">
        <v>219319.21</v>
      </c>
      <c r="J848" s="19">
        <v>108038.34</v>
      </c>
    </row>
    <row r="849" spans="1:10" x14ac:dyDescent="0.25">
      <c r="A849" s="15" t="s">
        <v>18</v>
      </c>
      <c r="B849" s="16">
        <v>42581</v>
      </c>
      <c r="C849" s="17" t="s">
        <v>537</v>
      </c>
      <c r="D849" s="18" t="s">
        <v>158</v>
      </c>
      <c r="E849" s="18" t="s">
        <v>17</v>
      </c>
      <c r="F849" s="18">
        <v>105390059</v>
      </c>
      <c r="G849" s="18">
        <v>205.7</v>
      </c>
      <c r="H849" s="18">
        <v>1257855.5</v>
      </c>
      <c r="I849" s="18">
        <v>716127.65</v>
      </c>
      <c r="J849" s="19">
        <v>541727.85</v>
      </c>
    </row>
    <row r="850" spans="1:10" x14ac:dyDescent="0.25">
      <c r="A850" s="15" t="s">
        <v>15</v>
      </c>
      <c r="B850" s="16">
        <v>41935</v>
      </c>
      <c r="C850" s="17" t="s">
        <v>538</v>
      </c>
      <c r="D850" s="18" t="s">
        <v>184</v>
      </c>
      <c r="E850" s="18" t="s">
        <v>10</v>
      </c>
      <c r="F850" s="18">
        <v>970611894</v>
      </c>
      <c r="G850" s="18">
        <v>437.2</v>
      </c>
      <c r="H850" s="18">
        <v>1959967.6</v>
      </c>
      <c r="I850" s="18">
        <v>1180508.3899999999</v>
      </c>
      <c r="J850" s="19">
        <v>779459.21</v>
      </c>
    </row>
    <row r="851" spans="1:10" x14ac:dyDescent="0.25">
      <c r="A851" s="15" t="s">
        <v>15</v>
      </c>
      <c r="B851" s="16">
        <v>42720</v>
      </c>
      <c r="C851" s="17" t="s">
        <v>539</v>
      </c>
      <c r="D851" s="18" t="s">
        <v>69</v>
      </c>
      <c r="E851" s="18" t="s">
        <v>14</v>
      </c>
      <c r="F851" s="18">
        <v>677394092</v>
      </c>
      <c r="G851" s="18">
        <v>255.28</v>
      </c>
      <c r="H851" s="18">
        <v>1230449.6000000001</v>
      </c>
      <c r="I851" s="18">
        <v>768404.4</v>
      </c>
      <c r="J851" s="19">
        <v>462045.2</v>
      </c>
    </row>
    <row r="852" spans="1:10" x14ac:dyDescent="0.25">
      <c r="A852" s="15" t="s">
        <v>21</v>
      </c>
      <c r="B852" s="16">
        <v>42275</v>
      </c>
      <c r="C852" s="17" t="s">
        <v>540</v>
      </c>
      <c r="D852" s="18" t="s">
        <v>116</v>
      </c>
      <c r="E852" s="18" t="s">
        <v>14</v>
      </c>
      <c r="F852" s="18">
        <v>474222981</v>
      </c>
      <c r="G852" s="18">
        <v>255.28</v>
      </c>
      <c r="H852" s="18">
        <v>503667.44</v>
      </c>
      <c r="I852" s="18">
        <v>314535.65999999997</v>
      </c>
      <c r="J852" s="19">
        <v>189131.78</v>
      </c>
    </row>
    <row r="853" spans="1:10" x14ac:dyDescent="0.25">
      <c r="A853" s="15" t="s">
        <v>18</v>
      </c>
      <c r="B853" s="16">
        <v>42476</v>
      </c>
      <c r="C853" s="17" t="s">
        <v>540</v>
      </c>
      <c r="D853" s="18" t="s">
        <v>101</v>
      </c>
      <c r="E853" s="18" t="s">
        <v>31</v>
      </c>
      <c r="F853" s="18">
        <v>779897391</v>
      </c>
      <c r="G853" s="18">
        <v>152.58000000000001</v>
      </c>
      <c r="H853" s="18">
        <v>1193785.92</v>
      </c>
      <c r="I853" s="18">
        <v>762370.56000000006</v>
      </c>
      <c r="J853" s="19">
        <v>431415.36</v>
      </c>
    </row>
    <row r="854" spans="1:10" x14ac:dyDescent="0.25">
      <c r="A854" s="15" t="s">
        <v>21</v>
      </c>
      <c r="B854" s="16">
        <v>42821</v>
      </c>
      <c r="C854" s="17" t="s">
        <v>327</v>
      </c>
      <c r="D854" s="18" t="s">
        <v>121</v>
      </c>
      <c r="E854" s="18" t="s">
        <v>31</v>
      </c>
      <c r="F854" s="18">
        <v>733528649</v>
      </c>
      <c r="G854" s="18">
        <v>152.58000000000001</v>
      </c>
      <c r="H854" s="18">
        <v>958660.14</v>
      </c>
      <c r="I854" s="18">
        <v>612215.52</v>
      </c>
      <c r="J854" s="19">
        <v>346444.62</v>
      </c>
    </row>
    <row r="855" spans="1:10" x14ac:dyDescent="0.25">
      <c r="A855" s="15" t="s">
        <v>18</v>
      </c>
      <c r="B855" s="16">
        <v>41815</v>
      </c>
      <c r="C855" s="17" t="s">
        <v>441</v>
      </c>
      <c r="D855" s="18" t="s">
        <v>19</v>
      </c>
      <c r="E855" s="18" t="s">
        <v>37</v>
      </c>
      <c r="F855" s="18">
        <v>444540584</v>
      </c>
      <c r="G855" s="18">
        <v>651.21</v>
      </c>
      <c r="H855" s="18">
        <v>5399833.3200000003</v>
      </c>
      <c r="I855" s="18">
        <v>4352968.32</v>
      </c>
      <c r="J855" s="19">
        <v>1046865</v>
      </c>
    </row>
    <row r="856" spans="1:10" x14ac:dyDescent="0.25">
      <c r="A856" s="15" t="s">
        <v>18</v>
      </c>
      <c r="B856" s="16">
        <v>41119</v>
      </c>
      <c r="C856" s="17" t="s">
        <v>441</v>
      </c>
      <c r="D856" s="18" t="s">
        <v>130</v>
      </c>
      <c r="E856" s="18" t="s">
        <v>25</v>
      </c>
      <c r="F856" s="18">
        <v>542669522</v>
      </c>
      <c r="G856" s="18">
        <v>109.28</v>
      </c>
      <c r="H856" s="18">
        <v>745945.28</v>
      </c>
      <c r="I856" s="18">
        <v>244643.84</v>
      </c>
      <c r="J856" s="19">
        <v>501301.44</v>
      </c>
    </row>
    <row r="857" spans="1:10" x14ac:dyDescent="0.25">
      <c r="A857" s="15" t="s">
        <v>15</v>
      </c>
      <c r="B857" s="16">
        <v>41398</v>
      </c>
      <c r="C857" s="17" t="s">
        <v>541</v>
      </c>
      <c r="D857" s="18" t="s">
        <v>95</v>
      </c>
      <c r="E857" s="18" t="s">
        <v>20</v>
      </c>
      <c r="F857" s="18">
        <v>827964293</v>
      </c>
      <c r="G857" s="18">
        <v>9.33</v>
      </c>
      <c r="H857" s="18">
        <v>17615.04</v>
      </c>
      <c r="I857" s="18">
        <v>13064.96</v>
      </c>
      <c r="J857" s="19">
        <v>4550.08</v>
      </c>
    </row>
    <row r="858" spans="1:10" x14ac:dyDescent="0.25">
      <c r="A858" s="15" t="s">
        <v>21</v>
      </c>
      <c r="B858" s="16">
        <v>40941</v>
      </c>
      <c r="C858" s="17" t="s">
        <v>541</v>
      </c>
      <c r="D858" s="18" t="s">
        <v>210</v>
      </c>
      <c r="E858" s="18" t="s">
        <v>31</v>
      </c>
      <c r="F858" s="18">
        <v>720786225</v>
      </c>
      <c r="G858" s="18">
        <v>152.58000000000001</v>
      </c>
      <c r="H858" s="18">
        <v>841631.28</v>
      </c>
      <c r="I858" s="18">
        <v>537479.04</v>
      </c>
      <c r="J858" s="19">
        <v>304152.24</v>
      </c>
    </row>
    <row r="859" spans="1:10" x14ac:dyDescent="0.25">
      <c r="A859" s="15" t="s">
        <v>21</v>
      </c>
      <c r="B859" s="16">
        <v>42575</v>
      </c>
      <c r="C859" s="17" t="s">
        <v>541</v>
      </c>
      <c r="D859" s="18" t="s">
        <v>120</v>
      </c>
      <c r="E859" s="18" t="s">
        <v>33</v>
      </c>
      <c r="F859" s="18">
        <v>611809146</v>
      </c>
      <c r="G859" s="18">
        <v>668.27</v>
      </c>
      <c r="H859" s="18">
        <v>4528865.79</v>
      </c>
      <c r="I859" s="18">
        <v>3405713.58</v>
      </c>
      <c r="J859" s="19">
        <v>1123152.21</v>
      </c>
    </row>
    <row r="860" spans="1:10" x14ac:dyDescent="0.25">
      <c r="A860" s="15" t="s">
        <v>18</v>
      </c>
      <c r="B860" s="16">
        <v>41217</v>
      </c>
      <c r="C860" s="17" t="s">
        <v>542</v>
      </c>
      <c r="D860" s="18" t="s">
        <v>167</v>
      </c>
      <c r="E860" s="18" t="s">
        <v>45</v>
      </c>
      <c r="F860" s="18">
        <v>512019383</v>
      </c>
      <c r="G860" s="18">
        <v>81.73</v>
      </c>
      <c r="H860" s="18">
        <v>553230.37</v>
      </c>
      <c r="I860" s="18">
        <v>383599.23</v>
      </c>
      <c r="J860" s="19">
        <v>169631.14</v>
      </c>
    </row>
    <row r="861" spans="1:10" x14ac:dyDescent="0.25">
      <c r="A861" s="15" t="s">
        <v>8</v>
      </c>
      <c r="B861" s="16">
        <v>41856</v>
      </c>
      <c r="C861" s="17" t="s">
        <v>542</v>
      </c>
      <c r="D861" s="18" t="s">
        <v>133</v>
      </c>
      <c r="E861" s="18" t="s">
        <v>45</v>
      </c>
      <c r="F861" s="18">
        <v>502715766</v>
      </c>
      <c r="G861" s="18">
        <v>81.73</v>
      </c>
      <c r="H861" s="18">
        <v>295944.33</v>
      </c>
      <c r="I861" s="18">
        <v>205202.07</v>
      </c>
      <c r="J861" s="19">
        <v>90742.26</v>
      </c>
    </row>
    <row r="862" spans="1:10" x14ac:dyDescent="0.25">
      <c r="A862" s="15" t="s">
        <v>8</v>
      </c>
      <c r="B862" s="16">
        <v>41569</v>
      </c>
      <c r="C862" s="17" t="s">
        <v>543</v>
      </c>
      <c r="D862" s="18" t="s">
        <v>103</v>
      </c>
      <c r="E862" s="18" t="s">
        <v>37</v>
      </c>
      <c r="F862" s="18">
        <v>285509622</v>
      </c>
      <c r="G862" s="18">
        <v>651.21</v>
      </c>
      <c r="H862" s="18">
        <v>4882121.37</v>
      </c>
      <c r="I862" s="18">
        <v>3935625.12</v>
      </c>
      <c r="J862" s="19">
        <v>946496.25</v>
      </c>
    </row>
    <row r="863" spans="1:10" x14ac:dyDescent="0.25">
      <c r="A863" s="15" t="s">
        <v>21</v>
      </c>
      <c r="B863" s="16">
        <v>41974</v>
      </c>
      <c r="C863" s="17" t="s">
        <v>543</v>
      </c>
      <c r="D863" s="18" t="s">
        <v>24</v>
      </c>
      <c r="E863" s="18" t="s">
        <v>39</v>
      </c>
      <c r="F863" s="18">
        <v>532324779</v>
      </c>
      <c r="G863" s="18">
        <v>47.45</v>
      </c>
      <c r="H863" s="18">
        <v>265055.7</v>
      </c>
      <c r="I863" s="18">
        <v>177578.94</v>
      </c>
      <c r="J863" s="19">
        <v>87476.76</v>
      </c>
    </row>
    <row r="864" spans="1:10" x14ac:dyDescent="0.25">
      <c r="A864" s="15" t="s">
        <v>8</v>
      </c>
      <c r="B864" s="16">
        <v>42310</v>
      </c>
      <c r="C864" s="17" t="s">
        <v>518</v>
      </c>
      <c r="D864" s="18" t="s">
        <v>87</v>
      </c>
      <c r="E864" s="18" t="s">
        <v>45</v>
      </c>
      <c r="F864" s="18">
        <v>635397565</v>
      </c>
      <c r="G864" s="18">
        <v>81.73</v>
      </c>
      <c r="H864" s="18">
        <v>581427.22</v>
      </c>
      <c r="I864" s="18">
        <v>403150.38</v>
      </c>
      <c r="J864" s="19">
        <v>178276.84</v>
      </c>
    </row>
    <row r="865" spans="1:10" x14ac:dyDescent="0.25">
      <c r="A865" s="15" t="s">
        <v>21</v>
      </c>
      <c r="B865" s="16">
        <v>40823</v>
      </c>
      <c r="C865" s="17" t="s">
        <v>518</v>
      </c>
      <c r="D865" s="18" t="s">
        <v>120</v>
      </c>
      <c r="E865" s="18" t="s">
        <v>17</v>
      </c>
      <c r="F865" s="18">
        <v>957276809</v>
      </c>
      <c r="G865" s="18">
        <v>205.7</v>
      </c>
      <c r="H865" s="18">
        <v>1714509.5</v>
      </c>
      <c r="I865" s="18">
        <v>976111.85</v>
      </c>
      <c r="J865" s="19">
        <v>738397.65</v>
      </c>
    </row>
    <row r="866" spans="1:10" x14ac:dyDescent="0.25">
      <c r="A866" s="15" t="s">
        <v>21</v>
      </c>
      <c r="B866" s="16">
        <v>41679</v>
      </c>
      <c r="C866" s="17" t="s">
        <v>518</v>
      </c>
      <c r="D866" s="18" t="s">
        <v>71</v>
      </c>
      <c r="E866" s="18" t="s">
        <v>31</v>
      </c>
      <c r="F866" s="18">
        <v>580823838</v>
      </c>
      <c r="G866" s="18">
        <v>152.58000000000001</v>
      </c>
      <c r="H866" s="18">
        <v>1149842.8799999999</v>
      </c>
      <c r="I866" s="18">
        <v>734307.83999999997</v>
      </c>
      <c r="J866" s="19">
        <v>415535.04</v>
      </c>
    </row>
    <row r="867" spans="1:10" x14ac:dyDescent="0.25">
      <c r="A867" s="15" t="s">
        <v>21</v>
      </c>
      <c r="B867" s="16">
        <v>42519</v>
      </c>
      <c r="C867" s="17" t="s">
        <v>544</v>
      </c>
      <c r="D867" s="18" t="s">
        <v>210</v>
      </c>
      <c r="E867" s="18" t="s">
        <v>37</v>
      </c>
      <c r="F867" s="18">
        <v>459212481</v>
      </c>
      <c r="G867" s="18">
        <v>651.21</v>
      </c>
      <c r="H867" s="18">
        <v>21489.93</v>
      </c>
      <c r="I867" s="18">
        <v>17323.68</v>
      </c>
      <c r="J867" s="19">
        <v>4166.25</v>
      </c>
    </row>
    <row r="868" spans="1:10" x14ac:dyDescent="0.25">
      <c r="A868" s="15" t="s">
        <v>8</v>
      </c>
      <c r="B868" s="16">
        <v>41372</v>
      </c>
      <c r="C868" s="17" t="s">
        <v>544</v>
      </c>
      <c r="D868" s="18" t="s">
        <v>44</v>
      </c>
      <c r="E868" s="18" t="s">
        <v>14</v>
      </c>
      <c r="F868" s="18">
        <v>265929067</v>
      </c>
      <c r="G868" s="18">
        <v>255.28</v>
      </c>
      <c r="H868" s="18">
        <v>810514</v>
      </c>
      <c r="I868" s="18">
        <v>506158.5</v>
      </c>
      <c r="J868" s="19">
        <v>304355.5</v>
      </c>
    </row>
    <row r="869" spans="1:10" x14ac:dyDescent="0.25">
      <c r="A869" s="15" t="s">
        <v>15</v>
      </c>
      <c r="B869" s="16">
        <v>40806</v>
      </c>
      <c r="C869" s="17" t="s">
        <v>545</v>
      </c>
      <c r="D869" s="18" t="s">
        <v>151</v>
      </c>
      <c r="E869" s="18" t="s">
        <v>39</v>
      </c>
      <c r="F869" s="18">
        <v>644772422</v>
      </c>
      <c r="G869" s="18">
        <v>47.45</v>
      </c>
      <c r="H869" s="18">
        <v>63725.35</v>
      </c>
      <c r="I869" s="18">
        <v>42693.97</v>
      </c>
      <c r="J869" s="19">
        <v>21031.38</v>
      </c>
    </row>
    <row r="870" spans="1:10" x14ac:dyDescent="0.25">
      <c r="A870" s="15" t="s">
        <v>21</v>
      </c>
      <c r="B870" s="16">
        <v>41011</v>
      </c>
      <c r="C870" s="17" t="s">
        <v>546</v>
      </c>
      <c r="D870" s="18" t="s">
        <v>210</v>
      </c>
      <c r="E870" s="18" t="s">
        <v>13</v>
      </c>
      <c r="F870" s="18">
        <v>959853875</v>
      </c>
      <c r="G870" s="18">
        <v>154.06</v>
      </c>
      <c r="H870" s="18">
        <v>145894.82</v>
      </c>
      <c r="I870" s="18">
        <v>86110.71</v>
      </c>
      <c r="J870" s="19">
        <v>59784.11</v>
      </c>
    </row>
    <row r="871" spans="1:10" x14ac:dyDescent="0.25">
      <c r="A871" s="15" t="s">
        <v>21</v>
      </c>
      <c r="B871" s="16">
        <v>41184</v>
      </c>
      <c r="C871" s="17" t="s">
        <v>547</v>
      </c>
      <c r="D871" s="18" t="s">
        <v>156</v>
      </c>
      <c r="E871" s="18" t="s">
        <v>13</v>
      </c>
      <c r="F871" s="18">
        <v>645597255</v>
      </c>
      <c r="G871" s="18">
        <v>154.06</v>
      </c>
      <c r="H871" s="18">
        <v>836391.74</v>
      </c>
      <c r="I871" s="18">
        <v>493658.97</v>
      </c>
      <c r="J871" s="19">
        <v>342732.77</v>
      </c>
    </row>
    <row r="872" spans="1:10" x14ac:dyDescent="0.25">
      <c r="A872" s="15" t="s">
        <v>15</v>
      </c>
      <c r="B872" s="16">
        <v>40910</v>
      </c>
      <c r="C872" s="17" t="s">
        <v>547</v>
      </c>
      <c r="D872" s="18" t="s">
        <v>190</v>
      </c>
      <c r="E872" s="18" t="s">
        <v>14</v>
      </c>
      <c r="F872" s="18">
        <v>556738889</v>
      </c>
      <c r="G872" s="18">
        <v>255.28</v>
      </c>
      <c r="H872" s="18">
        <v>67393.919999999998</v>
      </c>
      <c r="I872" s="18">
        <v>42086.879999999997</v>
      </c>
      <c r="J872" s="19">
        <v>25307.040000000001</v>
      </c>
    </row>
    <row r="873" spans="1:10" x14ac:dyDescent="0.25">
      <c r="A873" s="15" t="s">
        <v>18</v>
      </c>
      <c r="B873" s="16">
        <v>41547</v>
      </c>
      <c r="C873" s="17" t="s">
        <v>237</v>
      </c>
      <c r="D873" s="18" t="s">
        <v>211</v>
      </c>
      <c r="E873" s="18" t="s">
        <v>13</v>
      </c>
      <c r="F873" s="18">
        <v>718327605</v>
      </c>
      <c r="G873" s="18">
        <v>154.06</v>
      </c>
      <c r="H873" s="18">
        <v>1225701.3600000001</v>
      </c>
      <c r="I873" s="18">
        <v>723439.08</v>
      </c>
      <c r="J873" s="19">
        <v>502262.28</v>
      </c>
    </row>
    <row r="874" spans="1:10" x14ac:dyDescent="0.25">
      <c r="A874" s="15" t="s">
        <v>21</v>
      </c>
      <c r="B874" s="16">
        <v>42073</v>
      </c>
      <c r="C874" s="17" t="s">
        <v>548</v>
      </c>
      <c r="D874" s="18" t="s">
        <v>163</v>
      </c>
      <c r="E874" s="18" t="s">
        <v>14</v>
      </c>
      <c r="F874" s="18">
        <v>775724732</v>
      </c>
      <c r="G874" s="18">
        <v>255.28</v>
      </c>
      <c r="H874" s="18">
        <v>776306.48</v>
      </c>
      <c r="I874" s="18">
        <v>484796.22</v>
      </c>
      <c r="J874" s="19">
        <v>291510.26</v>
      </c>
    </row>
    <row r="875" spans="1:10" x14ac:dyDescent="0.25">
      <c r="A875" s="15" t="s">
        <v>21</v>
      </c>
      <c r="B875" s="16">
        <v>40477</v>
      </c>
      <c r="C875" s="17" t="s">
        <v>548</v>
      </c>
      <c r="D875" s="18" t="s">
        <v>57</v>
      </c>
      <c r="E875" s="18" t="s">
        <v>14</v>
      </c>
      <c r="F875" s="18">
        <v>444604098</v>
      </c>
      <c r="G875" s="18">
        <v>255.28</v>
      </c>
      <c r="H875" s="18">
        <v>1809424.64</v>
      </c>
      <c r="I875" s="18">
        <v>1129968.96</v>
      </c>
      <c r="J875" s="19">
        <v>679455.68</v>
      </c>
    </row>
    <row r="876" spans="1:10" x14ac:dyDescent="0.25">
      <c r="A876" s="15" t="s">
        <v>8</v>
      </c>
      <c r="B876" s="16">
        <v>40665</v>
      </c>
      <c r="C876" s="17" t="s">
        <v>538</v>
      </c>
      <c r="D876" s="18" t="s">
        <v>59</v>
      </c>
      <c r="E876" s="18" t="s">
        <v>39</v>
      </c>
      <c r="F876" s="18">
        <v>860952031</v>
      </c>
      <c r="G876" s="18">
        <v>47.45</v>
      </c>
      <c r="H876" s="18">
        <v>175232.85</v>
      </c>
      <c r="I876" s="18">
        <v>117400.47</v>
      </c>
      <c r="J876" s="19">
        <v>57832.38</v>
      </c>
    </row>
    <row r="877" spans="1:10" x14ac:dyDescent="0.25">
      <c r="A877" s="15" t="s">
        <v>18</v>
      </c>
      <c r="B877" s="16">
        <v>42785</v>
      </c>
      <c r="C877" s="17" t="s">
        <v>477</v>
      </c>
      <c r="D877" s="18" t="s">
        <v>91</v>
      </c>
      <c r="E877" s="18" t="s">
        <v>48</v>
      </c>
      <c r="F877" s="18">
        <v>531067359</v>
      </c>
      <c r="G877" s="18">
        <v>421.89</v>
      </c>
      <c r="H877" s="18">
        <v>1471552.32</v>
      </c>
      <c r="I877" s="18">
        <v>1272038.72</v>
      </c>
      <c r="J877" s="19">
        <v>199513.60000000001</v>
      </c>
    </row>
    <row r="878" spans="1:10" x14ac:dyDescent="0.25">
      <c r="A878" s="15" t="s">
        <v>8</v>
      </c>
      <c r="B878" s="16">
        <v>41840</v>
      </c>
      <c r="C878" s="17" t="s">
        <v>477</v>
      </c>
      <c r="D878" s="18" t="s">
        <v>146</v>
      </c>
      <c r="E878" s="18" t="s">
        <v>10</v>
      </c>
      <c r="F878" s="18">
        <v>281561410</v>
      </c>
      <c r="G878" s="18">
        <v>437.2</v>
      </c>
      <c r="H878" s="18">
        <v>3992947.6</v>
      </c>
      <c r="I878" s="18">
        <v>2404992.89</v>
      </c>
      <c r="J878" s="19">
        <v>1587954.71</v>
      </c>
    </row>
    <row r="879" spans="1:10" x14ac:dyDescent="0.25">
      <c r="A879" s="15" t="s">
        <v>15</v>
      </c>
      <c r="B879" s="16">
        <v>42904</v>
      </c>
      <c r="C879" s="17" t="s">
        <v>477</v>
      </c>
      <c r="D879" s="18" t="s">
        <v>111</v>
      </c>
      <c r="E879" s="18" t="s">
        <v>45</v>
      </c>
      <c r="F879" s="18">
        <v>109358012</v>
      </c>
      <c r="G879" s="18">
        <v>81.73</v>
      </c>
      <c r="H879" s="18">
        <v>26235.33</v>
      </c>
      <c r="I879" s="18">
        <v>18191.07</v>
      </c>
      <c r="J879" s="19">
        <v>8044.26</v>
      </c>
    </row>
    <row r="880" spans="1:10" x14ac:dyDescent="0.25">
      <c r="A880" s="15" t="s">
        <v>21</v>
      </c>
      <c r="B880" s="16">
        <v>40378</v>
      </c>
      <c r="C880" s="17" t="s">
        <v>549</v>
      </c>
      <c r="D880" s="18" t="s">
        <v>116</v>
      </c>
      <c r="E880" s="18" t="s">
        <v>39</v>
      </c>
      <c r="F880" s="18">
        <v>531693494</v>
      </c>
      <c r="G880" s="18">
        <v>47.45</v>
      </c>
      <c r="H880" s="18">
        <v>416373.75</v>
      </c>
      <c r="I880" s="18">
        <v>278957.25</v>
      </c>
      <c r="J880" s="19">
        <v>137416.5</v>
      </c>
    </row>
    <row r="881" spans="1:10" x14ac:dyDescent="0.25">
      <c r="A881" s="15" t="s">
        <v>26</v>
      </c>
      <c r="B881" s="16">
        <v>41495</v>
      </c>
      <c r="C881" s="17" t="s">
        <v>229</v>
      </c>
      <c r="D881" s="18" t="s">
        <v>150</v>
      </c>
      <c r="E881" s="18" t="s">
        <v>25</v>
      </c>
      <c r="F881" s="18">
        <v>336116683</v>
      </c>
      <c r="G881" s="18">
        <v>109.28</v>
      </c>
      <c r="H881" s="18">
        <v>355269.28</v>
      </c>
      <c r="I881" s="18">
        <v>116515.84</v>
      </c>
      <c r="J881" s="19">
        <v>238753.44</v>
      </c>
    </row>
    <row r="882" spans="1:10" x14ac:dyDescent="0.25">
      <c r="A882" s="15" t="s">
        <v>18</v>
      </c>
      <c r="B882" s="16">
        <v>42817</v>
      </c>
      <c r="C882" s="17" t="s">
        <v>229</v>
      </c>
      <c r="D882" s="18" t="s">
        <v>41</v>
      </c>
      <c r="E882" s="18" t="s">
        <v>17</v>
      </c>
      <c r="F882" s="18">
        <v>630488908</v>
      </c>
      <c r="G882" s="18">
        <v>205.7</v>
      </c>
      <c r="H882" s="18">
        <v>932643.8</v>
      </c>
      <c r="I882" s="18">
        <v>530976.74</v>
      </c>
      <c r="J882" s="19">
        <v>401667.06</v>
      </c>
    </row>
    <row r="883" spans="1:10" x14ac:dyDescent="0.25">
      <c r="A883" s="15" t="s">
        <v>21</v>
      </c>
      <c r="B883" s="16">
        <v>42674</v>
      </c>
      <c r="C883" s="17" t="s">
        <v>277</v>
      </c>
      <c r="D883" s="18" t="s">
        <v>200</v>
      </c>
      <c r="E883" s="18" t="s">
        <v>20</v>
      </c>
      <c r="F883" s="18">
        <v>792983996</v>
      </c>
      <c r="G883" s="18">
        <v>9.33</v>
      </c>
      <c r="H883" s="18">
        <v>4114.53</v>
      </c>
      <c r="I883" s="18">
        <v>3051.72</v>
      </c>
      <c r="J883" s="19">
        <v>1062.81</v>
      </c>
    </row>
    <row r="884" spans="1:10" x14ac:dyDescent="0.25">
      <c r="A884" s="15" t="s">
        <v>21</v>
      </c>
      <c r="B884" s="16">
        <v>42554</v>
      </c>
      <c r="C884" s="17" t="s">
        <v>270</v>
      </c>
      <c r="D884" s="18" t="s">
        <v>163</v>
      </c>
      <c r="E884" s="18" t="s">
        <v>20</v>
      </c>
      <c r="F884" s="18">
        <v>722088277</v>
      </c>
      <c r="G884" s="18">
        <v>9.33</v>
      </c>
      <c r="H884" s="18">
        <v>7669.26</v>
      </c>
      <c r="I884" s="18">
        <v>5688.24</v>
      </c>
      <c r="J884" s="19">
        <v>1981.02</v>
      </c>
    </row>
    <row r="885" spans="1:10" x14ac:dyDescent="0.25">
      <c r="A885" s="15" t="s">
        <v>21</v>
      </c>
      <c r="B885" s="16">
        <v>40185</v>
      </c>
      <c r="C885" s="17" t="s">
        <v>550</v>
      </c>
      <c r="D885" s="18" t="s">
        <v>149</v>
      </c>
      <c r="E885" s="18" t="s">
        <v>10</v>
      </c>
      <c r="F885" s="18">
        <v>386600577</v>
      </c>
      <c r="G885" s="18">
        <v>437.2</v>
      </c>
      <c r="H885" s="18">
        <v>1117920.3999999999</v>
      </c>
      <c r="I885" s="18">
        <v>673334.81</v>
      </c>
      <c r="J885" s="19">
        <v>444585.59</v>
      </c>
    </row>
    <row r="886" spans="1:10" x14ac:dyDescent="0.25">
      <c r="A886" s="15" t="s">
        <v>28</v>
      </c>
      <c r="B886" s="16">
        <v>41979</v>
      </c>
      <c r="C886" s="17" t="s">
        <v>551</v>
      </c>
      <c r="D886" s="18" t="s">
        <v>102</v>
      </c>
      <c r="E886" s="18" t="s">
        <v>39</v>
      </c>
      <c r="F886" s="18">
        <v>275632226</v>
      </c>
      <c r="G886" s="18">
        <v>47.45</v>
      </c>
      <c r="H886" s="18">
        <v>216182.2</v>
      </c>
      <c r="I886" s="18">
        <v>144835.24</v>
      </c>
      <c r="J886" s="19">
        <v>71346.960000000006</v>
      </c>
    </row>
    <row r="887" spans="1:10" x14ac:dyDescent="0.25">
      <c r="A887" s="15" t="s">
        <v>26</v>
      </c>
      <c r="B887" s="16">
        <v>42293</v>
      </c>
      <c r="C887" s="17" t="s">
        <v>552</v>
      </c>
      <c r="D887" s="18" t="s">
        <v>206</v>
      </c>
      <c r="E887" s="18" t="s">
        <v>13</v>
      </c>
      <c r="F887" s="18">
        <v>948607051</v>
      </c>
      <c r="G887" s="18">
        <v>154.06</v>
      </c>
      <c r="H887" s="18">
        <v>425359.66</v>
      </c>
      <c r="I887" s="18">
        <v>251057.73</v>
      </c>
      <c r="J887" s="19">
        <v>174301.93</v>
      </c>
    </row>
    <row r="888" spans="1:10" x14ac:dyDescent="0.25">
      <c r="A888" s="15" t="s">
        <v>8</v>
      </c>
      <c r="B888" s="16">
        <v>41404</v>
      </c>
      <c r="C888" s="17" t="s">
        <v>443</v>
      </c>
      <c r="D888" s="18" t="s">
        <v>173</v>
      </c>
      <c r="E888" s="18" t="s">
        <v>17</v>
      </c>
      <c r="F888" s="18">
        <v>785261380</v>
      </c>
      <c r="G888" s="18">
        <v>205.7</v>
      </c>
      <c r="H888" s="18">
        <v>1058737.8999999999</v>
      </c>
      <c r="I888" s="18">
        <v>602765.17000000004</v>
      </c>
      <c r="J888" s="19">
        <v>455972.73</v>
      </c>
    </row>
    <row r="889" spans="1:10" x14ac:dyDescent="0.25">
      <c r="A889" s="15" t="s">
        <v>28</v>
      </c>
      <c r="B889" s="16">
        <v>41360</v>
      </c>
      <c r="C889" s="17" t="s">
        <v>553</v>
      </c>
      <c r="D889" s="18" t="s">
        <v>100</v>
      </c>
      <c r="E889" s="18" t="s">
        <v>17</v>
      </c>
      <c r="F889" s="18">
        <v>935644042</v>
      </c>
      <c r="G889" s="18">
        <v>205.7</v>
      </c>
      <c r="H889" s="18">
        <v>1382098.3</v>
      </c>
      <c r="I889" s="18">
        <v>786862.09</v>
      </c>
      <c r="J889" s="19">
        <v>595236.21</v>
      </c>
    </row>
    <row r="890" spans="1:10" x14ac:dyDescent="0.25">
      <c r="A890" s="15" t="s">
        <v>18</v>
      </c>
      <c r="B890" s="16">
        <v>41833</v>
      </c>
      <c r="C890" s="17" t="s">
        <v>539</v>
      </c>
      <c r="D890" s="18" t="s">
        <v>89</v>
      </c>
      <c r="E890" s="18" t="s">
        <v>31</v>
      </c>
      <c r="F890" s="18">
        <v>370116364</v>
      </c>
      <c r="G890" s="18">
        <v>152.58000000000001</v>
      </c>
      <c r="H890" s="18">
        <v>688440.96</v>
      </c>
      <c r="I890" s="18">
        <v>439649.28000000003</v>
      </c>
      <c r="J890" s="19">
        <v>248791.67999999999</v>
      </c>
    </row>
    <row r="891" spans="1:10" x14ac:dyDescent="0.25">
      <c r="A891" s="15" t="s">
        <v>15</v>
      </c>
      <c r="B891" s="16">
        <v>41502</v>
      </c>
      <c r="C891" s="17" t="s">
        <v>411</v>
      </c>
      <c r="D891" s="18" t="s">
        <v>172</v>
      </c>
      <c r="E891" s="18" t="s">
        <v>39</v>
      </c>
      <c r="F891" s="18">
        <v>829352176</v>
      </c>
      <c r="G891" s="18">
        <v>47.45</v>
      </c>
      <c r="H891" s="18">
        <v>123085.3</v>
      </c>
      <c r="I891" s="18">
        <v>82463.259999999995</v>
      </c>
      <c r="J891" s="19">
        <v>40622.04</v>
      </c>
    </row>
    <row r="892" spans="1:10" x14ac:dyDescent="0.25">
      <c r="A892" s="15" t="s">
        <v>15</v>
      </c>
      <c r="B892" s="16">
        <v>42199</v>
      </c>
      <c r="C892" s="17" t="s">
        <v>411</v>
      </c>
      <c r="D892" s="18" t="s">
        <v>172</v>
      </c>
      <c r="E892" s="18" t="s">
        <v>33</v>
      </c>
      <c r="F892" s="18">
        <v>974337804</v>
      </c>
      <c r="G892" s="18">
        <v>668.27</v>
      </c>
      <c r="H892" s="18">
        <v>4719991.01</v>
      </c>
      <c r="I892" s="18">
        <v>3549440.02</v>
      </c>
      <c r="J892" s="19">
        <v>1170550.99</v>
      </c>
    </row>
    <row r="893" spans="1:10" x14ac:dyDescent="0.25">
      <c r="A893" s="15" t="s">
        <v>21</v>
      </c>
      <c r="B893" s="16">
        <v>41996</v>
      </c>
      <c r="C893" s="17" t="s">
        <v>497</v>
      </c>
      <c r="D893" s="18" t="s">
        <v>77</v>
      </c>
      <c r="E893" s="18" t="s">
        <v>33</v>
      </c>
      <c r="F893" s="18">
        <v>436372077</v>
      </c>
      <c r="G893" s="18">
        <v>668.27</v>
      </c>
      <c r="H893" s="18">
        <v>701683.5</v>
      </c>
      <c r="I893" s="18">
        <v>527667</v>
      </c>
      <c r="J893" s="19">
        <v>174016.5</v>
      </c>
    </row>
    <row r="894" spans="1:10" x14ac:dyDescent="0.25">
      <c r="A894" s="15" t="s">
        <v>18</v>
      </c>
      <c r="B894" s="16">
        <v>42121</v>
      </c>
      <c r="C894" s="17" t="s">
        <v>497</v>
      </c>
      <c r="D894" s="18" t="s">
        <v>186</v>
      </c>
      <c r="E894" s="18" t="s">
        <v>17</v>
      </c>
      <c r="F894" s="18">
        <v>267066323</v>
      </c>
      <c r="G894" s="18">
        <v>205.7</v>
      </c>
      <c r="H894" s="18">
        <v>1998375.5</v>
      </c>
      <c r="I894" s="18">
        <v>1137723.6499999999</v>
      </c>
      <c r="J894" s="19">
        <v>860651.85</v>
      </c>
    </row>
    <row r="895" spans="1:10" x14ac:dyDescent="0.25">
      <c r="A895" s="15" t="s">
        <v>8</v>
      </c>
      <c r="B895" s="16">
        <v>42808</v>
      </c>
      <c r="C895" s="17" t="s">
        <v>497</v>
      </c>
      <c r="D895" s="18" t="s">
        <v>133</v>
      </c>
      <c r="E895" s="18" t="s">
        <v>20</v>
      </c>
      <c r="F895" s="18">
        <v>688344371</v>
      </c>
      <c r="G895" s="18">
        <v>9.33</v>
      </c>
      <c r="H895" s="18">
        <v>48991.83</v>
      </c>
      <c r="I895" s="18">
        <v>36336.92</v>
      </c>
      <c r="J895" s="19">
        <v>12654.91</v>
      </c>
    </row>
    <row r="896" spans="1:10" x14ac:dyDescent="0.25">
      <c r="A896" s="15" t="s">
        <v>8</v>
      </c>
      <c r="B896" s="16">
        <v>41914</v>
      </c>
      <c r="C896" s="17" t="s">
        <v>554</v>
      </c>
      <c r="D896" s="18" t="s">
        <v>108</v>
      </c>
      <c r="E896" s="18" t="s">
        <v>10</v>
      </c>
      <c r="F896" s="18">
        <v>642442548</v>
      </c>
      <c r="G896" s="18">
        <v>437.2</v>
      </c>
      <c r="H896" s="18">
        <v>822373.2</v>
      </c>
      <c r="I896" s="18">
        <v>495323.73</v>
      </c>
      <c r="J896" s="19">
        <v>327049.46999999997</v>
      </c>
    </row>
    <row r="897" spans="1:10" x14ac:dyDescent="0.25">
      <c r="A897" s="15" t="s">
        <v>21</v>
      </c>
      <c r="B897" s="16">
        <v>41833</v>
      </c>
      <c r="C897" s="17" t="s">
        <v>554</v>
      </c>
      <c r="D897" s="18" t="s">
        <v>104</v>
      </c>
      <c r="E897" s="18" t="s">
        <v>17</v>
      </c>
      <c r="F897" s="18">
        <v>941909682</v>
      </c>
      <c r="G897" s="18">
        <v>205.7</v>
      </c>
      <c r="H897" s="18">
        <v>177107.7</v>
      </c>
      <c r="I897" s="18">
        <v>100831.71</v>
      </c>
      <c r="J897" s="19">
        <v>76275.990000000005</v>
      </c>
    </row>
    <row r="898" spans="1:10" x14ac:dyDescent="0.25">
      <c r="A898" s="15" t="s">
        <v>21</v>
      </c>
      <c r="B898" s="16">
        <v>42582</v>
      </c>
      <c r="C898" s="17" t="s">
        <v>555</v>
      </c>
      <c r="D898" s="18" t="s">
        <v>86</v>
      </c>
      <c r="E898" s="18" t="s">
        <v>39</v>
      </c>
      <c r="F898" s="18">
        <v>219607102</v>
      </c>
      <c r="G898" s="18">
        <v>47.45</v>
      </c>
      <c r="H898" s="18">
        <v>259883.65</v>
      </c>
      <c r="I898" s="18">
        <v>174113.83</v>
      </c>
      <c r="J898" s="19">
        <v>85769.82</v>
      </c>
    </row>
    <row r="899" spans="1:10" x14ac:dyDescent="0.25">
      <c r="A899" s="15" t="s">
        <v>21</v>
      </c>
      <c r="B899" s="16">
        <v>40420</v>
      </c>
      <c r="C899" s="17" t="s">
        <v>556</v>
      </c>
      <c r="D899" s="18" t="s">
        <v>120</v>
      </c>
      <c r="E899" s="18" t="s">
        <v>45</v>
      </c>
      <c r="F899" s="18">
        <v>778708636</v>
      </c>
      <c r="G899" s="18">
        <v>81.73</v>
      </c>
      <c r="H899" s="18">
        <v>494057.85</v>
      </c>
      <c r="I899" s="18">
        <v>342570.15</v>
      </c>
      <c r="J899" s="19">
        <v>151487.70000000001</v>
      </c>
    </row>
    <row r="900" spans="1:10" x14ac:dyDescent="0.25">
      <c r="A900" s="15" t="s">
        <v>8</v>
      </c>
      <c r="B900" s="16">
        <v>40290</v>
      </c>
      <c r="C900" s="17" t="s">
        <v>557</v>
      </c>
      <c r="D900" s="18" t="s">
        <v>108</v>
      </c>
      <c r="E900" s="18" t="s">
        <v>39</v>
      </c>
      <c r="F900" s="18">
        <v>942700612</v>
      </c>
      <c r="G900" s="18">
        <v>47.45</v>
      </c>
      <c r="H900" s="18">
        <v>233216.75</v>
      </c>
      <c r="I900" s="18">
        <v>156247.85</v>
      </c>
      <c r="J900" s="19">
        <v>76968.899999999994</v>
      </c>
    </row>
    <row r="901" spans="1:10" x14ac:dyDescent="0.25">
      <c r="A901" s="15" t="s">
        <v>28</v>
      </c>
      <c r="B901" s="16">
        <v>40611</v>
      </c>
      <c r="C901" s="17" t="s">
        <v>558</v>
      </c>
      <c r="D901" s="18" t="s">
        <v>182</v>
      </c>
      <c r="E901" s="18" t="s">
        <v>33</v>
      </c>
      <c r="F901" s="18">
        <v>905381858</v>
      </c>
      <c r="G901" s="18">
        <v>668.27</v>
      </c>
      <c r="H901" s="18">
        <v>979683.82</v>
      </c>
      <c r="I901" s="18">
        <v>736723.64</v>
      </c>
      <c r="J901" s="19">
        <v>242960.18</v>
      </c>
    </row>
    <row r="902" spans="1:10" x14ac:dyDescent="0.25">
      <c r="A902" s="15" t="s">
        <v>8</v>
      </c>
      <c r="B902" s="16">
        <v>40191</v>
      </c>
      <c r="C902" s="17" t="s">
        <v>366</v>
      </c>
      <c r="D902" s="18" t="s">
        <v>198</v>
      </c>
      <c r="E902" s="18" t="s">
        <v>48</v>
      </c>
      <c r="F902" s="18">
        <v>480863702</v>
      </c>
      <c r="G902" s="18">
        <v>421.89</v>
      </c>
      <c r="H902" s="18">
        <v>2999637.9</v>
      </c>
      <c r="I902" s="18">
        <v>2592945.9</v>
      </c>
      <c r="J902" s="19">
        <v>406692</v>
      </c>
    </row>
    <row r="903" spans="1:10" x14ac:dyDescent="0.25">
      <c r="A903" s="15" t="s">
        <v>15</v>
      </c>
      <c r="B903" s="16">
        <v>42375</v>
      </c>
      <c r="C903" s="17" t="s">
        <v>366</v>
      </c>
      <c r="D903" s="18" t="s">
        <v>16</v>
      </c>
      <c r="E903" s="18" t="s">
        <v>10</v>
      </c>
      <c r="F903" s="18">
        <v>453569972</v>
      </c>
      <c r="G903" s="18">
        <v>437.2</v>
      </c>
      <c r="H903" s="18">
        <v>126350.8</v>
      </c>
      <c r="I903" s="18">
        <v>76102.37</v>
      </c>
      <c r="J903" s="19">
        <v>50248.43</v>
      </c>
    </row>
    <row r="904" spans="1:10" x14ac:dyDescent="0.25">
      <c r="A904" s="15" t="s">
        <v>21</v>
      </c>
      <c r="B904" s="16">
        <v>42599</v>
      </c>
      <c r="C904" s="17" t="s">
        <v>295</v>
      </c>
      <c r="D904" s="18" t="s">
        <v>124</v>
      </c>
      <c r="E904" s="18" t="s">
        <v>14</v>
      </c>
      <c r="F904" s="18">
        <v>328236997</v>
      </c>
      <c r="G904" s="18">
        <v>255.28</v>
      </c>
      <c r="H904" s="18">
        <v>376793.28</v>
      </c>
      <c r="I904" s="18">
        <v>235303.92</v>
      </c>
      <c r="J904" s="19">
        <v>141489.35999999999</v>
      </c>
    </row>
    <row r="905" spans="1:10" x14ac:dyDescent="0.25">
      <c r="A905" s="15" t="s">
        <v>18</v>
      </c>
      <c r="B905" s="16">
        <v>40838</v>
      </c>
      <c r="C905" s="17" t="s">
        <v>318</v>
      </c>
      <c r="D905" s="18" t="s">
        <v>136</v>
      </c>
      <c r="E905" s="18" t="s">
        <v>45</v>
      </c>
      <c r="F905" s="18">
        <v>579913604</v>
      </c>
      <c r="G905" s="18">
        <v>81.73</v>
      </c>
      <c r="H905" s="18">
        <v>668306.21</v>
      </c>
      <c r="I905" s="18">
        <v>463390.59</v>
      </c>
      <c r="J905" s="19">
        <v>204915.62</v>
      </c>
    </row>
    <row r="906" spans="1:10" x14ac:dyDescent="0.25">
      <c r="A906" s="15" t="s">
        <v>21</v>
      </c>
      <c r="B906" s="16">
        <v>40221</v>
      </c>
      <c r="C906" s="17" t="s">
        <v>318</v>
      </c>
      <c r="D906" s="18" t="s">
        <v>157</v>
      </c>
      <c r="E906" s="18" t="s">
        <v>10</v>
      </c>
      <c r="F906" s="18">
        <v>403961122</v>
      </c>
      <c r="G906" s="18">
        <v>437.2</v>
      </c>
      <c r="H906" s="18">
        <v>4340521.5999999996</v>
      </c>
      <c r="I906" s="18">
        <v>2614340.2400000002</v>
      </c>
      <c r="J906" s="19">
        <v>1726181.36</v>
      </c>
    </row>
    <row r="907" spans="1:10" x14ac:dyDescent="0.25">
      <c r="A907" s="15" t="s">
        <v>26</v>
      </c>
      <c r="B907" s="16">
        <v>42884</v>
      </c>
      <c r="C907" s="17" t="s">
        <v>318</v>
      </c>
      <c r="D907" s="18" t="s">
        <v>51</v>
      </c>
      <c r="E907" s="18" t="s">
        <v>10</v>
      </c>
      <c r="F907" s="18">
        <v>866053378</v>
      </c>
      <c r="G907" s="18">
        <v>437.2</v>
      </c>
      <c r="H907" s="18">
        <v>1440574</v>
      </c>
      <c r="I907" s="18">
        <v>867672.35</v>
      </c>
      <c r="J907" s="19">
        <v>572901.65</v>
      </c>
    </row>
    <row r="908" spans="1:10" x14ac:dyDescent="0.25">
      <c r="A908" s="15" t="s">
        <v>21</v>
      </c>
      <c r="B908" s="16">
        <v>40285</v>
      </c>
      <c r="C908" s="17" t="s">
        <v>245</v>
      </c>
      <c r="D908" s="18" t="s">
        <v>80</v>
      </c>
      <c r="E908" s="18" t="s">
        <v>33</v>
      </c>
      <c r="F908" s="18">
        <v>852176702</v>
      </c>
      <c r="G908" s="18">
        <v>668.27</v>
      </c>
      <c r="H908" s="18">
        <v>4596361.0599999996</v>
      </c>
      <c r="I908" s="18">
        <v>3456470.12</v>
      </c>
      <c r="J908" s="19">
        <v>1139890.94</v>
      </c>
    </row>
    <row r="909" spans="1:10" x14ac:dyDescent="0.25">
      <c r="A909" s="15" t="s">
        <v>8</v>
      </c>
      <c r="B909" s="16">
        <v>42255</v>
      </c>
      <c r="C909" s="17" t="s">
        <v>245</v>
      </c>
      <c r="D909" s="18" t="s">
        <v>125</v>
      </c>
      <c r="E909" s="18" t="s">
        <v>14</v>
      </c>
      <c r="F909" s="18">
        <v>218629920</v>
      </c>
      <c r="G909" s="18">
        <v>255.28</v>
      </c>
      <c r="H909" s="18">
        <v>1610050.96</v>
      </c>
      <c r="I909" s="18">
        <v>1005461.94</v>
      </c>
      <c r="J909" s="19">
        <v>604589.02</v>
      </c>
    </row>
    <row r="910" spans="1:10" x14ac:dyDescent="0.25">
      <c r="A910" s="15" t="s">
        <v>8</v>
      </c>
      <c r="B910" s="16">
        <v>42413</v>
      </c>
      <c r="C910" s="17" t="s">
        <v>245</v>
      </c>
      <c r="D910" s="18" t="s">
        <v>125</v>
      </c>
      <c r="E910" s="18" t="s">
        <v>14</v>
      </c>
      <c r="F910" s="18">
        <v>242024362</v>
      </c>
      <c r="G910" s="18">
        <v>255.28</v>
      </c>
      <c r="H910" s="18">
        <v>2359297.7599999998</v>
      </c>
      <c r="I910" s="18">
        <v>1473359.64</v>
      </c>
      <c r="J910" s="19">
        <v>885938.12</v>
      </c>
    </row>
    <row r="911" spans="1:10" x14ac:dyDescent="0.25">
      <c r="A911" s="15" t="s">
        <v>21</v>
      </c>
      <c r="B911" s="16">
        <v>41686</v>
      </c>
      <c r="C911" s="17" t="s">
        <v>559</v>
      </c>
      <c r="D911" s="18" t="s">
        <v>156</v>
      </c>
      <c r="E911" s="18" t="s">
        <v>31</v>
      </c>
      <c r="F911" s="18">
        <v>469283854</v>
      </c>
      <c r="G911" s="18">
        <v>152.58000000000001</v>
      </c>
      <c r="H911" s="18">
        <v>57370.080000000002</v>
      </c>
      <c r="I911" s="18">
        <v>36637.440000000002</v>
      </c>
      <c r="J911" s="19">
        <v>20732.64</v>
      </c>
    </row>
    <row r="912" spans="1:10" x14ac:dyDescent="0.25">
      <c r="A912" s="15" t="s">
        <v>8</v>
      </c>
      <c r="B912" s="16">
        <v>41386</v>
      </c>
      <c r="C912" s="17" t="s">
        <v>559</v>
      </c>
      <c r="D912" s="18" t="s">
        <v>99</v>
      </c>
      <c r="E912" s="18" t="s">
        <v>20</v>
      </c>
      <c r="F912" s="18">
        <v>967644727</v>
      </c>
      <c r="G912" s="18">
        <v>9.33</v>
      </c>
      <c r="H912" s="18">
        <v>60019.89</v>
      </c>
      <c r="I912" s="18">
        <v>44516.36</v>
      </c>
      <c r="J912" s="19">
        <v>15503.53</v>
      </c>
    </row>
    <row r="913" spans="1:10" x14ac:dyDescent="0.25">
      <c r="A913" s="15" t="s">
        <v>26</v>
      </c>
      <c r="B913" s="16">
        <v>41835</v>
      </c>
      <c r="C913" s="17" t="s">
        <v>559</v>
      </c>
      <c r="D913" s="18" t="s">
        <v>207</v>
      </c>
      <c r="E913" s="18" t="s">
        <v>10</v>
      </c>
      <c r="F913" s="18">
        <v>974655807</v>
      </c>
      <c r="G913" s="18">
        <v>437.2</v>
      </c>
      <c r="H913" s="18">
        <v>510212.4</v>
      </c>
      <c r="I913" s="18">
        <v>307306.11</v>
      </c>
      <c r="J913" s="19">
        <v>202906.29</v>
      </c>
    </row>
    <row r="914" spans="1:10" x14ac:dyDescent="0.25">
      <c r="A914" s="15" t="s">
        <v>21</v>
      </c>
      <c r="B914" s="16">
        <v>40975</v>
      </c>
      <c r="C914" s="17" t="s">
        <v>560</v>
      </c>
      <c r="D914" s="18" t="s">
        <v>83</v>
      </c>
      <c r="E914" s="18" t="s">
        <v>13</v>
      </c>
      <c r="F914" s="18">
        <v>248178422</v>
      </c>
      <c r="G914" s="18">
        <v>154.06</v>
      </c>
      <c r="H914" s="18">
        <v>56231.9</v>
      </c>
      <c r="I914" s="18">
        <v>33189.449999999997</v>
      </c>
      <c r="J914" s="19">
        <v>23042.45</v>
      </c>
    </row>
    <row r="915" spans="1:10" x14ac:dyDescent="0.25">
      <c r="A915" s="15" t="s">
        <v>15</v>
      </c>
      <c r="B915" s="16">
        <v>41288</v>
      </c>
      <c r="C915" s="17" t="s">
        <v>535</v>
      </c>
      <c r="D915" s="18" t="s">
        <v>151</v>
      </c>
      <c r="E915" s="18" t="s">
        <v>13</v>
      </c>
      <c r="F915" s="18">
        <v>416386401</v>
      </c>
      <c r="G915" s="18">
        <v>154.06</v>
      </c>
      <c r="H915" s="18">
        <v>1054386.6399999999</v>
      </c>
      <c r="I915" s="18">
        <v>622324.92000000004</v>
      </c>
      <c r="J915" s="19">
        <v>432061.72</v>
      </c>
    </row>
    <row r="916" spans="1:10" x14ac:dyDescent="0.25">
      <c r="A916" s="15" t="s">
        <v>21</v>
      </c>
      <c r="B916" s="16">
        <v>42877</v>
      </c>
      <c r="C916" s="17" t="s">
        <v>535</v>
      </c>
      <c r="D916" s="18" t="s">
        <v>200</v>
      </c>
      <c r="E916" s="18" t="s">
        <v>31</v>
      </c>
      <c r="F916" s="18">
        <v>927766072</v>
      </c>
      <c r="G916" s="18">
        <v>152.58000000000001</v>
      </c>
      <c r="H916" s="18">
        <v>832018.74</v>
      </c>
      <c r="I916" s="18">
        <v>531340.31999999995</v>
      </c>
      <c r="J916" s="19">
        <v>300678.42</v>
      </c>
    </row>
    <row r="917" spans="1:10" x14ac:dyDescent="0.25">
      <c r="A917" s="15" t="s">
        <v>21</v>
      </c>
      <c r="B917" s="16">
        <v>42086</v>
      </c>
      <c r="C917" s="17" t="s">
        <v>349</v>
      </c>
      <c r="D917" s="18" t="s">
        <v>149</v>
      </c>
      <c r="E917" s="18" t="s">
        <v>13</v>
      </c>
      <c r="F917" s="18">
        <v>401116263</v>
      </c>
      <c r="G917" s="18">
        <v>154.06</v>
      </c>
      <c r="H917" s="18">
        <v>1243418.26</v>
      </c>
      <c r="I917" s="18">
        <v>733896.03</v>
      </c>
      <c r="J917" s="19">
        <v>509522.23</v>
      </c>
    </row>
    <row r="918" spans="1:10" x14ac:dyDescent="0.25">
      <c r="A918" s="15" t="s">
        <v>8</v>
      </c>
      <c r="B918" s="16">
        <v>41180</v>
      </c>
      <c r="C918" s="17" t="s">
        <v>349</v>
      </c>
      <c r="D918" s="18" t="s">
        <v>133</v>
      </c>
      <c r="E918" s="18" t="s">
        <v>20</v>
      </c>
      <c r="F918" s="18">
        <v>675548303</v>
      </c>
      <c r="G918" s="18">
        <v>9.33</v>
      </c>
      <c r="H918" s="18">
        <v>80331.3</v>
      </c>
      <c r="I918" s="18">
        <v>59581.2</v>
      </c>
      <c r="J918" s="19">
        <v>20750.099999999999</v>
      </c>
    </row>
    <row r="919" spans="1:10" x14ac:dyDescent="0.25">
      <c r="A919" s="15" t="s">
        <v>18</v>
      </c>
      <c r="B919" s="16">
        <v>41431</v>
      </c>
      <c r="C919" s="17" t="s">
        <v>349</v>
      </c>
      <c r="D919" s="18" t="s">
        <v>136</v>
      </c>
      <c r="E919" s="18" t="s">
        <v>14</v>
      </c>
      <c r="F919" s="18">
        <v>960486018</v>
      </c>
      <c r="G919" s="18">
        <v>255.28</v>
      </c>
      <c r="H919" s="18">
        <v>2045303.36</v>
      </c>
      <c r="I919" s="18">
        <v>1277273.04</v>
      </c>
      <c r="J919" s="19">
        <v>768030.32</v>
      </c>
    </row>
    <row r="920" spans="1:10" x14ac:dyDescent="0.25">
      <c r="A920" s="15" t="s">
        <v>26</v>
      </c>
      <c r="B920" s="16">
        <v>41731</v>
      </c>
      <c r="C920" s="17" t="s">
        <v>561</v>
      </c>
      <c r="D920" s="18" t="s">
        <v>93</v>
      </c>
      <c r="E920" s="18" t="s">
        <v>25</v>
      </c>
      <c r="F920" s="18">
        <v>985665738</v>
      </c>
      <c r="G920" s="18">
        <v>109.28</v>
      </c>
      <c r="H920" s="18">
        <v>1010840</v>
      </c>
      <c r="I920" s="18">
        <v>331520</v>
      </c>
      <c r="J920" s="19">
        <v>679320</v>
      </c>
    </row>
    <row r="921" spans="1:10" x14ac:dyDescent="0.25">
      <c r="A921" s="15" t="s">
        <v>8</v>
      </c>
      <c r="B921" s="16">
        <v>42748</v>
      </c>
      <c r="C921" s="17" t="s">
        <v>561</v>
      </c>
      <c r="D921" s="18" t="s">
        <v>99</v>
      </c>
      <c r="E921" s="18" t="s">
        <v>25</v>
      </c>
      <c r="F921" s="18">
        <v>551136291</v>
      </c>
      <c r="G921" s="18">
        <v>109.28</v>
      </c>
      <c r="H921" s="18">
        <v>254731.68</v>
      </c>
      <c r="I921" s="18">
        <v>83543.039999999994</v>
      </c>
      <c r="J921" s="19">
        <v>171188.64</v>
      </c>
    </row>
    <row r="922" spans="1:10" x14ac:dyDescent="0.25">
      <c r="A922" s="15" t="s">
        <v>28</v>
      </c>
      <c r="B922" s="16">
        <v>42769</v>
      </c>
      <c r="C922" s="17" t="s">
        <v>339</v>
      </c>
      <c r="D922" s="18" t="s">
        <v>64</v>
      </c>
      <c r="E922" s="18" t="s">
        <v>17</v>
      </c>
      <c r="F922" s="18">
        <v>877259004</v>
      </c>
      <c r="G922" s="18">
        <v>205.7</v>
      </c>
      <c r="H922" s="18">
        <v>1910747.3</v>
      </c>
      <c r="I922" s="18">
        <v>1087834.79</v>
      </c>
      <c r="J922" s="19">
        <v>822912.51</v>
      </c>
    </row>
    <row r="923" spans="1:10" x14ac:dyDescent="0.25">
      <c r="A923" s="15" t="s">
        <v>15</v>
      </c>
      <c r="B923" s="16">
        <v>41856</v>
      </c>
      <c r="C923" s="17" t="s">
        <v>562</v>
      </c>
      <c r="D923" s="18" t="s">
        <v>63</v>
      </c>
      <c r="E923" s="18" t="s">
        <v>39</v>
      </c>
      <c r="F923" s="18">
        <v>554707705</v>
      </c>
      <c r="G923" s="18">
        <v>47.45</v>
      </c>
      <c r="H923" s="18">
        <v>436160.4</v>
      </c>
      <c r="I923" s="18">
        <v>292213.68</v>
      </c>
      <c r="J923" s="19">
        <v>143946.72</v>
      </c>
    </row>
    <row r="924" spans="1:10" x14ac:dyDescent="0.25">
      <c r="A924" s="15" t="s">
        <v>28</v>
      </c>
      <c r="B924" s="16">
        <v>40457</v>
      </c>
      <c r="C924" s="17" t="s">
        <v>562</v>
      </c>
      <c r="D924" s="18" t="s">
        <v>160</v>
      </c>
      <c r="E924" s="18" t="s">
        <v>17</v>
      </c>
      <c r="F924" s="18">
        <v>494468724</v>
      </c>
      <c r="G924" s="18">
        <v>205.7</v>
      </c>
      <c r="H924" s="18">
        <v>645692.30000000005</v>
      </c>
      <c r="I924" s="18">
        <v>367608.29</v>
      </c>
      <c r="J924" s="19">
        <v>278084.01</v>
      </c>
    </row>
    <row r="925" spans="1:10" x14ac:dyDescent="0.25">
      <c r="A925" s="15" t="s">
        <v>15</v>
      </c>
      <c r="B925" s="16">
        <v>40796</v>
      </c>
      <c r="C925" s="17" t="s">
        <v>562</v>
      </c>
      <c r="D925" s="18" t="s">
        <v>192</v>
      </c>
      <c r="E925" s="18" t="s">
        <v>45</v>
      </c>
      <c r="F925" s="18">
        <v>777840888</v>
      </c>
      <c r="G925" s="18">
        <v>81.73</v>
      </c>
      <c r="H925" s="18">
        <v>756738.07</v>
      </c>
      <c r="I925" s="18">
        <v>524707.53</v>
      </c>
      <c r="J925" s="19">
        <v>232030.54</v>
      </c>
    </row>
    <row r="926" spans="1:10" x14ac:dyDescent="0.25">
      <c r="A926" s="15" t="s">
        <v>21</v>
      </c>
      <c r="B926" s="16">
        <v>42716</v>
      </c>
      <c r="C926" s="17" t="s">
        <v>563</v>
      </c>
      <c r="D926" s="18" t="s">
        <v>148</v>
      </c>
      <c r="E926" s="18" t="s">
        <v>14</v>
      </c>
      <c r="F926" s="18">
        <v>206435525</v>
      </c>
      <c r="G926" s="18">
        <v>255.28</v>
      </c>
      <c r="H926" s="18">
        <v>1969229.92</v>
      </c>
      <c r="I926" s="18">
        <v>1229765.8799999999</v>
      </c>
      <c r="J926" s="19">
        <v>739464.04</v>
      </c>
    </row>
    <row r="927" spans="1:10" x14ac:dyDescent="0.25">
      <c r="A927" s="15" t="s">
        <v>8</v>
      </c>
      <c r="B927" s="16">
        <v>42303</v>
      </c>
      <c r="C927" s="17" t="s">
        <v>564</v>
      </c>
      <c r="D927" s="18" t="s">
        <v>44</v>
      </c>
      <c r="E927" s="18" t="s">
        <v>37</v>
      </c>
      <c r="F927" s="18">
        <v>352176463</v>
      </c>
      <c r="G927" s="18">
        <v>651.21</v>
      </c>
      <c r="H927" s="18">
        <v>3709292.16</v>
      </c>
      <c r="I927" s="18">
        <v>2990172.1600000001</v>
      </c>
      <c r="J927" s="19">
        <v>719120</v>
      </c>
    </row>
    <row r="928" spans="1:10" x14ac:dyDescent="0.25">
      <c r="A928" s="15" t="s">
        <v>28</v>
      </c>
      <c r="B928" s="16">
        <v>41561</v>
      </c>
      <c r="C928" s="17" t="s">
        <v>564</v>
      </c>
      <c r="D928" s="18" t="s">
        <v>64</v>
      </c>
      <c r="E928" s="18" t="s">
        <v>10</v>
      </c>
      <c r="F928" s="18">
        <v>607300031</v>
      </c>
      <c r="G928" s="18">
        <v>437.2</v>
      </c>
      <c r="H928" s="18">
        <v>1061958.8</v>
      </c>
      <c r="I928" s="18">
        <v>639628.56999999995</v>
      </c>
      <c r="J928" s="19">
        <v>422330.23</v>
      </c>
    </row>
    <row r="929" spans="1:10" x14ac:dyDescent="0.25">
      <c r="A929" s="15" t="s">
        <v>11</v>
      </c>
      <c r="B929" s="16">
        <v>41503</v>
      </c>
      <c r="C929" s="17" t="s">
        <v>565</v>
      </c>
      <c r="D929" s="18" t="s">
        <v>140</v>
      </c>
      <c r="E929" s="18" t="s">
        <v>14</v>
      </c>
      <c r="F929" s="18">
        <v>434355056</v>
      </c>
      <c r="G929" s="18">
        <v>255.28</v>
      </c>
      <c r="H929" s="18">
        <v>1064007.04</v>
      </c>
      <c r="I929" s="18">
        <v>664462.56000000006</v>
      </c>
      <c r="J929" s="19">
        <v>399544.48</v>
      </c>
    </row>
    <row r="930" spans="1:10" x14ac:dyDescent="0.25">
      <c r="A930" s="15" t="s">
        <v>21</v>
      </c>
      <c r="B930" s="16">
        <v>40762</v>
      </c>
      <c r="C930" s="17" t="s">
        <v>565</v>
      </c>
      <c r="D930" s="18" t="s">
        <v>119</v>
      </c>
      <c r="E930" s="18" t="s">
        <v>20</v>
      </c>
      <c r="F930" s="18">
        <v>716202867</v>
      </c>
      <c r="G930" s="18">
        <v>9.33</v>
      </c>
      <c r="H930" s="18">
        <v>85826.67</v>
      </c>
      <c r="I930" s="18">
        <v>63657.08</v>
      </c>
      <c r="J930" s="19">
        <v>22169.59</v>
      </c>
    </row>
    <row r="931" spans="1:10" x14ac:dyDescent="0.25">
      <c r="A931" s="15" t="s">
        <v>26</v>
      </c>
      <c r="B931" s="16">
        <v>42512</v>
      </c>
      <c r="C931" s="17" t="s">
        <v>492</v>
      </c>
      <c r="D931" s="18" t="s">
        <v>74</v>
      </c>
      <c r="E931" s="18" t="s">
        <v>45</v>
      </c>
      <c r="F931" s="18">
        <v>606017291</v>
      </c>
      <c r="G931" s="18">
        <v>81.73</v>
      </c>
      <c r="H931" s="18">
        <v>231949.74</v>
      </c>
      <c r="I931" s="18">
        <v>160829.46</v>
      </c>
      <c r="J931" s="19">
        <v>71120.28</v>
      </c>
    </row>
    <row r="932" spans="1:10" x14ac:dyDescent="0.25">
      <c r="A932" s="15" t="s">
        <v>15</v>
      </c>
      <c r="B932" s="16">
        <v>42017</v>
      </c>
      <c r="C932" s="17" t="s">
        <v>492</v>
      </c>
      <c r="D932" s="18" t="s">
        <v>72</v>
      </c>
      <c r="E932" s="18" t="s">
        <v>17</v>
      </c>
      <c r="F932" s="18">
        <v>677284657</v>
      </c>
      <c r="G932" s="18">
        <v>205.7</v>
      </c>
      <c r="H932" s="18">
        <v>501085.2</v>
      </c>
      <c r="I932" s="18">
        <v>285279.96000000002</v>
      </c>
      <c r="J932" s="19">
        <v>215805.24</v>
      </c>
    </row>
    <row r="933" spans="1:10" x14ac:dyDescent="0.25">
      <c r="A933" s="15" t="s">
        <v>15</v>
      </c>
      <c r="B933" s="16">
        <v>41842</v>
      </c>
      <c r="C933" s="17" t="s">
        <v>492</v>
      </c>
      <c r="D933" s="18" t="s">
        <v>72</v>
      </c>
      <c r="E933" s="18" t="s">
        <v>20</v>
      </c>
      <c r="F933" s="18">
        <v>673803794</v>
      </c>
      <c r="G933" s="18">
        <v>9.33</v>
      </c>
      <c r="H933" s="18">
        <v>22121.43</v>
      </c>
      <c r="I933" s="18">
        <v>16407.32</v>
      </c>
      <c r="J933" s="19">
        <v>5714.11</v>
      </c>
    </row>
    <row r="934" spans="1:10" x14ac:dyDescent="0.25">
      <c r="A934" s="15" t="s">
        <v>18</v>
      </c>
      <c r="B934" s="16">
        <v>42180</v>
      </c>
      <c r="C934" s="17" t="s">
        <v>566</v>
      </c>
      <c r="D934" s="18" t="s">
        <v>49</v>
      </c>
      <c r="E934" s="18" t="s">
        <v>17</v>
      </c>
      <c r="F934" s="18">
        <v>859686028</v>
      </c>
      <c r="G934" s="18">
        <v>205.7</v>
      </c>
      <c r="H934" s="18">
        <v>1862613.5</v>
      </c>
      <c r="I934" s="18">
        <v>1060431.05</v>
      </c>
      <c r="J934" s="19">
        <v>802182.45</v>
      </c>
    </row>
    <row r="935" spans="1:10" x14ac:dyDescent="0.25">
      <c r="A935" s="15" t="s">
        <v>18</v>
      </c>
      <c r="B935" s="16">
        <v>42226</v>
      </c>
      <c r="C935" s="17" t="s">
        <v>567</v>
      </c>
      <c r="D935" s="18" t="s">
        <v>186</v>
      </c>
      <c r="E935" s="18" t="s">
        <v>25</v>
      </c>
      <c r="F935" s="18">
        <v>669355189</v>
      </c>
      <c r="G935" s="18">
        <v>109.28</v>
      </c>
      <c r="H935" s="18">
        <v>648030.4</v>
      </c>
      <c r="I935" s="18">
        <v>212531.20000000001</v>
      </c>
      <c r="J935" s="19">
        <v>435499.2</v>
      </c>
    </row>
    <row r="936" spans="1:10" x14ac:dyDescent="0.25">
      <c r="A936" s="15" t="s">
        <v>26</v>
      </c>
      <c r="B936" s="16">
        <v>41566</v>
      </c>
      <c r="C936" s="17" t="s">
        <v>567</v>
      </c>
      <c r="D936" s="18" t="s">
        <v>207</v>
      </c>
      <c r="E936" s="18" t="s">
        <v>20</v>
      </c>
      <c r="F936" s="18">
        <v>957547605</v>
      </c>
      <c r="G936" s="18">
        <v>9.33</v>
      </c>
      <c r="H936" s="18">
        <v>79025.100000000006</v>
      </c>
      <c r="I936" s="18">
        <v>58612.4</v>
      </c>
      <c r="J936" s="19">
        <v>20412.7</v>
      </c>
    </row>
    <row r="937" spans="1:10" x14ac:dyDescent="0.25">
      <c r="A937" s="15" t="s">
        <v>15</v>
      </c>
      <c r="B937" s="16">
        <v>41556</v>
      </c>
      <c r="C937" s="17" t="s">
        <v>567</v>
      </c>
      <c r="D937" s="18" t="s">
        <v>35</v>
      </c>
      <c r="E937" s="18" t="s">
        <v>45</v>
      </c>
      <c r="F937" s="18">
        <v>849312102</v>
      </c>
      <c r="G937" s="18">
        <v>81.73</v>
      </c>
      <c r="H937" s="18">
        <v>750281.4</v>
      </c>
      <c r="I937" s="18">
        <v>520230.6</v>
      </c>
      <c r="J937" s="19">
        <v>230050.8</v>
      </c>
    </row>
    <row r="938" spans="1:10" x14ac:dyDescent="0.25">
      <c r="A938" s="15" t="s">
        <v>18</v>
      </c>
      <c r="B938" s="16">
        <v>41178</v>
      </c>
      <c r="C938" s="17" t="s">
        <v>567</v>
      </c>
      <c r="D938" s="18" t="s">
        <v>54</v>
      </c>
      <c r="E938" s="18" t="s">
        <v>45</v>
      </c>
      <c r="F938" s="18">
        <v>890010011</v>
      </c>
      <c r="G938" s="18">
        <v>81.73</v>
      </c>
      <c r="H938" s="18">
        <v>212089.35</v>
      </c>
      <c r="I938" s="18">
        <v>147058.65</v>
      </c>
      <c r="J938" s="19">
        <v>65030.7</v>
      </c>
    </row>
    <row r="939" spans="1:10" x14ac:dyDescent="0.25">
      <c r="A939" s="15" t="s">
        <v>8</v>
      </c>
      <c r="B939" s="16">
        <v>41184</v>
      </c>
      <c r="C939" s="17" t="s">
        <v>242</v>
      </c>
      <c r="D939" s="18" t="s">
        <v>50</v>
      </c>
      <c r="E939" s="18" t="s">
        <v>17</v>
      </c>
      <c r="F939" s="18">
        <v>795315158</v>
      </c>
      <c r="G939" s="18">
        <v>205.7</v>
      </c>
      <c r="H939" s="18">
        <v>58418.8</v>
      </c>
      <c r="I939" s="18">
        <v>33259.24</v>
      </c>
      <c r="J939" s="19">
        <v>25159.56</v>
      </c>
    </row>
    <row r="940" spans="1:10" x14ac:dyDescent="0.25">
      <c r="A940" s="15" t="s">
        <v>15</v>
      </c>
      <c r="B940" s="16">
        <v>42715</v>
      </c>
      <c r="C940" s="17" t="s">
        <v>568</v>
      </c>
      <c r="D940" s="18" t="s">
        <v>35</v>
      </c>
      <c r="E940" s="18" t="s">
        <v>25</v>
      </c>
      <c r="F940" s="18">
        <v>801213872</v>
      </c>
      <c r="G940" s="18">
        <v>109.28</v>
      </c>
      <c r="H940" s="18">
        <v>638632.31999999995</v>
      </c>
      <c r="I940" s="18">
        <v>209448.95999999999</v>
      </c>
      <c r="J940" s="19">
        <v>429183.36</v>
      </c>
    </row>
    <row r="941" spans="1:10" x14ac:dyDescent="0.25">
      <c r="A941" s="15" t="s">
        <v>18</v>
      </c>
      <c r="B941" s="16">
        <v>40385</v>
      </c>
      <c r="C941" s="17" t="s">
        <v>568</v>
      </c>
      <c r="D941" s="18" t="s">
        <v>123</v>
      </c>
      <c r="E941" s="18" t="s">
        <v>20</v>
      </c>
      <c r="F941" s="18">
        <v>314004981</v>
      </c>
      <c r="G941" s="18">
        <v>9.33</v>
      </c>
      <c r="H941" s="18">
        <v>92432.31</v>
      </c>
      <c r="I941" s="18">
        <v>68556.44</v>
      </c>
      <c r="J941" s="19">
        <v>23875.87</v>
      </c>
    </row>
    <row r="942" spans="1:10" x14ac:dyDescent="0.25">
      <c r="A942" s="15" t="s">
        <v>15</v>
      </c>
      <c r="B942" s="16">
        <v>40264</v>
      </c>
      <c r="C942" s="17" t="s">
        <v>569</v>
      </c>
      <c r="D942" s="18" t="s">
        <v>81</v>
      </c>
      <c r="E942" s="18" t="s">
        <v>17</v>
      </c>
      <c r="F942" s="18">
        <v>160299813</v>
      </c>
      <c r="G942" s="18">
        <v>205.7</v>
      </c>
      <c r="H942" s="18">
        <v>1055652.3999999999</v>
      </c>
      <c r="I942" s="18">
        <v>601008.52</v>
      </c>
      <c r="J942" s="19">
        <v>454643.88</v>
      </c>
    </row>
    <row r="943" spans="1:10" x14ac:dyDescent="0.25">
      <c r="A943" s="15" t="s">
        <v>15</v>
      </c>
      <c r="B943" s="16">
        <v>41893</v>
      </c>
      <c r="C943" s="17" t="s">
        <v>561</v>
      </c>
      <c r="D943" s="18" t="s">
        <v>179</v>
      </c>
      <c r="E943" s="18" t="s">
        <v>39</v>
      </c>
      <c r="F943" s="18">
        <v>337022197</v>
      </c>
      <c r="G943" s="18">
        <v>47.45</v>
      </c>
      <c r="H943" s="18">
        <v>57509.4</v>
      </c>
      <c r="I943" s="18">
        <v>38529.480000000003</v>
      </c>
      <c r="J943" s="19">
        <v>18979.919999999998</v>
      </c>
    </row>
    <row r="944" spans="1:10" x14ac:dyDescent="0.25">
      <c r="A944" s="15" t="s">
        <v>18</v>
      </c>
      <c r="B944" s="16">
        <v>42438</v>
      </c>
      <c r="C944" s="17" t="s">
        <v>561</v>
      </c>
      <c r="D944" s="18" t="s">
        <v>136</v>
      </c>
      <c r="E944" s="18" t="s">
        <v>31</v>
      </c>
      <c r="F944" s="18">
        <v>461408460</v>
      </c>
      <c r="G944" s="18">
        <v>152.58000000000001</v>
      </c>
      <c r="H944" s="18">
        <v>1506269.76</v>
      </c>
      <c r="I944" s="18">
        <v>961927.68000000005</v>
      </c>
      <c r="J944" s="19">
        <v>544342.07999999996</v>
      </c>
    </row>
    <row r="945" spans="1:10" x14ac:dyDescent="0.25">
      <c r="A945" s="15" t="s">
        <v>15</v>
      </c>
      <c r="B945" s="16">
        <v>40835</v>
      </c>
      <c r="C945" s="17" t="s">
        <v>362</v>
      </c>
      <c r="D945" s="18" t="s">
        <v>63</v>
      </c>
      <c r="E945" s="18" t="s">
        <v>37</v>
      </c>
      <c r="F945" s="18">
        <v>221007430</v>
      </c>
      <c r="G945" s="18">
        <v>651.21</v>
      </c>
      <c r="H945" s="18">
        <v>6424186.6500000004</v>
      </c>
      <c r="I945" s="18">
        <v>5178730.4000000004</v>
      </c>
      <c r="J945" s="19">
        <v>1245456.25</v>
      </c>
    </row>
    <row r="946" spans="1:10" x14ac:dyDescent="0.25">
      <c r="A946" s="15" t="s">
        <v>26</v>
      </c>
      <c r="B946" s="16">
        <v>41943</v>
      </c>
      <c r="C946" s="17" t="s">
        <v>362</v>
      </c>
      <c r="D946" s="18" t="s">
        <v>55</v>
      </c>
      <c r="E946" s="18" t="s">
        <v>31</v>
      </c>
      <c r="F946" s="18">
        <v>723680436</v>
      </c>
      <c r="G946" s="18">
        <v>152.58000000000001</v>
      </c>
      <c r="H946" s="18">
        <v>301803.24</v>
      </c>
      <c r="I946" s="18">
        <v>192736.32</v>
      </c>
      <c r="J946" s="19">
        <v>109066.92</v>
      </c>
    </row>
    <row r="947" spans="1:10" x14ac:dyDescent="0.25">
      <c r="A947" s="15" t="s">
        <v>28</v>
      </c>
      <c r="B947" s="16">
        <v>41328</v>
      </c>
      <c r="C947" s="17" t="s">
        <v>362</v>
      </c>
      <c r="D947" s="18" t="s">
        <v>100</v>
      </c>
      <c r="E947" s="18" t="s">
        <v>20</v>
      </c>
      <c r="F947" s="18">
        <v>447601306</v>
      </c>
      <c r="G947" s="18">
        <v>9.33</v>
      </c>
      <c r="H947" s="18">
        <v>37581.24</v>
      </c>
      <c r="I947" s="18">
        <v>27873.759999999998</v>
      </c>
      <c r="J947" s="19">
        <v>9707.48</v>
      </c>
    </row>
    <row r="948" spans="1:10" x14ac:dyDescent="0.25">
      <c r="A948" s="15" t="s">
        <v>8</v>
      </c>
      <c r="B948" s="16">
        <v>40476</v>
      </c>
      <c r="C948" s="17" t="s">
        <v>445</v>
      </c>
      <c r="D948" s="18" t="s">
        <v>135</v>
      </c>
      <c r="E948" s="18" t="s">
        <v>25</v>
      </c>
      <c r="F948" s="18">
        <v>191256368</v>
      </c>
      <c r="G948" s="18">
        <v>109.28</v>
      </c>
      <c r="H948" s="18">
        <v>640817.92000000004</v>
      </c>
      <c r="I948" s="18">
        <v>210165.76000000001</v>
      </c>
      <c r="J948" s="19">
        <v>430652.15999999997</v>
      </c>
    </row>
    <row r="949" spans="1:10" x14ac:dyDescent="0.25">
      <c r="A949" s="15" t="s">
        <v>18</v>
      </c>
      <c r="B949" s="16">
        <v>42647</v>
      </c>
      <c r="C949" s="17" t="s">
        <v>399</v>
      </c>
      <c r="D949" s="18" t="s">
        <v>211</v>
      </c>
      <c r="E949" s="18" t="s">
        <v>13</v>
      </c>
      <c r="F949" s="18">
        <v>823444449</v>
      </c>
      <c r="G949" s="18">
        <v>154.06</v>
      </c>
      <c r="H949" s="18">
        <v>672625.96</v>
      </c>
      <c r="I949" s="18">
        <v>397000.38</v>
      </c>
      <c r="J949" s="19">
        <v>275625.58</v>
      </c>
    </row>
    <row r="950" spans="1:10" x14ac:dyDescent="0.25">
      <c r="A950" s="15" t="s">
        <v>8</v>
      </c>
      <c r="B950" s="16">
        <v>40425</v>
      </c>
      <c r="C950" s="17" t="s">
        <v>399</v>
      </c>
      <c r="D950" s="18" t="s">
        <v>133</v>
      </c>
      <c r="E950" s="18" t="s">
        <v>39</v>
      </c>
      <c r="F950" s="18">
        <v>133276879</v>
      </c>
      <c r="G950" s="18">
        <v>47.45</v>
      </c>
      <c r="H950" s="18">
        <v>400715.25</v>
      </c>
      <c r="I950" s="18">
        <v>268466.55</v>
      </c>
      <c r="J950" s="19">
        <v>132248.70000000001</v>
      </c>
    </row>
    <row r="951" spans="1:10" x14ac:dyDescent="0.25">
      <c r="A951" s="15" t="s">
        <v>8</v>
      </c>
      <c r="B951" s="16">
        <v>41995</v>
      </c>
      <c r="C951" s="17" t="s">
        <v>399</v>
      </c>
      <c r="D951" s="18" t="s">
        <v>84</v>
      </c>
      <c r="E951" s="18" t="s">
        <v>48</v>
      </c>
      <c r="F951" s="18">
        <v>480177485</v>
      </c>
      <c r="G951" s="18">
        <v>421.89</v>
      </c>
      <c r="H951" s="18">
        <v>1705701.27</v>
      </c>
      <c r="I951" s="18">
        <v>1474441.67</v>
      </c>
      <c r="J951" s="19">
        <v>231259.6</v>
      </c>
    </row>
    <row r="952" spans="1:10" x14ac:dyDescent="0.25">
      <c r="A952" s="15" t="s">
        <v>18</v>
      </c>
      <c r="B952" s="16">
        <v>42102</v>
      </c>
      <c r="C952" s="17" t="s">
        <v>399</v>
      </c>
      <c r="D952" s="18" t="s">
        <v>171</v>
      </c>
      <c r="E952" s="18" t="s">
        <v>33</v>
      </c>
      <c r="F952" s="18">
        <v>243882596</v>
      </c>
      <c r="G952" s="18">
        <v>668.27</v>
      </c>
      <c r="H952" s="18">
        <v>6104646.4500000002</v>
      </c>
      <c r="I952" s="18">
        <v>4590702.9000000004</v>
      </c>
      <c r="J952" s="19">
        <v>1513943.55</v>
      </c>
    </row>
    <row r="953" spans="1:10" x14ac:dyDescent="0.25">
      <c r="A953" s="15" t="s">
        <v>26</v>
      </c>
      <c r="B953" s="16">
        <v>42796</v>
      </c>
      <c r="C953" s="17" t="s">
        <v>399</v>
      </c>
      <c r="D953" s="18" t="s">
        <v>165</v>
      </c>
      <c r="E953" s="18" t="s">
        <v>10</v>
      </c>
      <c r="F953" s="18">
        <v>574441039</v>
      </c>
      <c r="G953" s="18">
        <v>437.2</v>
      </c>
      <c r="H953" s="18">
        <v>3814132.8</v>
      </c>
      <c r="I953" s="18">
        <v>2297290.92</v>
      </c>
      <c r="J953" s="19">
        <v>1516841.88</v>
      </c>
    </row>
    <row r="954" spans="1:10" x14ac:dyDescent="0.25">
      <c r="A954" s="15" t="s">
        <v>28</v>
      </c>
      <c r="B954" s="16">
        <v>40982</v>
      </c>
      <c r="C954" s="17" t="s">
        <v>570</v>
      </c>
      <c r="D954" s="18" t="s">
        <v>154</v>
      </c>
      <c r="E954" s="18" t="s">
        <v>33</v>
      </c>
      <c r="F954" s="18">
        <v>442214143</v>
      </c>
      <c r="G954" s="18">
        <v>668.27</v>
      </c>
      <c r="H954" s="18">
        <v>6580454.6900000004</v>
      </c>
      <c r="I954" s="18">
        <v>4948511.38</v>
      </c>
      <c r="J954" s="19">
        <v>1631943.31</v>
      </c>
    </row>
    <row r="955" spans="1:10" x14ac:dyDescent="0.25">
      <c r="A955" s="15" t="s">
        <v>8</v>
      </c>
      <c r="B955" s="16">
        <v>40869</v>
      </c>
      <c r="C955" s="17" t="s">
        <v>571</v>
      </c>
      <c r="D955" s="18" t="s">
        <v>84</v>
      </c>
      <c r="E955" s="18" t="s">
        <v>25</v>
      </c>
      <c r="F955" s="18">
        <v>687875735</v>
      </c>
      <c r="G955" s="18">
        <v>109.28</v>
      </c>
      <c r="H955" s="18">
        <v>718078.88</v>
      </c>
      <c r="I955" s="18">
        <v>235504.64000000001</v>
      </c>
      <c r="J955" s="19">
        <v>482574.24</v>
      </c>
    </row>
    <row r="956" spans="1:10" x14ac:dyDescent="0.25">
      <c r="A956" s="15" t="s">
        <v>26</v>
      </c>
      <c r="B956" s="16">
        <v>41525</v>
      </c>
      <c r="C956" s="17" t="s">
        <v>571</v>
      </c>
      <c r="D956" s="18" t="s">
        <v>189</v>
      </c>
      <c r="E956" s="18" t="s">
        <v>25</v>
      </c>
      <c r="F956" s="18">
        <v>872412145</v>
      </c>
      <c r="G956" s="18">
        <v>109.28</v>
      </c>
      <c r="H956" s="18">
        <v>545853.6</v>
      </c>
      <c r="I956" s="18">
        <v>179020.79999999999</v>
      </c>
      <c r="J956" s="19">
        <v>366832.8</v>
      </c>
    </row>
    <row r="957" spans="1:10" x14ac:dyDescent="0.25">
      <c r="A957" s="15" t="s">
        <v>18</v>
      </c>
      <c r="B957" s="16">
        <v>41022</v>
      </c>
      <c r="C957" s="17" t="s">
        <v>572</v>
      </c>
      <c r="D957" s="18" t="s">
        <v>208</v>
      </c>
      <c r="E957" s="18" t="s">
        <v>20</v>
      </c>
      <c r="F957" s="18">
        <v>627122199</v>
      </c>
      <c r="G957" s="18">
        <v>9.33</v>
      </c>
      <c r="H957" s="18">
        <v>76972.5</v>
      </c>
      <c r="I957" s="18">
        <v>57090</v>
      </c>
      <c r="J957" s="19">
        <v>19882.5</v>
      </c>
    </row>
    <row r="958" spans="1:10" x14ac:dyDescent="0.25">
      <c r="A958" s="15" t="s">
        <v>21</v>
      </c>
      <c r="B958" s="16">
        <v>40588</v>
      </c>
      <c r="C958" s="17" t="s">
        <v>573</v>
      </c>
      <c r="D958" s="18" t="s">
        <v>163</v>
      </c>
      <c r="E958" s="18" t="s">
        <v>20</v>
      </c>
      <c r="F958" s="18">
        <v>103617227</v>
      </c>
      <c r="G958" s="18">
        <v>9.33</v>
      </c>
      <c r="H958" s="18">
        <v>13948.35</v>
      </c>
      <c r="I958" s="18">
        <v>10345.4</v>
      </c>
      <c r="J958" s="19">
        <v>3602.95</v>
      </c>
    </row>
    <row r="959" spans="1:10" x14ac:dyDescent="0.25">
      <c r="A959" s="15" t="s">
        <v>21</v>
      </c>
      <c r="B959" s="16">
        <v>40457</v>
      </c>
      <c r="C959" s="17" t="s">
        <v>573</v>
      </c>
      <c r="D959" s="18" t="s">
        <v>129</v>
      </c>
      <c r="E959" s="18" t="s">
        <v>13</v>
      </c>
      <c r="F959" s="18">
        <v>423821055</v>
      </c>
      <c r="G959" s="18">
        <v>154.06</v>
      </c>
      <c r="H959" s="18">
        <v>1066557.3799999999</v>
      </c>
      <c r="I959" s="18">
        <v>629508.39</v>
      </c>
      <c r="J959" s="19">
        <v>437048.99</v>
      </c>
    </row>
    <row r="960" spans="1:10" x14ac:dyDescent="0.25">
      <c r="A960" s="15" t="s">
        <v>21</v>
      </c>
      <c r="B960" s="16">
        <v>41251</v>
      </c>
      <c r="C960" s="17" t="s">
        <v>573</v>
      </c>
      <c r="D960" s="18" t="s">
        <v>86</v>
      </c>
      <c r="E960" s="18" t="s">
        <v>13</v>
      </c>
      <c r="F960" s="18">
        <v>529970014</v>
      </c>
      <c r="G960" s="18">
        <v>154.06</v>
      </c>
      <c r="H960" s="18">
        <v>1349411.54</v>
      </c>
      <c r="I960" s="18">
        <v>796455.87</v>
      </c>
      <c r="J960" s="19">
        <v>552955.67000000004</v>
      </c>
    </row>
    <row r="961" spans="1:10" x14ac:dyDescent="0.25">
      <c r="A961" s="15" t="s">
        <v>15</v>
      </c>
      <c r="B961" s="16">
        <v>42599</v>
      </c>
      <c r="C961" s="17" t="s">
        <v>574</v>
      </c>
      <c r="D961" s="18" t="s">
        <v>192</v>
      </c>
      <c r="E961" s="18" t="s">
        <v>45</v>
      </c>
      <c r="F961" s="18">
        <v>334612929</v>
      </c>
      <c r="G961" s="18">
        <v>81.73</v>
      </c>
      <c r="H961" s="18">
        <v>674762.88</v>
      </c>
      <c r="I961" s="18">
        <v>467867.52</v>
      </c>
      <c r="J961" s="19">
        <v>206895.35999999999</v>
      </c>
    </row>
    <row r="962" spans="1:10" x14ac:dyDescent="0.25">
      <c r="A962" s="15" t="s">
        <v>15</v>
      </c>
      <c r="B962" s="16">
        <v>41752</v>
      </c>
      <c r="C962" s="17" t="s">
        <v>575</v>
      </c>
      <c r="D962" s="18" t="s">
        <v>46</v>
      </c>
      <c r="E962" s="18" t="s">
        <v>39</v>
      </c>
      <c r="F962" s="18">
        <v>270611131</v>
      </c>
      <c r="G962" s="18">
        <v>47.45</v>
      </c>
      <c r="H962" s="18">
        <v>412909.9</v>
      </c>
      <c r="I962" s="18">
        <v>276636.58</v>
      </c>
      <c r="J962" s="19">
        <v>136273.32</v>
      </c>
    </row>
    <row r="963" spans="1:10" x14ac:dyDescent="0.25">
      <c r="A963" s="15" t="s">
        <v>8</v>
      </c>
      <c r="B963" s="16">
        <v>40500</v>
      </c>
      <c r="C963" s="17" t="s">
        <v>576</v>
      </c>
      <c r="D963" s="18" t="s">
        <v>110</v>
      </c>
      <c r="E963" s="18" t="s">
        <v>37</v>
      </c>
      <c r="F963" s="18">
        <v>841138446</v>
      </c>
      <c r="G963" s="18">
        <v>651.21</v>
      </c>
      <c r="H963" s="18">
        <v>268949.73</v>
      </c>
      <c r="I963" s="18">
        <v>216808.48</v>
      </c>
      <c r="J963" s="19">
        <v>52141.25</v>
      </c>
    </row>
    <row r="964" spans="1:10" x14ac:dyDescent="0.25">
      <c r="A964" s="15" t="s">
        <v>18</v>
      </c>
      <c r="B964" s="16">
        <v>41021</v>
      </c>
      <c r="C964" s="17" t="s">
        <v>274</v>
      </c>
      <c r="D964" s="18" t="s">
        <v>145</v>
      </c>
      <c r="E964" s="18" t="s">
        <v>33</v>
      </c>
      <c r="F964" s="18">
        <v>369681203</v>
      </c>
      <c r="G964" s="18">
        <v>668.27</v>
      </c>
      <c r="H964" s="18">
        <v>3834533.26</v>
      </c>
      <c r="I964" s="18">
        <v>2883574.52</v>
      </c>
      <c r="J964" s="19">
        <v>950958.74</v>
      </c>
    </row>
    <row r="965" spans="1:10" x14ac:dyDescent="0.25">
      <c r="A965" s="15" t="s">
        <v>21</v>
      </c>
      <c r="B965" s="16">
        <v>41734</v>
      </c>
      <c r="C965" s="17" t="s">
        <v>556</v>
      </c>
      <c r="D965" s="18" t="s">
        <v>161</v>
      </c>
      <c r="E965" s="18" t="s">
        <v>33</v>
      </c>
      <c r="F965" s="18">
        <v>850038230</v>
      </c>
      <c r="G965" s="18">
        <v>668.27</v>
      </c>
      <c r="H965" s="18">
        <v>2711171.39</v>
      </c>
      <c r="I965" s="18">
        <v>2038804.78</v>
      </c>
      <c r="J965" s="19">
        <v>672366.61</v>
      </c>
    </row>
    <row r="966" spans="1:10" x14ac:dyDescent="0.25">
      <c r="A966" s="15" t="s">
        <v>8</v>
      </c>
      <c r="B966" s="16">
        <v>41446</v>
      </c>
      <c r="C966" s="17" t="s">
        <v>577</v>
      </c>
      <c r="D966" s="18" t="s">
        <v>137</v>
      </c>
      <c r="E966" s="18" t="s">
        <v>39</v>
      </c>
      <c r="F966" s="18">
        <v>296320855</v>
      </c>
      <c r="G966" s="18">
        <v>47.45</v>
      </c>
      <c r="H966" s="18">
        <v>321758.45</v>
      </c>
      <c r="I966" s="18">
        <v>215567.99</v>
      </c>
      <c r="J966" s="19">
        <v>106190.46</v>
      </c>
    </row>
    <row r="967" spans="1:10" x14ac:dyDescent="0.25">
      <c r="A967" s="15" t="s">
        <v>28</v>
      </c>
      <c r="B967" s="16">
        <v>40737</v>
      </c>
      <c r="C967" s="17" t="s">
        <v>577</v>
      </c>
      <c r="D967" s="18" t="s">
        <v>194</v>
      </c>
      <c r="E967" s="18" t="s">
        <v>10</v>
      </c>
      <c r="F967" s="18">
        <v>392952907</v>
      </c>
      <c r="G967" s="18">
        <v>437.2</v>
      </c>
      <c r="H967" s="18">
        <v>1028294.4</v>
      </c>
      <c r="I967" s="18">
        <v>619352.16</v>
      </c>
      <c r="J967" s="19">
        <v>408942.24</v>
      </c>
    </row>
    <row r="968" spans="1:10" x14ac:dyDescent="0.25">
      <c r="A968" s="15" t="s">
        <v>26</v>
      </c>
      <c r="B968" s="16">
        <v>40575</v>
      </c>
      <c r="C968" s="17" t="s">
        <v>577</v>
      </c>
      <c r="D968" s="18" t="s">
        <v>206</v>
      </c>
      <c r="E968" s="18" t="s">
        <v>31</v>
      </c>
      <c r="F968" s="18">
        <v>644670712</v>
      </c>
      <c r="G968" s="18">
        <v>152.58000000000001</v>
      </c>
      <c r="H968" s="18">
        <v>189962.1</v>
      </c>
      <c r="I968" s="18">
        <v>121312.8</v>
      </c>
      <c r="J968" s="19">
        <v>68649.3</v>
      </c>
    </row>
    <row r="969" spans="1:10" x14ac:dyDescent="0.25">
      <c r="A969" s="15" t="s">
        <v>26</v>
      </c>
      <c r="B969" s="16">
        <v>40935</v>
      </c>
      <c r="C969" s="17" t="s">
        <v>577</v>
      </c>
      <c r="D969" s="18" t="s">
        <v>189</v>
      </c>
      <c r="E969" s="18" t="s">
        <v>48</v>
      </c>
      <c r="F969" s="18">
        <v>626523101</v>
      </c>
      <c r="G969" s="18">
        <v>421.89</v>
      </c>
      <c r="H969" s="18">
        <v>406280.07</v>
      </c>
      <c r="I969" s="18">
        <v>351196.47</v>
      </c>
      <c r="J969" s="19">
        <v>55083.6</v>
      </c>
    </row>
    <row r="970" spans="1:10" x14ac:dyDescent="0.25">
      <c r="A970" s="15" t="s">
        <v>8</v>
      </c>
      <c r="B970" s="16">
        <v>42179</v>
      </c>
      <c r="C970" s="17" t="s">
        <v>577</v>
      </c>
      <c r="D970" s="18" t="s">
        <v>195</v>
      </c>
      <c r="E970" s="18" t="s">
        <v>13</v>
      </c>
      <c r="F970" s="18">
        <v>433871400</v>
      </c>
      <c r="G970" s="18">
        <v>154.06</v>
      </c>
      <c r="H970" s="18">
        <v>160838.64000000001</v>
      </c>
      <c r="I970" s="18">
        <v>94930.92</v>
      </c>
      <c r="J970" s="19">
        <v>65907.72</v>
      </c>
    </row>
    <row r="971" spans="1:10" x14ac:dyDescent="0.25">
      <c r="A971" s="15" t="s">
        <v>15</v>
      </c>
      <c r="B971" s="16">
        <v>40911</v>
      </c>
      <c r="C971" s="17" t="s">
        <v>577</v>
      </c>
      <c r="D971" s="18" t="s">
        <v>61</v>
      </c>
      <c r="E971" s="18" t="s">
        <v>31</v>
      </c>
      <c r="F971" s="18">
        <v>232389438</v>
      </c>
      <c r="G971" s="18">
        <v>152.58000000000001</v>
      </c>
      <c r="H971" s="18">
        <v>1228879.32</v>
      </c>
      <c r="I971" s="18">
        <v>784781.76</v>
      </c>
      <c r="J971" s="19">
        <v>444097.56</v>
      </c>
    </row>
    <row r="972" spans="1:10" x14ac:dyDescent="0.25">
      <c r="A972" s="15" t="s">
        <v>26</v>
      </c>
      <c r="B972" s="16">
        <v>42421</v>
      </c>
      <c r="C972" s="17" t="s">
        <v>334</v>
      </c>
      <c r="D972" s="18" t="s">
        <v>189</v>
      </c>
      <c r="E972" s="18" t="s">
        <v>17</v>
      </c>
      <c r="F972" s="18">
        <v>708063542</v>
      </c>
      <c r="G972" s="18">
        <v>205.7</v>
      </c>
      <c r="H972" s="18">
        <v>121774.39999999999</v>
      </c>
      <c r="I972" s="18">
        <v>69329.119999999995</v>
      </c>
      <c r="J972" s="19">
        <v>52445.279999999999</v>
      </c>
    </row>
    <row r="973" spans="1:10" x14ac:dyDescent="0.25">
      <c r="A973" s="15" t="s">
        <v>18</v>
      </c>
      <c r="B973" s="16">
        <v>42708</v>
      </c>
      <c r="C973" s="17" t="s">
        <v>334</v>
      </c>
      <c r="D973" s="18" t="s">
        <v>34</v>
      </c>
      <c r="E973" s="18" t="s">
        <v>13</v>
      </c>
      <c r="F973" s="18">
        <v>817192542</v>
      </c>
      <c r="G973" s="18">
        <v>154.06</v>
      </c>
      <c r="H973" s="18">
        <v>660609.28000000003</v>
      </c>
      <c r="I973" s="18">
        <v>389907.84</v>
      </c>
      <c r="J973" s="19">
        <v>270701.44</v>
      </c>
    </row>
    <row r="974" spans="1:10" x14ac:dyDescent="0.25">
      <c r="A974" s="15" t="s">
        <v>26</v>
      </c>
      <c r="B974" s="16">
        <v>40924</v>
      </c>
      <c r="C974" s="17" t="s">
        <v>334</v>
      </c>
      <c r="D974" s="18" t="s">
        <v>168</v>
      </c>
      <c r="E974" s="18" t="s">
        <v>48</v>
      </c>
      <c r="F974" s="18">
        <v>936387765</v>
      </c>
      <c r="G974" s="18">
        <v>421.89</v>
      </c>
      <c r="H974" s="18">
        <v>2870117.67</v>
      </c>
      <c r="I974" s="18">
        <v>2480986.0699999998</v>
      </c>
      <c r="J974" s="19">
        <v>389131.6</v>
      </c>
    </row>
    <row r="975" spans="1:10" x14ac:dyDescent="0.25">
      <c r="A975" s="15" t="s">
        <v>15</v>
      </c>
      <c r="B975" s="16">
        <v>40761</v>
      </c>
      <c r="C975" s="17" t="s">
        <v>334</v>
      </c>
      <c r="D975" s="18" t="s">
        <v>127</v>
      </c>
      <c r="E975" s="18" t="s">
        <v>25</v>
      </c>
      <c r="F975" s="18">
        <v>612573039</v>
      </c>
      <c r="G975" s="18">
        <v>109.28</v>
      </c>
      <c r="H975" s="18">
        <v>309262.40000000002</v>
      </c>
      <c r="I975" s="18">
        <v>101427.2</v>
      </c>
      <c r="J975" s="19">
        <v>207835.2</v>
      </c>
    </row>
    <row r="976" spans="1:10" x14ac:dyDescent="0.25">
      <c r="A976" s="15" t="s">
        <v>8</v>
      </c>
      <c r="B976" s="16">
        <v>40767</v>
      </c>
      <c r="C976" s="17" t="s">
        <v>508</v>
      </c>
      <c r="D976" s="18" t="s">
        <v>103</v>
      </c>
      <c r="E976" s="18" t="s">
        <v>25</v>
      </c>
      <c r="F976" s="18">
        <v>812984693</v>
      </c>
      <c r="G976" s="18">
        <v>109.28</v>
      </c>
      <c r="H976" s="18">
        <v>993573.76</v>
      </c>
      <c r="I976" s="18">
        <v>325857.28000000003</v>
      </c>
      <c r="J976" s="19">
        <v>667716.48</v>
      </c>
    </row>
    <row r="977" spans="1:10" x14ac:dyDescent="0.25">
      <c r="A977" s="15" t="s">
        <v>26</v>
      </c>
      <c r="B977" s="16">
        <v>41261</v>
      </c>
      <c r="C977" s="17" t="s">
        <v>508</v>
      </c>
      <c r="D977" s="18" t="s">
        <v>74</v>
      </c>
      <c r="E977" s="18" t="s">
        <v>48</v>
      </c>
      <c r="F977" s="18">
        <v>775171554</v>
      </c>
      <c r="G977" s="18">
        <v>421.89</v>
      </c>
      <c r="H977" s="18">
        <v>3942140.16</v>
      </c>
      <c r="I977" s="18">
        <v>3407663.36</v>
      </c>
      <c r="J977" s="19">
        <v>534476.80000000005</v>
      </c>
    </row>
    <row r="978" spans="1:10" x14ac:dyDescent="0.25">
      <c r="A978" s="15" t="s">
        <v>18</v>
      </c>
      <c r="B978" s="16">
        <v>40188</v>
      </c>
      <c r="C978" s="17" t="s">
        <v>366</v>
      </c>
      <c r="D978" s="18" t="s">
        <v>60</v>
      </c>
      <c r="E978" s="18" t="s">
        <v>33</v>
      </c>
      <c r="F978" s="18">
        <v>256994950</v>
      </c>
      <c r="G978" s="18">
        <v>668.27</v>
      </c>
      <c r="H978" s="18">
        <v>6263026.4400000004</v>
      </c>
      <c r="I978" s="18">
        <v>4709804.88</v>
      </c>
      <c r="J978" s="19">
        <v>1553221.56</v>
      </c>
    </row>
    <row r="979" spans="1:10" x14ac:dyDescent="0.25">
      <c r="A979" s="15" t="s">
        <v>8</v>
      </c>
      <c r="B979" s="16">
        <v>42794</v>
      </c>
      <c r="C979" s="17" t="s">
        <v>531</v>
      </c>
      <c r="D979" s="18" t="s">
        <v>133</v>
      </c>
      <c r="E979" s="18" t="s">
        <v>39</v>
      </c>
      <c r="F979" s="18">
        <v>886628711</v>
      </c>
      <c r="G979" s="18">
        <v>47.45</v>
      </c>
      <c r="H979" s="18">
        <v>94567.85</v>
      </c>
      <c r="I979" s="18">
        <v>63357.47</v>
      </c>
      <c r="J979" s="19">
        <v>31210.38</v>
      </c>
    </row>
    <row r="980" spans="1:10" x14ac:dyDescent="0.25">
      <c r="A980" s="15" t="s">
        <v>18</v>
      </c>
      <c r="B980" s="16">
        <v>40885</v>
      </c>
      <c r="C980" s="17" t="s">
        <v>578</v>
      </c>
      <c r="D980" s="18" t="s">
        <v>65</v>
      </c>
      <c r="E980" s="18" t="s">
        <v>39</v>
      </c>
      <c r="F980" s="18">
        <v>312559163</v>
      </c>
      <c r="G980" s="18">
        <v>47.45</v>
      </c>
      <c r="H980" s="18">
        <v>97604.65</v>
      </c>
      <c r="I980" s="18">
        <v>65392.03</v>
      </c>
      <c r="J980" s="19">
        <v>32212.62</v>
      </c>
    </row>
    <row r="981" spans="1:10" x14ac:dyDescent="0.25">
      <c r="A981" s="15" t="s">
        <v>21</v>
      </c>
      <c r="B981" s="16">
        <v>41869</v>
      </c>
      <c r="C981" s="17" t="s">
        <v>256</v>
      </c>
      <c r="D981" s="18" t="s">
        <v>80</v>
      </c>
      <c r="E981" s="18" t="s">
        <v>17</v>
      </c>
      <c r="F981" s="18">
        <v>753585135</v>
      </c>
      <c r="G981" s="18">
        <v>205.7</v>
      </c>
      <c r="H981" s="18">
        <v>296825.09999999998</v>
      </c>
      <c r="I981" s="18">
        <v>168989.73</v>
      </c>
      <c r="J981" s="19">
        <v>127835.37</v>
      </c>
    </row>
    <row r="982" spans="1:10" x14ac:dyDescent="0.25">
      <c r="A982" s="15" t="s">
        <v>28</v>
      </c>
      <c r="B982" s="16">
        <v>42479</v>
      </c>
      <c r="C982" s="17" t="s">
        <v>235</v>
      </c>
      <c r="D982" s="18" t="s">
        <v>29</v>
      </c>
      <c r="E982" s="18" t="s">
        <v>39</v>
      </c>
      <c r="F982" s="18">
        <v>448817956</v>
      </c>
      <c r="G982" s="18">
        <v>47.45</v>
      </c>
      <c r="H982" s="18">
        <v>192741.9</v>
      </c>
      <c r="I982" s="18">
        <v>129130.98</v>
      </c>
      <c r="J982" s="19">
        <v>63610.92</v>
      </c>
    </row>
    <row r="983" spans="1:10" x14ac:dyDescent="0.25">
      <c r="A983" s="15" t="s">
        <v>28</v>
      </c>
      <c r="B983" s="16">
        <v>41219</v>
      </c>
      <c r="C983" s="17" t="s">
        <v>579</v>
      </c>
      <c r="D983" s="18" t="s">
        <v>29</v>
      </c>
      <c r="E983" s="18" t="s">
        <v>25</v>
      </c>
      <c r="F983" s="18">
        <v>407681453</v>
      </c>
      <c r="G983" s="18">
        <v>109.28</v>
      </c>
      <c r="H983" s="18">
        <v>93543.679999999993</v>
      </c>
      <c r="I983" s="18">
        <v>30679.040000000001</v>
      </c>
      <c r="J983" s="19">
        <v>62864.639999999999</v>
      </c>
    </row>
    <row r="984" spans="1:10" x14ac:dyDescent="0.25">
      <c r="A984" s="15" t="s">
        <v>21</v>
      </c>
      <c r="B984" s="16">
        <v>42517</v>
      </c>
      <c r="C984" s="17" t="s">
        <v>579</v>
      </c>
      <c r="D984" s="18" t="s">
        <v>159</v>
      </c>
      <c r="E984" s="18" t="s">
        <v>31</v>
      </c>
      <c r="F984" s="18">
        <v>359911954</v>
      </c>
      <c r="G984" s="18">
        <v>152.58000000000001</v>
      </c>
      <c r="H984" s="18">
        <v>732384</v>
      </c>
      <c r="I984" s="18">
        <v>467712</v>
      </c>
      <c r="J984" s="19">
        <v>264672</v>
      </c>
    </row>
    <row r="985" spans="1:10" x14ac:dyDescent="0.25">
      <c r="A985" s="15" t="s">
        <v>8</v>
      </c>
      <c r="B985" s="16">
        <v>41504</v>
      </c>
      <c r="C985" s="17" t="s">
        <v>579</v>
      </c>
      <c r="D985" s="18" t="s">
        <v>173</v>
      </c>
      <c r="E985" s="18" t="s">
        <v>37</v>
      </c>
      <c r="F985" s="18">
        <v>105558288</v>
      </c>
      <c r="G985" s="18">
        <v>651.21</v>
      </c>
      <c r="H985" s="18">
        <v>3840836.58</v>
      </c>
      <c r="I985" s="18">
        <v>3096214.08</v>
      </c>
      <c r="J985" s="19">
        <v>744622.5</v>
      </c>
    </row>
    <row r="986" spans="1:10" x14ac:dyDescent="0.25">
      <c r="A986" s="15" t="s">
        <v>18</v>
      </c>
      <c r="B986" s="16">
        <v>42004</v>
      </c>
      <c r="C986" s="17" t="s">
        <v>580</v>
      </c>
      <c r="D986" s="18" t="s">
        <v>145</v>
      </c>
      <c r="E986" s="18" t="s">
        <v>45</v>
      </c>
      <c r="F986" s="18">
        <v>864981782</v>
      </c>
      <c r="G986" s="18">
        <v>81.73</v>
      </c>
      <c r="H986" s="18">
        <v>505581.78</v>
      </c>
      <c r="I986" s="18">
        <v>350560.62</v>
      </c>
      <c r="J986" s="19">
        <v>155021.16</v>
      </c>
    </row>
    <row r="987" spans="1:10" x14ac:dyDescent="0.25">
      <c r="A987" s="15" t="s">
        <v>18</v>
      </c>
      <c r="B987" s="16">
        <v>41309</v>
      </c>
      <c r="C987" s="17" t="s">
        <v>580</v>
      </c>
      <c r="D987" s="18" t="s">
        <v>98</v>
      </c>
      <c r="E987" s="18" t="s">
        <v>37</v>
      </c>
      <c r="F987" s="18">
        <v>328856265</v>
      </c>
      <c r="G987" s="18">
        <v>651.21</v>
      </c>
      <c r="H987" s="18">
        <v>3081525.72</v>
      </c>
      <c r="I987" s="18">
        <v>2484110.7200000002</v>
      </c>
      <c r="J987" s="19">
        <v>597415</v>
      </c>
    </row>
    <row r="988" spans="1:10" x14ac:dyDescent="0.25">
      <c r="A988" s="15" t="s">
        <v>15</v>
      </c>
      <c r="B988" s="16">
        <v>42636</v>
      </c>
      <c r="C988" s="17" t="s">
        <v>580</v>
      </c>
      <c r="D988" s="18" t="s">
        <v>46</v>
      </c>
      <c r="E988" s="18" t="s">
        <v>25</v>
      </c>
      <c r="F988" s="18">
        <v>308168065</v>
      </c>
      <c r="G988" s="18">
        <v>109.28</v>
      </c>
      <c r="H988" s="18">
        <v>287734.24</v>
      </c>
      <c r="I988" s="18">
        <v>94366.720000000001</v>
      </c>
      <c r="J988" s="19">
        <v>193367.52</v>
      </c>
    </row>
    <row r="989" spans="1:10" x14ac:dyDescent="0.25">
      <c r="A989" s="15" t="s">
        <v>28</v>
      </c>
      <c r="B989" s="16">
        <v>42675</v>
      </c>
      <c r="C989" s="17" t="s">
        <v>581</v>
      </c>
      <c r="D989" s="18" t="s">
        <v>160</v>
      </c>
      <c r="E989" s="18" t="s">
        <v>33</v>
      </c>
      <c r="F989" s="18">
        <v>884216010</v>
      </c>
      <c r="G989" s="18">
        <v>668.27</v>
      </c>
      <c r="H989" s="18">
        <v>5360193.67</v>
      </c>
      <c r="I989" s="18">
        <v>4030873.34</v>
      </c>
      <c r="J989" s="19">
        <v>1329320.33</v>
      </c>
    </row>
    <row r="990" spans="1:10" x14ac:dyDescent="0.25">
      <c r="A990" s="15" t="s">
        <v>21</v>
      </c>
      <c r="B990" s="16">
        <v>41270</v>
      </c>
      <c r="C990" s="17" t="s">
        <v>412</v>
      </c>
      <c r="D990" s="18" t="s">
        <v>188</v>
      </c>
      <c r="E990" s="18" t="s">
        <v>31</v>
      </c>
      <c r="F990" s="18">
        <v>858611428</v>
      </c>
      <c r="G990" s="18">
        <v>152.58000000000001</v>
      </c>
      <c r="H990" s="18">
        <v>161277.06</v>
      </c>
      <c r="I990" s="18">
        <v>102994.08</v>
      </c>
      <c r="J990" s="19">
        <v>58282.98</v>
      </c>
    </row>
    <row r="991" spans="1:10" x14ac:dyDescent="0.25">
      <c r="A991" s="15" t="s">
        <v>28</v>
      </c>
      <c r="B991" s="16">
        <v>42804</v>
      </c>
      <c r="C991" s="17" t="s">
        <v>412</v>
      </c>
      <c r="D991" s="18" t="s">
        <v>29</v>
      </c>
      <c r="E991" s="18" t="s">
        <v>17</v>
      </c>
      <c r="F991" s="18">
        <v>903278148</v>
      </c>
      <c r="G991" s="18">
        <v>205.7</v>
      </c>
      <c r="H991" s="18">
        <v>1837312.4</v>
      </c>
      <c r="I991" s="18">
        <v>1046026.52</v>
      </c>
      <c r="J991" s="19">
        <v>791285.88</v>
      </c>
    </row>
    <row r="992" spans="1:10" x14ac:dyDescent="0.25">
      <c r="A992" s="15" t="s">
        <v>18</v>
      </c>
      <c r="B992" s="16">
        <v>40985</v>
      </c>
      <c r="C992" s="17" t="s">
        <v>582</v>
      </c>
      <c r="D992" s="18" t="s">
        <v>78</v>
      </c>
      <c r="E992" s="18" t="s">
        <v>39</v>
      </c>
      <c r="F992" s="18">
        <v>410452497</v>
      </c>
      <c r="G992" s="18">
        <v>47.45</v>
      </c>
      <c r="H992" s="18">
        <v>41281.5</v>
      </c>
      <c r="I992" s="18">
        <v>27657.3</v>
      </c>
      <c r="J992" s="19">
        <v>13624.2</v>
      </c>
    </row>
    <row r="993" spans="1:10" x14ac:dyDescent="0.25">
      <c r="A993" s="15" t="s">
        <v>18</v>
      </c>
      <c r="B993" s="16">
        <v>42355</v>
      </c>
      <c r="C993" s="17" t="s">
        <v>282</v>
      </c>
      <c r="D993" s="18" t="s">
        <v>89</v>
      </c>
      <c r="E993" s="18" t="s">
        <v>17</v>
      </c>
      <c r="F993" s="18">
        <v>642683303</v>
      </c>
      <c r="G993" s="18">
        <v>205.7</v>
      </c>
      <c r="H993" s="18">
        <v>643018.19999999995</v>
      </c>
      <c r="I993" s="18">
        <v>366085.86</v>
      </c>
      <c r="J993" s="19">
        <v>276932.34000000003</v>
      </c>
    </row>
    <row r="994" spans="1:10" x14ac:dyDescent="0.25">
      <c r="A994" s="15" t="s">
        <v>21</v>
      </c>
      <c r="B994" s="16">
        <v>42784</v>
      </c>
      <c r="C994" s="17" t="s">
        <v>511</v>
      </c>
      <c r="D994" s="18" t="s">
        <v>159</v>
      </c>
      <c r="E994" s="18" t="s">
        <v>39</v>
      </c>
      <c r="F994" s="18">
        <v>682831895</v>
      </c>
      <c r="G994" s="18">
        <v>47.45</v>
      </c>
      <c r="H994" s="18">
        <v>189183.15</v>
      </c>
      <c r="I994" s="18">
        <v>126746.73</v>
      </c>
      <c r="J994" s="19">
        <v>62436.42</v>
      </c>
    </row>
    <row r="995" spans="1:10" x14ac:dyDescent="0.25">
      <c r="A995" s="15" t="s">
        <v>28</v>
      </c>
      <c r="B995" s="16">
        <v>42679</v>
      </c>
      <c r="C995" s="17" t="s">
        <v>511</v>
      </c>
      <c r="D995" s="18" t="s">
        <v>183</v>
      </c>
      <c r="E995" s="18" t="s">
        <v>14</v>
      </c>
      <c r="F995" s="18">
        <v>584072101</v>
      </c>
      <c r="G995" s="18">
        <v>255.28</v>
      </c>
      <c r="H995" s="18">
        <v>2238550.3199999998</v>
      </c>
      <c r="I995" s="18">
        <v>1397953.98</v>
      </c>
      <c r="J995" s="19">
        <v>840596.34</v>
      </c>
    </row>
    <row r="996" spans="1:10" x14ac:dyDescent="0.25">
      <c r="A996" s="15" t="s">
        <v>15</v>
      </c>
      <c r="B996" s="16">
        <v>42834</v>
      </c>
      <c r="C996" s="17" t="s">
        <v>583</v>
      </c>
      <c r="D996" s="18" t="s">
        <v>72</v>
      </c>
      <c r="E996" s="18" t="s">
        <v>48</v>
      </c>
      <c r="F996" s="18">
        <v>919890248</v>
      </c>
      <c r="G996" s="18">
        <v>421.89</v>
      </c>
      <c r="H996" s="18">
        <v>2033931.69</v>
      </c>
      <c r="I996" s="18">
        <v>1758170.49</v>
      </c>
      <c r="J996" s="19">
        <v>275761.2</v>
      </c>
    </row>
    <row r="997" spans="1:10" x14ac:dyDescent="0.25">
      <c r="A997" s="15" t="s">
        <v>8</v>
      </c>
      <c r="B997" s="16">
        <v>40286</v>
      </c>
      <c r="C997" s="17" t="s">
        <v>583</v>
      </c>
      <c r="D997" s="18" t="s">
        <v>196</v>
      </c>
      <c r="E997" s="18" t="s">
        <v>31</v>
      </c>
      <c r="F997" s="18">
        <v>534085166</v>
      </c>
      <c r="G997" s="18">
        <v>152.58000000000001</v>
      </c>
      <c r="H997" s="18">
        <v>995431.92</v>
      </c>
      <c r="I997" s="18">
        <v>635698.56000000006</v>
      </c>
      <c r="J997" s="19">
        <v>359733.36</v>
      </c>
    </row>
    <row r="998" spans="1:10" x14ac:dyDescent="0.25">
      <c r="A998" s="15" t="s">
        <v>21</v>
      </c>
      <c r="B998" s="16">
        <v>40756</v>
      </c>
      <c r="C998" s="17" t="s">
        <v>584</v>
      </c>
      <c r="D998" s="18" t="s">
        <v>138</v>
      </c>
      <c r="E998" s="18" t="s">
        <v>14</v>
      </c>
      <c r="F998" s="18">
        <v>590768182</v>
      </c>
      <c r="G998" s="18">
        <v>255.28</v>
      </c>
      <c r="H998" s="18">
        <v>73520.639999999999</v>
      </c>
      <c r="I998" s="18">
        <v>45912.959999999999</v>
      </c>
      <c r="J998" s="19">
        <v>27607.68</v>
      </c>
    </row>
    <row r="999" spans="1:10" x14ac:dyDescent="0.25">
      <c r="A999" s="15" t="s">
        <v>8</v>
      </c>
      <c r="B999" s="16">
        <v>40675</v>
      </c>
      <c r="C999" s="17" t="s">
        <v>584</v>
      </c>
      <c r="D999" s="18" t="s">
        <v>106</v>
      </c>
      <c r="E999" s="18" t="s">
        <v>13</v>
      </c>
      <c r="F999" s="18">
        <v>524363124</v>
      </c>
      <c r="G999" s="18">
        <v>154.06</v>
      </c>
      <c r="H999" s="18">
        <v>1472197.36</v>
      </c>
      <c r="I999" s="18">
        <v>868927.08</v>
      </c>
      <c r="J999" s="19">
        <v>603270.28</v>
      </c>
    </row>
    <row r="1000" spans="1:10" x14ac:dyDescent="0.25">
      <c r="A1000" s="15" t="s">
        <v>21</v>
      </c>
      <c r="B1000" s="16">
        <v>42394</v>
      </c>
      <c r="C1000" s="17" t="s">
        <v>584</v>
      </c>
      <c r="D1000" s="18" t="s">
        <v>153</v>
      </c>
      <c r="E1000" s="18" t="s">
        <v>33</v>
      </c>
      <c r="F1000" s="18">
        <v>289606320</v>
      </c>
      <c r="G1000" s="18">
        <v>668.27</v>
      </c>
      <c r="H1000" s="18">
        <v>6549714.2699999996</v>
      </c>
      <c r="I1000" s="18">
        <v>4925394.54</v>
      </c>
      <c r="J1000" s="19">
        <v>1624319.73</v>
      </c>
    </row>
    <row r="1001" spans="1:10" x14ac:dyDescent="0.25">
      <c r="A1001" s="20" t="s">
        <v>21</v>
      </c>
      <c r="B1001" s="16">
        <v>41739</v>
      </c>
      <c r="C1001" s="17" t="s">
        <v>584</v>
      </c>
      <c r="D1001" s="21" t="s">
        <v>73</v>
      </c>
      <c r="E1001" s="21" t="s">
        <v>17</v>
      </c>
      <c r="F1001" s="21">
        <v>811546599</v>
      </c>
      <c r="G1001" s="21">
        <v>205.7</v>
      </c>
      <c r="H1001" s="21">
        <v>725709.6</v>
      </c>
      <c r="I1001" s="21">
        <v>413164.08</v>
      </c>
      <c r="J1001" s="22">
        <v>312545.52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DE7F3-F3C8-42EE-AD91-1142D08B423E}">
  <dimension ref="B3:G14"/>
  <sheetViews>
    <sheetView showGridLines="0" workbookViewId="0">
      <selection activeCell="P16" sqref="P16"/>
    </sheetView>
  </sheetViews>
  <sheetFormatPr defaultRowHeight="15" x14ac:dyDescent="0.25"/>
  <cols>
    <col min="2" max="2" width="10.5703125" bestFit="1" customWidth="1"/>
  </cols>
  <sheetData>
    <row r="3" spans="2:7" x14ac:dyDescent="0.25">
      <c r="B3" s="25" t="s">
        <v>587</v>
      </c>
      <c r="C3" s="25" t="s">
        <v>588</v>
      </c>
    </row>
    <row r="4" spans="2:7" x14ac:dyDescent="0.25">
      <c r="B4" s="26" t="s">
        <v>589</v>
      </c>
      <c r="C4" s="26">
        <v>2012</v>
      </c>
    </row>
    <row r="6" spans="2:7" x14ac:dyDescent="0.25">
      <c r="B6" s="26" t="s">
        <v>590</v>
      </c>
      <c r="C6" s="1">
        <f ca="1">OFFSET(B9,MATCH(B4,B10:B14),MATCH(C4,C9:G9))</f>
        <v>130</v>
      </c>
    </row>
    <row r="9" spans="2:7" x14ac:dyDescent="0.25">
      <c r="B9" s="28" t="s">
        <v>587</v>
      </c>
      <c r="C9" s="28">
        <v>2010</v>
      </c>
      <c r="D9" s="28">
        <v>2011</v>
      </c>
      <c r="E9" s="28">
        <v>2012</v>
      </c>
      <c r="F9" s="28">
        <v>2013</v>
      </c>
      <c r="G9" s="28">
        <v>2014</v>
      </c>
    </row>
    <row r="10" spans="2:7" x14ac:dyDescent="0.25">
      <c r="B10" s="18" t="s">
        <v>591</v>
      </c>
      <c r="C10" s="29">
        <v>91</v>
      </c>
      <c r="D10" s="29">
        <v>81</v>
      </c>
      <c r="E10" s="29">
        <v>114</v>
      </c>
      <c r="F10" s="29">
        <v>157</v>
      </c>
      <c r="G10" s="29">
        <v>91</v>
      </c>
    </row>
    <row r="11" spans="2:7" x14ac:dyDescent="0.25">
      <c r="B11" s="18" t="s">
        <v>592</v>
      </c>
      <c r="C11" s="29">
        <v>95</v>
      </c>
      <c r="D11" s="29">
        <v>90</v>
      </c>
      <c r="E11" s="29" t="s">
        <v>595</v>
      </c>
      <c r="F11" s="29">
        <v>107</v>
      </c>
      <c r="G11" s="29">
        <v>119</v>
      </c>
    </row>
    <row r="12" spans="2:7" x14ac:dyDescent="0.25">
      <c r="B12" s="18" t="s">
        <v>589</v>
      </c>
      <c r="C12" s="29">
        <v>157</v>
      </c>
      <c r="D12" s="29">
        <v>128</v>
      </c>
      <c r="E12" s="29">
        <v>130</v>
      </c>
      <c r="F12" s="29">
        <v>142</v>
      </c>
      <c r="G12" s="29">
        <v>93</v>
      </c>
    </row>
    <row r="13" spans="2:7" x14ac:dyDescent="0.25">
      <c r="B13" s="18" t="s">
        <v>593</v>
      </c>
      <c r="C13" s="29">
        <v>141</v>
      </c>
      <c r="D13" s="29">
        <v>153</v>
      </c>
      <c r="E13" s="29">
        <v>82</v>
      </c>
      <c r="F13" s="29">
        <v>130</v>
      </c>
      <c r="G13" s="29">
        <v>102</v>
      </c>
    </row>
    <row r="14" spans="2:7" x14ac:dyDescent="0.25">
      <c r="B14" s="18" t="s">
        <v>594</v>
      </c>
      <c r="C14" s="29">
        <v>82</v>
      </c>
      <c r="D14" s="29">
        <v>143</v>
      </c>
      <c r="E14" s="29">
        <v>137</v>
      </c>
      <c r="F14" s="29">
        <v>146</v>
      </c>
      <c r="G14" s="29">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92F9-4054-4A5F-97AD-46ECE14D270F}">
  <dimension ref="A1:L16"/>
  <sheetViews>
    <sheetView workbookViewId="0">
      <selection activeCell="L11" sqref="L11"/>
    </sheetView>
  </sheetViews>
  <sheetFormatPr defaultRowHeight="15" x14ac:dyDescent="0.25"/>
  <cols>
    <col min="1" max="1" width="9.7109375" bestFit="1" customWidth="1"/>
    <col min="2" max="2" width="8" bestFit="1" customWidth="1"/>
    <col min="3" max="3" width="9.85546875" bestFit="1" customWidth="1"/>
    <col min="4" max="4" width="9.42578125" bestFit="1" customWidth="1"/>
    <col min="5" max="5" width="7.28515625" bestFit="1" customWidth="1"/>
    <col min="6" max="6" width="12.7109375" bestFit="1" customWidth="1"/>
    <col min="7" max="7" width="8.7109375" bestFit="1" customWidth="1"/>
    <col min="8" max="8" width="12" bestFit="1" customWidth="1"/>
    <col min="10" max="10" width="13.140625" bestFit="1" customWidth="1"/>
    <col min="11" max="11" width="14" bestFit="1" customWidth="1"/>
    <col min="12" max="12" width="15.42578125" bestFit="1" customWidth="1"/>
  </cols>
  <sheetData>
    <row r="1" spans="1:12" x14ac:dyDescent="0.25">
      <c r="A1" s="33" t="s">
        <v>222</v>
      </c>
      <c r="B1" s="33" t="s">
        <v>599</v>
      </c>
      <c r="C1" s="33" t="s">
        <v>600</v>
      </c>
      <c r="D1" s="33" t="s">
        <v>601</v>
      </c>
      <c r="E1" s="33" t="s">
        <v>0</v>
      </c>
      <c r="F1" s="33" t="s">
        <v>602</v>
      </c>
      <c r="G1" s="33" t="s">
        <v>603</v>
      </c>
      <c r="H1" s="33" t="s">
        <v>604</v>
      </c>
    </row>
    <row r="2" spans="1:12" x14ac:dyDescent="0.25">
      <c r="A2" s="34">
        <v>40909</v>
      </c>
      <c r="B2" s="27">
        <v>1111</v>
      </c>
      <c r="C2" s="27" t="s">
        <v>605</v>
      </c>
      <c r="D2" s="27" t="s">
        <v>606</v>
      </c>
      <c r="E2" s="27" t="s">
        <v>607</v>
      </c>
      <c r="F2" s="35" t="s">
        <v>608</v>
      </c>
      <c r="G2" s="36">
        <v>7164</v>
      </c>
      <c r="H2" s="27">
        <v>844.16</v>
      </c>
    </row>
    <row r="3" spans="1:12" x14ac:dyDescent="0.25">
      <c r="A3" s="34">
        <v>40910</v>
      </c>
      <c r="B3" s="27">
        <v>1112</v>
      </c>
      <c r="C3" s="27" t="s">
        <v>609</v>
      </c>
      <c r="D3" s="27" t="s">
        <v>606</v>
      </c>
      <c r="E3" s="27" t="s">
        <v>607</v>
      </c>
      <c r="F3" s="35" t="s">
        <v>608</v>
      </c>
      <c r="G3" s="36">
        <v>6528</v>
      </c>
      <c r="H3" s="37">
        <v>3376.63</v>
      </c>
    </row>
    <row r="4" spans="1:12" x14ac:dyDescent="0.25">
      <c r="A4" s="34">
        <v>41395</v>
      </c>
      <c r="B4" s="27">
        <v>1113</v>
      </c>
      <c r="C4" s="27" t="s">
        <v>610</v>
      </c>
      <c r="D4" s="27" t="s">
        <v>606</v>
      </c>
      <c r="E4" s="27" t="s">
        <v>611</v>
      </c>
      <c r="F4" s="35" t="s">
        <v>608</v>
      </c>
      <c r="G4" s="36">
        <v>2520</v>
      </c>
      <c r="H4" s="37">
        <v>2280</v>
      </c>
      <c r="K4" s="30" t="s">
        <v>596</v>
      </c>
      <c r="L4" t="s">
        <v>629</v>
      </c>
    </row>
    <row r="5" spans="1:12" x14ac:dyDescent="0.25">
      <c r="A5" s="34">
        <v>40912</v>
      </c>
      <c r="B5" s="27">
        <v>1114</v>
      </c>
      <c r="C5" s="27" t="s">
        <v>609</v>
      </c>
      <c r="D5" s="27" t="s">
        <v>606</v>
      </c>
      <c r="E5" s="27" t="s">
        <v>611</v>
      </c>
      <c r="F5" s="35" t="s">
        <v>612</v>
      </c>
      <c r="G5">
        <v>9660</v>
      </c>
      <c r="H5" s="37">
        <v>1737.35</v>
      </c>
      <c r="K5" s="31" t="s">
        <v>624</v>
      </c>
      <c r="L5" s="32">
        <v>23274.007299999997</v>
      </c>
    </row>
    <row r="6" spans="1:12" x14ac:dyDescent="0.25">
      <c r="A6" s="34">
        <v>40913</v>
      </c>
      <c r="B6" s="27">
        <v>1115</v>
      </c>
      <c r="C6" s="27" t="s">
        <v>605</v>
      </c>
      <c r="D6" s="27" t="s">
        <v>606</v>
      </c>
      <c r="E6" s="27" t="s">
        <v>613</v>
      </c>
      <c r="F6" s="35" t="s">
        <v>612</v>
      </c>
      <c r="G6" s="36">
        <v>11500</v>
      </c>
      <c r="H6" s="37">
        <v>854.7</v>
      </c>
      <c r="K6" s="31" t="s">
        <v>613</v>
      </c>
      <c r="L6" s="32">
        <v>27712</v>
      </c>
    </row>
    <row r="7" spans="1:12" x14ac:dyDescent="0.25">
      <c r="A7" s="34">
        <v>40961</v>
      </c>
      <c r="B7" s="27">
        <v>1111</v>
      </c>
      <c r="C7" s="27" t="s">
        <v>614</v>
      </c>
      <c r="D7" s="27" t="s">
        <v>606</v>
      </c>
      <c r="E7" s="27" t="s">
        <v>613</v>
      </c>
      <c r="F7" s="35" t="s">
        <v>615</v>
      </c>
      <c r="G7" s="36">
        <v>7896</v>
      </c>
      <c r="H7" s="37">
        <v>2565.41</v>
      </c>
      <c r="K7" s="31" t="s">
        <v>607</v>
      </c>
      <c r="L7" s="32">
        <v>35729</v>
      </c>
    </row>
    <row r="8" spans="1:12" x14ac:dyDescent="0.25">
      <c r="A8" s="34">
        <v>40965</v>
      </c>
      <c r="B8" s="27">
        <v>1117</v>
      </c>
      <c r="C8" s="27" t="s">
        <v>616</v>
      </c>
      <c r="D8" s="27" t="s">
        <v>606</v>
      </c>
      <c r="E8" s="27" t="s">
        <v>613</v>
      </c>
      <c r="F8" s="35" t="s">
        <v>615</v>
      </c>
      <c r="G8" s="36">
        <v>8316</v>
      </c>
      <c r="H8" s="37">
        <v>1063.21</v>
      </c>
      <c r="K8" s="31" t="s">
        <v>644</v>
      </c>
      <c r="L8" s="32">
        <v>2.9334154351395729</v>
      </c>
    </row>
    <row r="9" spans="1:12" x14ac:dyDescent="0.25">
      <c r="A9" s="34">
        <v>40966</v>
      </c>
      <c r="B9" s="27">
        <v>1118</v>
      </c>
      <c r="C9" s="27" t="s">
        <v>617</v>
      </c>
      <c r="D9" s="27" t="s">
        <v>606</v>
      </c>
      <c r="E9" s="27" t="s">
        <v>607</v>
      </c>
      <c r="F9" s="35" t="s">
        <v>608</v>
      </c>
      <c r="G9" s="36">
        <v>8290</v>
      </c>
      <c r="H9" s="37">
        <v>1864.03</v>
      </c>
      <c r="K9" s="31" t="s">
        <v>628</v>
      </c>
      <c r="L9" s="32">
        <v>4092.73</v>
      </c>
    </row>
    <row r="10" spans="1:12" x14ac:dyDescent="0.25">
      <c r="A10" s="34">
        <v>40967</v>
      </c>
      <c r="B10" s="27">
        <v>1119</v>
      </c>
      <c r="C10" s="27" t="s">
        <v>618</v>
      </c>
      <c r="D10" s="27" t="s">
        <v>606</v>
      </c>
      <c r="E10" s="27" t="s">
        <v>607</v>
      </c>
      <c r="F10" s="35" t="s">
        <v>619</v>
      </c>
      <c r="G10" s="36">
        <v>1705</v>
      </c>
      <c r="H10" s="37">
        <v>2653.62</v>
      </c>
      <c r="K10" s="31" t="s">
        <v>611</v>
      </c>
      <c r="L10" s="32">
        <v>12180</v>
      </c>
    </row>
    <row r="11" spans="1:12" x14ac:dyDescent="0.25">
      <c r="A11" s="34">
        <v>40918</v>
      </c>
      <c r="B11" s="27">
        <v>1111</v>
      </c>
      <c r="C11" s="27" t="s">
        <v>620</v>
      </c>
      <c r="D11" s="27" t="s">
        <v>606</v>
      </c>
      <c r="E11" s="27" t="s">
        <v>607</v>
      </c>
      <c r="F11" s="35" t="s">
        <v>621</v>
      </c>
      <c r="G11" s="36">
        <v>8021</v>
      </c>
      <c r="H11" s="37">
        <v>1931.35</v>
      </c>
      <c r="K11" s="31" t="s">
        <v>645</v>
      </c>
      <c r="L11" s="32">
        <v>2.9334154351395729</v>
      </c>
    </row>
    <row r="12" spans="1:12" x14ac:dyDescent="0.25">
      <c r="A12" s="34">
        <v>40919</v>
      </c>
      <c r="B12" s="27">
        <v>1121</v>
      </c>
      <c r="C12" s="27" t="s">
        <v>622</v>
      </c>
      <c r="D12" s="27" t="s">
        <v>606</v>
      </c>
      <c r="E12" s="27" t="s">
        <v>607</v>
      </c>
      <c r="F12" s="35" t="s">
        <v>619</v>
      </c>
      <c r="G12" s="36">
        <v>4021</v>
      </c>
      <c r="H12" s="37">
        <v>994.42</v>
      </c>
      <c r="K12" s="31" t="s">
        <v>597</v>
      </c>
      <c r="L12" s="32">
        <v>102993.60413087027</v>
      </c>
    </row>
    <row r="13" spans="1:12" x14ac:dyDescent="0.25">
      <c r="A13" s="34">
        <v>40920</v>
      </c>
      <c r="B13" s="27">
        <v>1122</v>
      </c>
      <c r="C13" s="27" t="s">
        <v>623</v>
      </c>
      <c r="D13" s="27" t="s">
        <v>606</v>
      </c>
      <c r="E13" s="27" t="s">
        <v>624</v>
      </c>
      <c r="F13" s="35" t="s">
        <v>621</v>
      </c>
      <c r="G13" s="36">
        <v>5944</v>
      </c>
      <c r="H13" s="37">
        <v>1931.35</v>
      </c>
    </row>
    <row r="14" spans="1:12" x14ac:dyDescent="0.25">
      <c r="A14" s="34">
        <v>40935</v>
      </c>
      <c r="B14" s="27">
        <v>1123</v>
      </c>
      <c r="C14" s="27" t="s">
        <v>625</v>
      </c>
      <c r="D14" s="27" t="s">
        <v>606</v>
      </c>
      <c r="E14" s="27" t="s">
        <v>624</v>
      </c>
      <c r="F14" s="35" t="s">
        <v>619</v>
      </c>
      <c r="G14" s="36">
        <v>9107</v>
      </c>
      <c r="H14" s="37">
        <v>994.42</v>
      </c>
    </row>
    <row r="15" spans="1:12" x14ac:dyDescent="0.25">
      <c r="A15" s="34">
        <v>40933</v>
      </c>
      <c r="B15" s="27">
        <v>1124</v>
      </c>
      <c r="C15" s="27" t="s">
        <v>626</v>
      </c>
      <c r="D15" s="27" t="s">
        <v>606</v>
      </c>
      <c r="E15" s="27" t="s">
        <v>624</v>
      </c>
      <c r="F15" s="35" t="s">
        <v>621</v>
      </c>
      <c r="G15" s="36">
        <v>8223.0072999999993</v>
      </c>
      <c r="H15" s="37">
        <v>4092.73</v>
      </c>
    </row>
    <row r="16" spans="1:12" x14ac:dyDescent="0.25">
      <c r="A16" s="34">
        <v>40934</v>
      </c>
      <c r="B16" s="27">
        <v>1125</v>
      </c>
      <c r="C16" s="27" t="s">
        <v>627</v>
      </c>
      <c r="D16" s="27" t="s">
        <v>606</v>
      </c>
      <c r="E16" s="27" t="s">
        <v>628</v>
      </c>
      <c r="F16" s="35" t="s">
        <v>615</v>
      </c>
      <c r="G16" s="38">
        <v>4092.73</v>
      </c>
      <c r="H16" s="37">
        <v>1900</v>
      </c>
    </row>
  </sheetData>
  <conditionalFormatting sqref="G2:G16">
    <cfRule type="top10" dxfId="11" priority="1" rank="6"/>
    <cfRule type="cellIs" dxfId="10" priority="2" operator="greaterThan">
      <formula>"6.60K"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0E0B2-7039-4DCA-99E5-DC32405A875A}">
  <dimension ref="A1:M16"/>
  <sheetViews>
    <sheetView tabSelected="1" workbookViewId="0">
      <selection activeCell="H16" sqref="A1:H16"/>
    </sheetView>
  </sheetViews>
  <sheetFormatPr defaultRowHeight="15" x14ac:dyDescent="0.25"/>
  <cols>
    <col min="1" max="1" width="9.7109375" bestFit="1" customWidth="1"/>
    <col min="2" max="2" width="8" bestFit="1" customWidth="1"/>
    <col min="3" max="3" width="9.85546875" bestFit="1" customWidth="1"/>
    <col min="4" max="4" width="9.42578125" bestFit="1" customWidth="1"/>
    <col min="5" max="5" width="7.28515625" bestFit="1" customWidth="1"/>
    <col min="6" max="6" width="12.7109375" bestFit="1" customWidth="1"/>
    <col min="7" max="7" width="8.7109375" bestFit="1" customWidth="1"/>
    <col min="8" max="8" width="12" bestFit="1" customWidth="1"/>
    <col min="11" max="11" width="13.140625" bestFit="1" customWidth="1"/>
    <col min="12" max="12" width="15.42578125" bestFit="1" customWidth="1"/>
    <col min="13" max="13" width="14.7109375" bestFit="1" customWidth="1"/>
  </cols>
  <sheetData>
    <row r="1" spans="1:13" x14ac:dyDescent="0.25">
      <c r="A1" s="33" t="s">
        <v>222</v>
      </c>
      <c r="B1" s="33" t="s">
        <v>599</v>
      </c>
      <c r="C1" s="33" t="s">
        <v>600</v>
      </c>
      <c r="D1" s="33" t="s">
        <v>601</v>
      </c>
      <c r="E1" s="33" t="s">
        <v>0</v>
      </c>
      <c r="F1" s="33" t="s">
        <v>602</v>
      </c>
      <c r="G1" s="33" t="s">
        <v>603</v>
      </c>
      <c r="H1" s="33" t="s">
        <v>604</v>
      </c>
    </row>
    <row r="2" spans="1:13" x14ac:dyDescent="0.25">
      <c r="A2" s="34">
        <v>40909</v>
      </c>
      <c r="B2" s="27">
        <v>1111</v>
      </c>
      <c r="C2" s="27" t="s">
        <v>605</v>
      </c>
      <c r="D2" s="27" t="s">
        <v>606</v>
      </c>
      <c r="E2" s="27" t="s">
        <v>607</v>
      </c>
      <c r="F2" s="35" t="s">
        <v>608</v>
      </c>
      <c r="G2" s="36">
        <v>7164</v>
      </c>
      <c r="H2" s="27">
        <v>844.16</v>
      </c>
    </row>
    <row r="3" spans="1:13" x14ac:dyDescent="0.25">
      <c r="A3" s="34">
        <v>40910</v>
      </c>
      <c r="B3" s="27">
        <v>1112</v>
      </c>
      <c r="C3" s="27" t="s">
        <v>609</v>
      </c>
      <c r="D3" s="27" t="s">
        <v>606</v>
      </c>
      <c r="E3" s="27" t="s">
        <v>607</v>
      </c>
      <c r="F3" s="35" t="s">
        <v>608</v>
      </c>
      <c r="G3" s="36">
        <v>6528</v>
      </c>
      <c r="H3" s="37">
        <v>3376.63</v>
      </c>
    </row>
    <row r="4" spans="1:13" x14ac:dyDescent="0.25">
      <c r="A4" s="34">
        <v>41395</v>
      </c>
      <c r="B4" s="27">
        <v>1113</v>
      </c>
      <c r="C4" s="27" t="s">
        <v>610</v>
      </c>
      <c r="D4" s="27" t="s">
        <v>606</v>
      </c>
      <c r="E4" s="27" t="s">
        <v>611</v>
      </c>
      <c r="F4" s="35" t="s">
        <v>608</v>
      </c>
      <c r="G4" s="36">
        <v>2520</v>
      </c>
      <c r="H4" s="37">
        <v>2280</v>
      </c>
      <c r="K4" s="30" t="s">
        <v>596</v>
      </c>
      <c r="L4" t="s">
        <v>629</v>
      </c>
      <c r="M4" t="s">
        <v>646</v>
      </c>
    </row>
    <row r="5" spans="1:13" x14ac:dyDescent="0.25">
      <c r="A5" s="34">
        <v>40912</v>
      </c>
      <c r="B5" s="27">
        <v>1114</v>
      </c>
      <c r="C5" s="27" t="s">
        <v>609</v>
      </c>
      <c r="D5" s="27" t="s">
        <v>606</v>
      </c>
      <c r="E5" s="27" t="s">
        <v>611</v>
      </c>
      <c r="F5" s="35" t="s">
        <v>612</v>
      </c>
      <c r="G5">
        <v>9660</v>
      </c>
      <c r="H5" s="37">
        <v>1737.35</v>
      </c>
      <c r="K5" s="31" t="s">
        <v>624</v>
      </c>
      <c r="L5" s="32">
        <v>23274.007299999997</v>
      </c>
      <c r="M5" s="32">
        <v>3369</v>
      </c>
    </row>
    <row r="6" spans="1:13" x14ac:dyDescent="0.25">
      <c r="A6" s="34">
        <v>40913</v>
      </c>
      <c r="B6" s="27">
        <v>1115</v>
      </c>
      <c r="C6" s="27" t="s">
        <v>605</v>
      </c>
      <c r="D6" s="27" t="s">
        <v>606</v>
      </c>
      <c r="E6" s="27" t="s">
        <v>613</v>
      </c>
      <c r="F6" s="35" t="s">
        <v>612</v>
      </c>
      <c r="G6" s="36">
        <v>11500</v>
      </c>
      <c r="H6" s="37">
        <v>854.7</v>
      </c>
      <c r="K6" s="31" t="s">
        <v>613</v>
      </c>
      <c r="L6" s="32">
        <v>27712</v>
      </c>
      <c r="M6" s="32">
        <v>3343</v>
      </c>
    </row>
    <row r="7" spans="1:13" x14ac:dyDescent="0.25">
      <c r="A7" s="34">
        <v>40961</v>
      </c>
      <c r="B7" s="27">
        <v>1111</v>
      </c>
      <c r="C7" s="27" t="s">
        <v>614</v>
      </c>
      <c r="D7" s="27" t="s">
        <v>606</v>
      </c>
      <c r="E7" s="27" t="s">
        <v>613</v>
      </c>
      <c r="F7" s="35" t="s">
        <v>615</v>
      </c>
      <c r="G7" s="36">
        <v>7896</v>
      </c>
      <c r="H7" s="37">
        <v>2565.41</v>
      </c>
      <c r="K7" s="31" t="s">
        <v>607</v>
      </c>
      <c r="L7" s="32">
        <v>35729</v>
      </c>
      <c r="M7" s="32">
        <v>6692</v>
      </c>
    </row>
    <row r="8" spans="1:13" x14ac:dyDescent="0.25">
      <c r="A8" s="34">
        <v>40965</v>
      </c>
      <c r="B8" s="27">
        <v>1117</v>
      </c>
      <c r="C8" s="27" t="s">
        <v>616</v>
      </c>
      <c r="D8" s="27" t="s">
        <v>606</v>
      </c>
      <c r="E8" s="27" t="s">
        <v>613</v>
      </c>
      <c r="F8" s="35" t="s">
        <v>615</v>
      </c>
      <c r="G8" s="36">
        <v>8316</v>
      </c>
      <c r="H8" s="37">
        <v>1063.21</v>
      </c>
      <c r="K8" s="31" t="s">
        <v>628</v>
      </c>
      <c r="L8" s="32">
        <v>4092.73</v>
      </c>
      <c r="M8" s="32">
        <v>1125</v>
      </c>
    </row>
    <row r="9" spans="1:13" x14ac:dyDescent="0.25">
      <c r="A9" s="34">
        <v>40966</v>
      </c>
      <c r="B9" s="27">
        <v>1118</v>
      </c>
      <c r="C9" s="27" t="s">
        <v>617</v>
      </c>
      <c r="D9" s="27" t="s">
        <v>606</v>
      </c>
      <c r="E9" s="27" t="s">
        <v>607</v>
      </c>
      <c r="F9" s="35" t="s">
        <v>608</v>
      </c>
      <c r="G9" s="36">
        <v>8290</v>
      </c>
      <c r="H9" s="37">
        <v>1864.03</v>
      </c>
      <c r="K9" s="31" t="s">
        <v>611</v>
      </c>
      <c r="L9" s="32">
        <v>12180</v>
      </c>
      <c r="M9" s="32">
        <v>2227</v>
      </c>
    </row>
    <row r="10" spans="1:13" x14ac:dyDescent="0.25">
      <c r="A10" s="34">
        <v>40967</v>
      </c>
      <c r="B10" s="27">
        <v>1119</v>
      </c>
      <c r="C10" s="27" t="s">
        <v>618</v>
      </c>
      <c r="D10" s="27" t="s">
        <v>606</v>
      </c>
      <c r="E10" s="27" t="s">
        <v>607</v>
      </c>
      <c r="F10" s="35" t="s">
        <v>619</v>
      </c>
      <c r="G10" s="36">
        <v>1705</v>
      </c>
      <c r="H10" s="37">
        <v>2653.62</v>
      </c>
      <c r="K10" s="31" t="s">
        <v>597</v>
      </c>
      <c r="L10" s="32">
        <v>102987.73729999999</v>
      </c>
      <c r="M10" s="32">
        <v>16756</v>
      </c>
    </row>
    <row r="11" spans="1:13" x14ac:dyDescent="0.25">
      <c r="A11" s="34">
        <v>40918</v>
      </c>
      <c r="B11" s="27">
        <v>1111</v>
      </c>
      <c r="C11" s="27" t="s">
        <v>620</v>
      </c>
      <c r="D11" s="27" t="s">
        <v>606</v>
      </c>
      <c r="E11" s="27" t="s">
        <v>607</v>
      </c>
      <c r="F11" s="35" t="s">
        <v>621</v>
      </c>
      <c r="G11" s="36">
        <v>8021</v>
      </c>
      <c r="H11" s="37">
        <v>1931.35</v>
      </c>
    </row>
    <row r="12" spans="1:13" x14ac:dyDescent="0.25">
      <c r="A12" s="34">
        <v>40919</v>
      </c>
      <c r="B12" s="27">
        <v>1121</v>
      </c>
      <c r="C12" s="27" t="s">
        <v>622</v>
      </c>
      <c r="D12" s="27" t="s">
        <v>606</v>
      </c>
      <c r="E12" s="27" t="s">
        <v>607</v>
      </c>
      <c r="F12" s="35" t="s">
        <v>619</v>
      </c>
      <c r="G12" s="36">
        <v>4021</v>
      </c>
      <c r="H12" s="37">
        <v>994.42</v>
      </c>
    </row>
    <row r="13" spans="1:13" x14ac:dyDescent="0.25">
      <c r="A13" s="34">
        <v>40920</v>
      </c>
      <c r="B13" s="27">
        <v>1122</v>
      </c>
      <c r="C13" s="27" t="s">
        <v>623</v>
      </c>
      <c r="D13" s="27" t="s">
        <v>606</v>
      </c>
      <c r="E13" s="27" t="s">
        <v>624</v>
      </c>
      <c r="F13" s="35" t="s">
        <v>621</v>
      </c>
      <c r="G13" s="36">
        <v>5944</v>
      </c>
      <c r="H13" s="37">
        <v>1931.35</v>
      </c>
    </row>
    <row r="14" spans="1:13" x14ac:dyDescent="0.25">
      <c r="A14" s="34">
        <v>40935</v>
      </c>
      <c r="B14" s="27">
        <v>1123</v>
      </c>
      <c r="C14" s="27" t="s">
        <v>625</v>
      </c>
      <c r="D14" s="27" t="s">
        <v>606</v>
      </c>
      <c r="E14" s="27" t="s">
        <v>624</v>
      </c>
      <c r="F14" s="35" t="s">
        <v>619</v>
      </c>
      <c r="G14" s="36">
        <v>9107</v>
      </c>
      <c r="H14" s="37">
        <v>994.42</v>
      </c>
    </row>
    <row r="15" spans="1:13" x14ac:dyDescent="0.25">
      <c r="A15" s="34">
        <v>40933</v>
      </c>
      <c r="B15" s="27">
        <v>1124</v>
      </c>
      <c r="C15" s="27" t="s">
        <v>626</v>
      </c>
      <c r="D15" s="27" t="s">
        <v>606</v>
      </c>
      <c r="E15" s="27" t="s">
        <v>624</v>
      </c>
      <c r="F15" s="35" t="s">
        <v>621</v>
      </c>
      <c r="G15" s="36">
        <v>8223.0072999999993</v>
      </c>
      <c r="H15" s="37">
        <v>4092.73</v>
      </c>
    </row>
    <row r="16" spans="1:13" x14ac:dyDescent="0.25">
      <c r="A16" s="34">
        <v>40934</v>
      </c>
      <c r="B16" s="27">
        <v>1125</v>
      </c>
      <c r="C16" s="27" t="s">
        <v>627</v>
      </c>
      <c r="D16" s="27" t="s">
        <v>606</v>
      </c>
      <c r="E16" s="27" t="s">
        <v>628</v>
      </c>
      <c r="F16" s="35" t="s">
        <v>615</v>
      </c>
      <c r="G16" s="38">
        <v>4092.73</v>
      </c>
      <c r="H16" s="37">
        <v>1900</v>
      </c>
    </row>
  </sheetData>
  <conditionalFormatting sqref="G2:G16">
    <cfRule type="top10" dxfId="9" priority="1" rank="6"/>
    <cfRule type="cellIs" dxfId="8" priority="2" operator="greaterThan">
      <formula>"6.60K"</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4BBE-B68C-4F1F-BE26-CFD5E187B8F9}">
  <dimension ref="A1:Q16"/>
  <sheetViews>
    <sheetView workbookViewId="0">
      <selection sqref="A1:XFD1048576"/>
    </sheetView>
  </sheetViews>
  <sheetFormatPr defaultRowHeight="15" x14ac:dyDescent="0.25"/>
  <cols>
    <col min="1" max="1" width="9.7109375" bestFit="1" customWidth="1"/>
    <col min="2" max="2" width="8" bestFit="1" customWidth="1"/>
    <col min="3" max="3" width="9.85546875" bestFit="1" customWidth="1"/>
    <col min="4" max="4" width="9.42578125" bestFit="1" customWidth="1"/>
    <col min="5" max="5" width="7.28515625" bestFit="1" customWidth="1"/>
    <col min="6" max="6" width="12.7109375" bestFit="1" customWidth="1"/>
    <col min="7" max="7" width="8.7109375" bestFit="1" customWidth="1"/>
    <col min="8" max="8" width="12" bestFit="1" customWidth="1"/>
    <col min="11" max="11" width="16.85546875" bestFit="1" customWidth="1"/>
    <col min="12" max="12" width="16.28515625" bestFit="1" customWidth="1"/>
    <col min="13" max="13" width="7.42578125" bestFit="1" customWidth="1"/>
    <col min="14" max="15" width="6.140625" bestFit="1" customWidth="1"/>
    <col min="16" max="16" width="5.7109375" bestFit="1" customWidth="1"/>
    <col min="17" max="17" width="11.28515625" bestFit="1" customWidth="1"/>
  </cols>
  <sheetData>
    <row r="1" spans="1:17" x14ac:dyDescent="0.25">
      <c r="A1" s="33" t="s">
        <v>222</v>
      </c>
      <c r="B1" s="33" t="s">
        <v>599</v>
      </c>
      <c r="C1" s="33" t="s">
        <v>600</v>
      </c>
      <c r="D1" s="33" t="s">
        <v>601</v>
      </c>
      <c r="E1" s="33" t="s">
        <v>0</v>
      </c>
      <c r="F1" s="33" t="s">
        <v>602</v>
      </c>
      <c r="G1" s="33" t="s">
        <v>603</v>
      </c>
      <c r="H1" s="33" t="s">
        <v>604</v>
      </c>
    </row>
    <row r="2" spans="1:17" x14ac:dyDescent="0.25">
      <c r="A2" s="34">
        <v>40909</v>
      </c>
      <c r="B2" s="27">
        <v>1111</v>
      </c>
      <c r="C2" s="27" t="s">
        <v>605</v>
      </c>
      <c r="D2" s="27" t="s">
        <v>606</v>
      </c>
      <c r="E2" s="27" t="s">
        <v>607</v>
      </c>
      <c r="F2" s="35" t="s">
        <v>608</v>
      </c>
      <c r="G2" s="36">
        <v>7164</v>
      </c>
      <c r="H2" s="27">
        <v>844.16</v>
      </c>
      <c r="K2" s="30" t="s">
        <v>630</v>
      </c>
      <c r="L2" s="30" t="s">
        <v>598</v>
      </c>
    </row>
    <row r="3" spans="1:17" x14ac:dyDescent="0.25">
      <c r="A3" s="34">
        <v>40910</v>
      </c>
      <c r="B3" s="27">
        <v>1112</v>
      </c>
      <c r="C3" s="27" t="s">
        <v>609</v>
      </c>
      <c r="D3" s="27" t="s">
        <v>606</v>
      </c>
      <c r="E3" s="27" t="s">
        <v>607</v>
      </c>
      <c r="F3" s="35" t="s">
        <v>608</v>
      </c>
      <c r="G3" s="36">
        <v>6528</v>
      </c>
      <c r="H3" s="37">
        <v>3376.63</v>
      </c>
      <c r="K3" s="30" t="s">
        <v>596</v>
      </c>
      <c r="L3" t="s">
        <v>624</v>
      </c>
      <c r="M3" t="s">
        <v>613</v>
      </c>
      <c r="N3" t="s">
        <v>607</v>
      </c>
      <c r="O3" t="s">
        <v>628</v>
      </c>
      <c r="P3" t="s">
        <v>611</v>
      </c>
      <c r="Q3" t="s">
        <v>597</v>
      </c>
    </row>
    <row r="4" spans="1:17" x14ac:dyDescent="0.25">
      <c r="A4" s="34">
        <v>41395</v>
      </c>
      <c r="B4" s="27">
        <v>1113</v>
      </c>
      <c r="C4" s="27" t="s">
        <v>610</v>
      </c>
      <c r="D4" s="27" t="s">
        <v>606</v>
      </c>
      <c r="E4" s="27" t="s">
        <v>611</v>
      </c>
      <c r="F4" s="35" t="s">
        <v>608</v>
      </c>
      <c r="G4" s="36">
        <v>2520</v>
      </c>
      <c r="H4" s="37">
        <v>2280</v>
      </c>
      <c r="K4" s="31" t="s">
        <v>606</v>
      </c>
      <c r="L4" s="32">
        <v>3</v>
      </c>
      <c r="M4" s="32">
        <v>3</v>
      </c>
      <c r="N4" s="32">
        <v>6</v>
      </c>
      <c r="O4" s="32">
        <v>1</v>
      </c>
      <c r="P4" s="32">
        <v>2</v>
      </c>
      <c r="Q4" s="32">
        <v>15</v>
      </c>
    </row>
    <row r="5" spans="1:17" x14ac:dyDescent="0.25">
      <c r="A5" s="34">
        <v>40912</v>
      </c>
      <c r="B5" s="27">
        <v>1114</v>
      </c>
      <c r="C5" s="27" t="s">
        <v>609</v>
      </c>
      <c r="D5" s="27" t="s">
        <v>606</v>
      </c>
      <c r="E5" s="27" t="s">
        <v>611</v>
      </c>
      <c r="F5" s="35" t="s">
        <v>612</v>
      </c>
      <c r="G5">
        <v>9660</v>
      </c>
      <c r="H5" s="37">
        <v>1737.35</v>
      </c>
      <c r="K5" s="31" t="s">
        <v>597</v>
      </c>
      <c r="L5" s="32">
        <v>3</v>
      </c>
      <c r="M5" s="32">
        <v>3</v>
      </c>
      <c r="N5" s="32">
        <v>6</v>
      </c>
      <c r="O5" s="32">
        <v>1</v>
      </c>
      <c r="P5" s="32">
        <v>2</v>
      </c>
      <c r="Q5" s="32">
        <v>15</v>
      </c>
    </row>
    <row r="6" spans="1:17" x14ac:dyDescent="0.25">
      <c r="A6" s="34">
        <v>40913</v>
      </c>
      <c r="B6" s="27">
        <v>1115</v>
      </c>
      <c r="C6" s="27" t="s">
        <v>605</v>
      </c>
      <c r="D6" s="27" t="s">
        <v>606</v>
      </c>
      <c r="E6" s="27" t="s">
        <v>613</v>
      </c>
      <c r="F6" s="35" t="s">
        <v>612</v>
      </c>
      <c r="G6" s="36">
        <v>11500</v>
      </c>
      <c r="H6" s="37">
        <v>854.7</v>
      </c>
    </row>
    <row r="7" spans="1:17" x14ac:dyDescent="0.25">
      <c r="A7" s="34">
        <v>40961</v>
      </c>
      <c r="B7" s="27">
        <v>1111</v>
      </c>
      <c r="C7" s="27" t="s">
        <v>614</v>
      </c>
      <c r="D7" s="27" t="s">
        <v>606</v>
      </c>
      <c r="E7" s="27" t="s">
        <v>613</v>
      </c>
      <c r="F7" s="35" t="s">
        <v>615</v>
      </c>
      <c r="G7" s="36">
        <v>7896</v>
      </c>
      <c r="H7" s="37">
        <v>2565.41</v>
      </c>
    </row>
    <row r="8" spans="1:17" x14ac:dyDescent="0.25">
      <c r="A8" s="34">
        <v>40965</v>
      </c>
      <c r="B8" s="27">
        <v>1117</v>
      </c>
      <c r="C8" s="27" t="s">
        <v>616</v>
      </c>
      <c r="D8" s="27" t="s">
        <v>606</v>
      </c>
      <c r="E8" s="27" t="s">
        <v>613</v>
      </c>
      <c r="F8" s="35" t="s">
        <v>615</v>
      </c>
      <c r="G8" s="36">
        <v>8316</v>
      </c>
      <c r="H8" s="37">
        <v>1063.21</v>
      </c>
    </row>
    <row r="9" spans="1:17" x14ac:dyDescent="0.25">
      <c r="A9" s="34">
        <v>40966</v>
      </c>
      <c r="B9" s="27">
        <v>1118</v>
      </c>
      <c r="C9" s="27" t="s">
        <v>617</v>
      </c>
      <c r="D9" s="27" t="s">
        <v>606</v>
      </c>
      <c r="E9" s="27" t="s">
        <v>607</v>
      </c>
      <c r="F9" s="35" t="s">
        <v>608</v>
      </c>
      <c r="G9" s="36">
        <v>8290</v>
      </c>
      <c r="H9" s="37">
        <v>1864.03</v>
      </c>
    </row>
    <row r="10" spans="1:17" x14ac:dyDescent="0.25">
      <c r="A10" s="34">
        <v>40967</v>
      </c>
      <c r="B10" s="27">
        <v>1119</v>
      </c>
      <c r="C10" s="27" t="s">
        <v>618</v>
      </c>
      <c r="D10" s="27" t="s">
        <v>606</v>
      </c>
      <c r="E10" s="27" t="s">
        <v>607</v>
      </c>
      <c r="F10" s="35" t="s">
        <v>619</v>
      </c>
      <c r="G10" s="36">
        <v>1705</v>
      </c>
      <c r="H10" s="37">
        <v>2653.62</v>
      </c>
    </row>
    <row r="11" spans="1:17" x14ac:dyDescent="0.25">
      <c r="A11" s="34">
        <v>40918</v>
      </c>
      <c r="B11" s="27">
        <v>1111</v>
      </c>
      <c r="C11" s="27" t="s">
        <v>620</v>
      </c>
      <c r="D11" s="27" t="s">
        <v>606</v>
      </c>
      <c r="E11" s="27" t="s">
        <v>607</v>
      </c>
      <c r="F11" s="35" t="s">
        <v>621</v>
      </c>
      <c r="G11" s="36">
        <v>8021</v>
      </c>
      <c r="H11" s="37">
        <v>1931.35</v>
      </c>
    </row>
    <row r="12" spans="1:17" x14ac:dyDescent="0.25">
      <c r="A12" s="34">
        <v>40919</v>
      </c>
      <c r="B12" s="27">
        <v>1121</v>
      </c>
      <c r="C12" s="27" t="s">
        <v>622</v>
      </c>
      <c r="D12" s="27" t="s">
        <v>606</v>
      </c>
      <c r="E12" s="27" t="s">
        <v>607</v>
      </c>
      <c r="F12" s="35" t="s">
        <v>619</v>
      </c>
      <c r="G12" s="36">
        <v>4021</v>
      </c>
      <c r="H12" s="37">
        <v>994.42</v>
      </c>
    </row>
    <row r="13" spans="1:17" x14ac:dyDescent="0.25">
      <c r="A13" s="34">
        <v>40920</v>
      </c>
      <c r="B13" s="27">
        <v>1122</v>
      </c>
      <c r="C13" s="27" t="s">
        <v>623</v>
      </c>
      <c r="D13" s="27" t="s">
        <v>606</v>
      </c>
      <c r="E13" s="27" t="s">
        <v>624</v>
      </c>
      <c r="F13" s="35" t="s">
        <v>621</v>
      </c>
      <c r="G13" s="36">
        <v>5944</v>
      </c>
      <c r="H13" s="37">
        <v>1931.35</v>
      </c>
    </row>
    <row r="14" spans="1:17" x14ac:dyDescent="0.25">
      <c r="A14" s="34">
        <v>40935</v>
      </c>
      <c r="B14" s="27">
        <v>1123</v>
      </c>
      <c r="C14" s="27" t="s">
        <v>625</v>
      </c>
      <c r="D14" s="27" t="s">
        <v>606</v>
      </c>
      <c r="E14" s="27" t="s">
        <v>624</v>
      </c>
      <c r="F14" s="35" t="s">
        <v>619</v>
      </c>
      <c r="G14" s="36">
        <v>9107</v>
      </c>
      <c r="H14" s="37">
        <v>994.42</v>
      </c>
    </row>
    <row r="15" spans="1:17" x14ac:dyDescent="0.25">
      <c r="A15" s="34">
        <v>40933</v>
      </c>
      <c r="B15" s="27">
        <v>1124</v>
      </c>
      <c r="C15" s="27" t="s">
        <v>626</v>
      </c>
      <c r="D15" s="27" t="s">
        <v>606</v>
      </c>
      <c r="E15" s="27" t="s">
        <v>624</v>
      </c>
      <c r="F15" s="35" t="s">
        <v>621</v>
      </c>
      <c r="G15" s="36">
        <v>8223.0072999999993</v>
      </c>
      <c r="H15" s="37">
        <v>4092.73</v>
      </c>
    </row>
    <row r="16" spans="1:17" x14ac:dyDescent="0.25">
      <c r="A16" s="34">
        <v>40934</v>
      </c>
      <c r="B16" s="27">
        <v>1125</v>
      </c>
      <c r="C16" s="27" t="s">
        <v>627</v>
      </c>
      <c r="D16" s="27" t="s">
        <v>606</v>
      </c>
      <c r="E16" s="27" t="s">
        <v>628</v>
      </c>
      <c r="F16" s="35" t="s">
        <v>615</v>
      </c>
      <c r="G16" s="38">
        <v>4092.73</v>
      </c>
      <c r="H16" s="37">
        <v>1900</v>
      </c>
    </row>
  </sheetData>
  <conditionalFormatting sqref="G2:G16">
    <cfRule type="top10" dxfId="7" priority="1" rank="6"/>
    <cfRule type="cellIs" dxfId="6" priority="2" operator="greaterThan">
      <formula>"6.60K"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63A0-1484-4846-BD59-F1779FCCBDFB}">
  <dimension ref="A1:Q16"/>
  <sheetViews>
    <sheetView workbookViewId="0">
      <selection activeCell="V15" sqref="V15"/>
    </sheetView>
  </sheetViews>
  <sheetFormatPr defaultRowHeight="15" x14ac:dyDescent="0.25"/>
  <cols>
    <col min="1" max="1" width="9.7109375" bestFit="1" customWidth="1"/>
    <col min="2" max="2" width="8" bestFit="1" customWidth="1"/>
    <col min="3" max="3" width="9.85546875" bestFit="1" customWidth="1"/>
    <col min="4" max="4" width="9.42578125" bestFit="1" customWidth="1"/>
    <col min="5" max="5" width="7.28515625" bestFit="1" customWidth="1"/>
    <col min="6" max="6" width="12.7109375" bestFit="1" customWidth="1"/>
    <col min="7" max="7" width="8.7109375" bestFit="1" customWidth="1"/>
    <col min="8" max="8" width="12" bestFit="1" customWidth="1"/>
    <col min="11" max="11" width="16.85546875" bestFit="1" customWidth="1"/>
    <col min="12" max="12" width="16.28515625" bestFit="1" customWidth="1"/>
    <col min="13" max="13" width="7.42578125" bestFit="1" customWidth="1"/>
    <col min="14" max="14" width="7.140625" bestFit="1" customWidth="1"/>
    <col min="15" max="15" width="6.140625" bestFit="1" customWidth="1"/>
    <col min="16" max="16" width="7.140625" bestFit="1" customWidth="1"/>
    <col min="17" max="17" width="11.28515625" bestFit="1" customWidth="1"/>
  </cols>
  <sheetData>
    <row r="1" spans="1:17" x14ac:dyDescent="0.25">
      <c r="A1" s="33" t="s">
        <v>222</v>
      </c>
      <c r="B1" s="33" t="s">
        <v>599</v>
      </c>
      <c r="C1" s="33" t="s">
        <v>600</v>
      </c>
      <c r="D1" s="33" t="s">
        <v>601</v>
      </c>
      <c r="E1" s="33" t="s">
        <v>0</v>
      </c>
      <c r="F1" s="33" t="s">
        <v>602</v>
      </c>
      <c r="G1" s="33" t="s">
        <v>603</v>
      </c>
      <c r="H1" s="33" t="s">
        <v>604</v>
      </c>
    </row>
    <row r="2" spans="1:17" x14ac:dyDescent="0.25">
      <c r="A2" s="34">
        <v>40909</v>
      </c>
      <c r="B2" s="27">
        <v>1111</v>
      </c>
      <c r="C2" s="27" t="s">
        <v>605</v>
      </c>
      <c r="D2" s="27" t="s">
        <v>606</v>
      </c>
      <c r="E2" s="27" t="s">
        <v>607</v>
      </c>
      <c r="F2" s="35" t="s">
        <v>608</v>
      </c>
      <c r="G2" s="36">
        <v>7164</v>
      </c>
      <c r="H2" s="27">
        <v>844.16</v>
      </c>
      <c r="K2" s="30" t="s">
        <v>630</v>
      </c>
      <c r="L2" s="30" t="s">
        <v>598</v>
      </c>
    </row>
    <row r="3" spans="1:17" x14ac:dyDescent="0.25">
      <c r="A3" s="34">
        <v>40910</v>
      </c>
      <c r="B3" s="27">
        <v>1112</v>
      </c>
      <c r="C3" s="27" t="s">
        <v>609</v>
      </c>
      <c r="D3" s="27" t="s">
        <v>606</v>
      </c>
      <c r="E3" s="27" t="s">
        <v>607</v>
      </c>
      <c r="F3" s="35" t="s">
        <v>608</v>
      </c>
      <c r="G3" s="36">
        <v>6528</v>
      </c>
      <c r="H3" s="37">
        <v>3376.63</v>
      </c>
      <c r="K3" s="30" t="s">
        <v>596</v>
      </c>
      <c r="L3" t="s">
        <v>624</v>
      </c>
      <c r="M3" t="s">
        <v>613</v>
      </c>
      <c r="N3" t="s">
        <v>607</v>
      </c>
      <c r="O3" t="s">
        <v>628</v>
      </c>
      <c r="P3" t="s">
        <v>611</v>
      </c>
      <c r="Q3" t="s">
        <v>597</v>
      </c>
    </row>
    <row r="4" spans="1:17" x14ac:dyDescent="0.25">
      <c r="A4" s="34">
        <v>41395</v>
      </c>
      <c r="B4" s="27">
        <v>1113</v>
      </c>
      <c r="C4" s="27" t="s">
        <v>610</v>
      </c>
      <c r="D4" s="27" t="s">
        <v>606</v>
      </c>
      <c r="E4" s="27" t="s">
        <v>611</v>
      </c>
      <c r="F4" s="35" t="s">
        <v>608</v>
      </c>
      <c r="G4" s="36">
        <v>2520</v>
      </c>
      <c r="H4" s="37">
        <v>2280</v>
      </c>
      <c r="K4" s="31" t="s">
        <v>606</v>
      </c>
      <c r="L4" s="40">
        <v>0.2</v>
      </c>
      <c r="M4" s="40">
        <v>0.2</v>
      </c>
      <c r="N4" s="40">
        <v>0.4</v>
      </c>
      <c r="O4" s="40">
        <v>6.6666666666666666E-2</v>
      </c>
      <c r="P4" s="40">
        <v>0.13333333333333333</v>
      </c>
      <c r="Q4" s="40">
        <v>1</v>
      </c>
    </row>
    <row r="5" spans="1:17" x14ac:dyDescent="0.25">
      <c r="A5" s="34">
        <v>40912</v>
      </c>
      <c r="B5" s="27">
        <v>1114</v>
      </c>
      <c r="C5" s="27" t="s">
        <v>609</v>
      </c>
      <c r="D5" s="27" t="s">
        <v>606</v>
      </c>
      <c r="E5" s="27" t="s">
        <v>611</v>
      </c>
      <c r="F5" s="35" t="s">
        <v>612</v>
      </c>
      <c r="G5">
        <v>9660</v>
      </c>
      <c r="H5" s="37">
        <v>1737.35</v>
      </c>
      <c r="K5" s="31" t="s">
        <v>597</v>
      </c>
      <c r="L5" s="40">
        <v>0.2</v>
      </c>
      <c r="M5" s="40">
        <v>0.2</v>
      </c>
      <c r="N5" s="40">
        <v>0.4</v>
      </c>
      <c r="O5" s="40">
        <v>6.6666666666666666E-2</v>
      </c>
      <c r="P5" s="40">
        <v>0.13333333333333333</v>
      </c>
      <c r="Q5" s="40">
        <v>1</v>
      </c>
    </row>
    <row r="6" spans="1:17" x14ac:dyDescent="0.25">
      <c r="A6" s="34">
        <v>40913</v>
      </c>
      <c r="B6" s="27">
        <v>1115</v>
      </c>
      <c r="C6" s="27" t="s">
        <v>605</v>
      </c>
      <c r="D6" s="27" t="s">
        <v>606</v>
      </c>
      <c r="E6" s="27" t="s">
        <v>613</v>
      </c>
      <c r="F6" s="35" t="s">
        <v>612</v>
      </c>
      <c r="G6" s="36">
        <v>11500</v>
      </c>
      <c r="H6" s="37">
        <v>854.7</v>
      </c>
    </row>
    <row r="7" spans="1:17" x14ac:dyDescent="0.25">
      <c r="A7" s="34">
        <v>40961</v>
      </c>
      <c r="B7" s="27">
        <v>1111</v>
      </c>
      <c r="C7" s="27" t="s">
        <v>614</v>
      </c>
      <c r="D7" s="27" t="s">
        <v>606</v>
      </c>
      <c r="E7" s="27" t="s">
        <v>613</v>
      </c>
      <c r="F7" s="35" t="s">
        <v>615</v>
      </c>
      <c r="G7" s="36">
        <v>7896</v>
      </c>
      <c r="H7" s="37">
        <v>2565.41</v>
      </c>
    </row>
    <row r="8" spans="1:17" x14ac:dyDescent="0.25">
      <c r="A8" s="34">
        <v>40965</v>
      </c>
      <c r="B8" s="27">
        <v>1117</v>
      </c>
      <c r="C8" s="27" t="s">
        <v>616</v>
      </c>
      <c r="D8" s="27" t="s">
        <v>606</v>
      </c>
      <c r="E8" s="27" t="s">
        <v>613</v>
      </c>
      <c r="F8" s="35" t="s">
        <v>615</v>
      </c>
      <c r="G8" s="36">
        <v>8316</v>
      </c>
      <c r="H8" s="37">
        <v>1063.21</v>
      </c>
    </row>
    <row r="9" spans="1:17" x14ac:dyDescent="0.25">
      <c r="A9" s="34">
        <v>40966</v>
      </c>
      <c r="B9" s="27">
        <v>1118</v>
      </c>
      <c r="C9" s="27" t="s">
        <v>617</v>
      </c>
      <c r="D9" s="27" t="s">
        <v>606</v>
      </c>
      <c r="E9" s="27" t="s">
        <v>607</v>
      </c>
      <c r="F9" s="35" t="s">
        <v>608</v>
      </c>
      <c r="G9" s="36">
        <v>8290</v>
      </c>
      <c r="H9" s="37">
        <v>1864.03</v>
      </c>
    </row>
    <row r="10" spans="1:17" x14ac:dyDescent="0.25">
      <c r="A10" s="34">
        <v>40967</v>
      </c>
      <c r="B10" s="27">
        <v>1119</v>
      </c>
      <c r="C10" s="27" t="s">
        <v>618</v>
      </c>
      <c r="D10" s="27" t="s">
        <v>606</v>
      </c>
      <c r="E10" s="27" t="s">
        <v>607</v>
      </c>
      <c r="F10" s="35" t="s">
        <v>619</v>
      </c>
      <c r="G10" s="36">
        <v>1705</v>
      </c>
      <c r="H10" s="37">
        <v>2653.62</v>
      </c>
    </row>
    <row r="11" spans="1:17" x14ac:dyDescent="0.25">
      <c r="A11" s="34">
        <v>40918</v>
      </c>
      <c r="B11" s="27">
        <v>1111</v>
      </c>
      <c r="C11" s="27" t="s">
        <v>620</v>
      </c>
      <c r="D11" s="27" t="s">
        <v>606</v>
      </c>
      <c r="E11" s="27" t="s">
        <v>607</v>
      </c>
      <c r="F11" s="35" t="s">
        <v>621</v>
      </c>
      <c r="G11" s="36">
        <v>8021</v>
      </c>
      <c r="H11" s="37">
        <v>1931.35</v>
      </c>
    </row>
    <row r="12" spans="1:17" x14ac:dyDescent="0.25">
      <c r="A12" s="34">
        <v>40919</v>
      </c>
      <c r="B12" s="27">
        <v>1121</v>
      </c>
      <c r="C12" s="27" t="s">
        <v>622</v>
      </c>
      <c r="D12" s="27" t="s">
        <v>606</v>
      </c>
      <c r="E12" s="27" t="s">
        <v>607</v>
      </c>
      <c r="F12" s="35" t="s">
        <v>619</v>
      </c>
      <c r="G12" s="36">
        <v>4021</v>
      </c>
      <c r="H12" s="37">
        <v>994.42</v>
      </c>
    </row>
    <row r="13" spans="1:17" x14ac:dyDescent="0.25">
      <c r="A13" s="34">
        <v>40920</v>
      </c>
      <c r="B13" s="27">
        <v>1122</v>
      </c>
      <c r="C13" s="27" t="s">
        <v>623</v>
      </c>
      <c r="D13" s="27" t="s">
        <v>606</v>
      </c>
      <c r="E13" s="27" t="s">
        <v>624</v>
      </c>
      <c r="F13" s="35" t="s">
        <v>621</v>
      </c>
      <c r="G13" s="36">
        <v>5944</v>
      </c>
      <c r="H13" s="37">
        <v>1931.35</v>
      </c>
    </row>
    <row r="14" spans="1:17" x14ac:dyDescent="0.25">
      <c r="A14" s="34">
        <v>40935</v>
      </c>
      <c r="B14" s="27">
        <v>1123</v>
      </c>
      <c r="C14" s="27" t="s">
        <v>625</v>
      </c>
      <c r="D14" s="27" t="s">
        <v>606</v>
      </c>
      <c r="E14" s="27" t="s">
        <v>624</v>
      </c>
      <c r="F14" s="35" t="s">
        <v>619</v>
      </c>
      <c r="G14" s="36">
        <v>9107</v>
      </c>
      <c r="H14" s="37">
        <v>994.42</v>
      </c>
    </row>
    <row r="15" spans="1:17" x14ac:dyDescent="0.25">
      <c r="A15" s="34">
        <v>40933</v>
      </c>
      <c r="B15" s="27">
        <v>1124</v>
      </c>
      <c r="C15" s="27" t="s">
        <v>626</v>
      </c>
      <c r="D15" s="27" t="s">
        <v>606</v>
      </c>
      <c r="E15" s="27" t="s">
        <v>624</v>
      </c>
      <c r="F15" s="35" t="s">
        <v>621</v>
      </c>
      <c r="G15" s="36">
        <v>8223.0072999999993</v>
      </c>
      <c r="H15" s="37">
        <v>4092.73</v>
      </c>
    </row>
    <row r="16" spans="1:17" x14ac:dyDescent="0.25">
      <c r="A16" s="34">
        <v>40934</v>
      </c>
      <c r="B16" s="27">
        <v>1125</v>
      </c>
      <c r="C16" s="27" t="s">
        <v>627</v>
      </c>
      <c r="D16" s="27" t="s">
        <v>606</v>
      </c>
      <c r="E16" s="27" t="s">
        <v>628</v>
      </c>
      <c r="F16" s="35" t="s">
        <v>615</v>
      </c>
      <c r="G16" s="38">
        <v>4092.73</v>
      </c>
      <c r="H16" s="37">
        <v>1900</v>
      </c>
    </row>
  </sheetData>
  <conditionalFormatting sqref="G2:G16">
    <cfRule type="top10" dxfId="5" priority="1" rank="6"/>
    <cfRule type="cellIs" dxfId="4" priority="2" operator="greaterThan">
      <formula>"6.60K"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CCAA-5DD3-413F-9C80-F1D1F0B0DD75}">
  <dimension ref="B3:D11"/>
  <sheetViews>
    <sheetView workbookViewId="0">
      <selection activeCell="B3" sqref="B3"/>
    </sheetView>
  </sheetViews>
  <sheetFormatPr defaultRowHeight="15" x14ac:dyDescent="0.25"/>
  <cols>
    <col min="2" max="2" width="14" bestFit="1" customWidth="1"/>
    <col min="3" max="3" width="15.42578125" bestFit="1" customWidth="1"/>
    <col min="4" max="4" width="16" bestFit="1" customWidth="1"/>
  </cols>
  <sheetData>
    <row r="3" spans="2:4" x14ac:dyDescent="0.25">
      <c r="B3" s="30" t="s">
        <v>596</v>
      </c>
      <c r="C3" t="s">
        <v>629</v>
      </c>
      <c r="D3" t="s">
        <v>643</v>
      </c>
    </row>
    <row r="4" spans="2:4" x14ac:dyDescent="0.25">
      <c r="B4" s="31" t="s">
        <v>624</v>
      </c>
      <c r="C4" s="32">
        <v>23274.007299999997</v>
      </c>
      <c r="D4" s="32">
        <v>0</v>
      </c>
    </row>
    <row r="5" spans="2:4" x14ac:dyDescent="0.25">
      <c r="B5" s="31" t="s">
        <v>613</v>
      </c>
      <c r="C5" s="32">
        <v>27712</v>
      </c>
      <c r="D5" s="32">
        <v>0</v>
      </c>
    </row>
    <row r="6" spans="2:4" x14ac:dyDescent="0.25">
      <c r="B6" s="31" t="s">
        <v>607</v>
      </c>
      <c r="C6" s="32">
        <v>35729</v>
      </c>
      <c r="D6" s="32">
        <v>0</v>
      </c>
    </row>
    <row r="7" spans="2:4" x14ac:dyDescent="0.25">
      <c r="B7" s="31" t="s">
        <v>628</v>
      </c>
      <c r="C7" s="32">
        <v>4092.73</v>
      </c>
      <c r="D7" s="32">
        <v>0</v>
      </c>
    </row>
    <row r="8" spans="2:4" x14ac:dyDescent="0.25">
      <c r="B8" s="31" t="s">
        <v>611</v>
      </c>
      <c r="C8" s="32">
        <v>12180</v>
      </c>
      <c r="D8" s="32">
        <v>0</v>
      </c>
    </row>
    <row r="9" spans="2:4" x14ac:dyDescent="0.25">
      <c r="B9" s="31" t="s">
        <v>644</v>
      </c>
      <c r="C9" s="32">
        <v>2.9334154351395729</v>
      </c>
      <c r="D9" s="32">
        <v>0</v>
      </c>
    </row>
    <row r="10" spans="2:4" x14ac:dyDescent="0.25">
      <c r="B10" s="31" t="s">
        <v>645</v>
      </c>
      <c r="C10" s="32">
        <v>2.9334154351395729</v>
      </c>
      <c r="D10" s="32">
        <v>0</v>
      </c>
    </row>
    <row r="11" spans="2:4" x14ac:dyDescent="0.25">
      <c r="B11" s="31" t="s">
        <v>597</v>
      </c>
      <c r="C11" s="32">
        <v>102993.60413087027</v>
      </c>
      <c r="D11" s="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E50D-6BD5-4B37-A6EA-EFA59C4A35E4}">
  <dimension ref="C3:D11"/>
  <sheetViews>
    <sheetView workbookViewId="0">
      <selection activeCell="C3" sqref="C3"/>
    </sheetView>
  </sheetViews>
  <sheetFormatPr defaultRowHeight="15" x14ac:dyDescent="0.25"/>
  <cols>
    <col min="3" max="3" width="14" bestFit="1" customWidth="1"/>
    <col min="4" max="4" width="15.42578125" bestFit="1" customWidth="1"/>
  </cols>
  <sheetData>
    <row r="3" spans="3:4" x14ac:dyDescent="0.25">
      <c r="C3" s="30" t="s">
        <v>596</v>
      </c>
      <c r="D3" t="s">
        <v>629</v>
      </c>
    </row>
    <row r="4" spans="3:4" x14ac:dyDescent="0.25">
      <c r="C4" s="31" t="s">
        <v>624</v>
      </c>
      <c r="D4" s="32">
        <v>23274.007299999997</v>
      </c>
    </row>
    <row r="5" spans="3:4" x14ac:dyDescent="0.25">
      <c r="C5" s="31" t="s">
        <v>613</v>
      </c>
      <c r="D5" s="32">
        <v>27712</v>
      </c>
    </row>
    <row r="6" spans="3:4" x14ac:dyDescent="0.25">
      <c r="C6" s="31" t="s">
        <v>607</v>
      </c>
      <c r="D6" s="32">
        <v>35729</v>
      </c>
    </row>
    <row r="7" spans="3:4" x14ac:dyDescent="0.25">
      <c r="C7" s="31" t="s">
        <v>644</v>
      </c>
      <c r="D7" s="32">
        <v>2.9334154351395729</v>
      </c>
    </row>
    <row r="8" spans="3:4" x14ac:dyDescent="0.25">
      <c r="C8" s="31" t="s">
        <v>628</v>
      </c>
      <c r="D8" s="32">
        <v>4092.73</v>
      </c>
    </row>
    <row r="9" spans="3:4" x14ac:dyDescent="0.25">
      <c r="C9" s="31" t="s">
        <v>611</v>
      </c>
      <c r="D9" s="32">
        <v>12180</v>
      </c>
    </row>
    <row r="10" spans="3:4" x14ac:dyDescent="0.25">
      <c r="C10" s="31" t="s">
        <v>645</v>
      </c>
      <c r="D10" s="32">
        <v>2.9334154351395729</v>
      </c>
    </row>
    <row r="11" spans="3:4" x14ac:dyDescent="0.25">
      <c r="C11" s="31" t="s">
        <v>597</v>
      </c>
      <c r="D11" s="32">
        <v>102993.60413087027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1000 Sales Records Raw Data</vt:lpstr>
      <vt:lpstr>Sheet1</vt:lpstr>
      <vt:lpstr>Exercise</vt:lpstr>
      <vt:lpstr>Creating Pivot Table</vt:lpstr>
      <vt:lpstr>Sheet11</vt:lpstr>
      <vt:lpstr>Pivot Count the Data</vt:lpstr>
      <vt:lpstr>Custom Calculation</vt:lpstr>
      <vt:lpstr>Caluclated Field</vt:lpstr>
      <vt:lpstr>Calculated Items</vt:lpstr>
      <vt:lpstr>Grouping using Pivot Table</vt:lpstr>
      <vt:lpstr>Count the Net sales uisng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kaibarta</dc:creator>
  <cp:lastModifiedBy>honey kaibarta</cp:lastModifiedBy>
  <dcterms:created xsi:type="dcterms:W3CDTF">2024-05-02T03:03:11Z</dcterms:created>
  <dcterms:modified xsi:type="dcterms:W3CDTF">2024-05-05T09:39:15Z</dcterms:modified>
</cp:coreProperties>
</file>