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3"/>
    <sheet name="Namespaces" sheetId="2" state="visible" r:id="rId4"/>
    <sheet name="Mapping Process" sheetId="3" state="visible" r:id="rId5"/>
    <sheet name="Dictionary Mapping" sheetId="4" state="visible" r:id="rId6"/>
    <sheet name="Sheet13" sheetId="5" state="visible" r:id="rId7"/>
    <sheet name="Codebook" sheetId="6" state="visible" r:id="rId8"/>
    <sheet name="Timeline" sheetId="7" state="visible" r:id="rId9"/>
    <sheet name="New Concepts" sheetId="8" state="visible" r:id="rId10"/>
    <sheet name="Codebook Summary" sheetId="9" state="visible" r:id="rId11"/>
    <sheet name="Dictionary Mapping Summary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<sst xmlns="http://schemas.openxmlformats.org/spreadsheetml/2006/main" count="201" uniqueCount="150">
  <si>
    <t xml:space="preserve">Attribute</t>
  </si>
  <si>
    <t xml:space="preserve">Value</t>
  </si>
  <si>
    <t xml:space="preserve">SDD_ID</t>
  </si>
  <si>
    <t xml:space="preserve">2016-34</t>
  </si>
  <si>
    <t xml:space="preserve">hasDependencies</t>
  </si>
  <si>
    <t xml:space="preserve">#Namespaces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</si>
  <si>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</si>
  <si>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</si>
  <si>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</si>
  <si>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</si>
  <si>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</si>
  <si>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[COLOCAR LINK PARA GITHUB DO CODE MAPPING]</t>
  </si>
  <si>
    <t xml:space="preserve">Imports</t>
  </si>
  <si>
    <t xml:space="preserve">Timeline</t>
  </si>
  <si>
    <t xml:space="preserve">#Timeline</t>
  </si>
  <si>
    <t xml:space="preserve">Version</t>
  </si>
  <si>
    <t xml:space="preserve">hasPrefix</t>
  </si>
  <si>
    <t xml:space="preserve">hasNameSpace</t>
  </si>
  <si>
    <t xml:space="preserve">hasFormat</t>
  </si>
  <si>
    <t xml:space="preserve">hasSource</t>
  </si>
  <si>
    <t xml:space="preserve">sio</t>
  </si>
  <si>
    <t xml:space="preserve">hhear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</si>
  <si>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</si>
  <si>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</si>
  <si>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</si>
  <si>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</si>
  <si>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</si>
  <si>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</si>
  <si>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</si>
  <si>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</si>
  <si>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</si>
  <si>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</si>
  <si>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</si>
  <si>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</si>
  <si>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</si>
  <si>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</si>
  <si>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</si>
  <si>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efo</t>
  </si>
  <si>
    <t xml:space="preserve">http://www.ebi.ac.uk/efo/EFO_</t>
  </si>
  <si>
    <t xml:space="preserve">uo</t>
  </si>
  <si>
    <t xml:space="preserve">http://purl.obolibrary.org/obo/UO_</t>
  </si>
  <si>
    <t xml:space="preserve">nemo</t>
  </si>
  <si>
    <t xml:space="preserve">http://purl.bioontology.org/NEMO/ontology/NEMO.owl#</t>
  </si>
  <si>
    <t xml:space="preserve">emmo</t>
  </si>
  <si>
    <t xml:space="preserve">https://w3id.org/emmo/domain/electrochemistry#</t>
  </si>
  <si>
    <t xml:space="preserve">ncit</t>
  </si>
  <si>
    <t xml:space="preserve">http://ncicb.nci.nih.gov/xml/owl/EVS/Thesaurus.owl#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</si>
  <si>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</si>
  <si>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</si>
  <si>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</si>
  <si>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</si>
  <si>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</si>
  <si>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</si>
  <si>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</si>
  <si>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</si>
  <si>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</si>
  <si>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</si>
  <si>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</si>
  <si>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</si>
  <si>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</si>
  <si>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</si>
  <si>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</si>
  <si>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</si>
  <si>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</si>
  <si>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</si>
  <si>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</si>
  <si>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</si>
  <si>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</si>
  <si>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</si>
  <si>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</si>
  <si>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</si>
  <si>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</si>
  <si>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Discharge_Energy</t>
  </si>
  <si>
    <t xml:space="preserve">emmo:electrochemistry_0141b5c2_9f15_46f4_82e6_92a104faa476</t>
  </si>
  <si>
    <t xml:space="preserve">??battery</t>
  </si>
  <si>
    <t xml:space="preserve">Wh</t>
  </si>
  <si>
    <t xml:space="preserve">??Date_Time</t>
  </si>
  <si>
    <t xml:space="preserve">Date_Time</t>
  </si>
  <si>
    <t xml:space="preserve">ncit:C37939</t>
  </si>
  <si>
    <t xml:space="preserve">Timestamp</t>
  </si>
  <si>
    <t xml:space="preserve">Step_Time</t>
  </si>
  <si>
    <t xml:space="preserve">s</t>
  </si>
  <si>
    <t xml:space="preserve">Cycle_Index</t>
  </si>
  <si>
    <t xml:space="preserve">int</t>
  </si>
  <si>
    <t xml:space="preserve">Voltage</t>
  </si>
  <si>
    <t xml:space="preserve">Volt</t>
  </si>
  <si>
    <t xml:space="preserve">dI/dt</t>
  </si>
  <si>
    <t xml:space="preserve">Test_Time</t>
  </si>
  <si>
    <t xml:space="preserve">Aux_Temperature1</t>
  </si>
  <si>
    <t xml:space="preserve">C</t>
  </si>
  <si>
    <t xml:space="preserve">Aux_Temperature2</t>
  </si>
  <si>
    <t xml:space="preserve">Charge_Energy</t>
  </si>
  <si>
    <t xml:space="preserve">emmo:electrochemistry_10763eb0_dbc9_4d34_bd1a_7b8996590d45</t>
  </si>
  <si>
    <t xml:space="preserve">Data_Point</t>
  </si>
  <si>
    <t xml:space="preserve">Internal_Resistance</t>
  </si>
  <si>
    <t xml:space="preserve">emmo:electrochemistry_f94678d6_1386_48fc_8e54_024921924401</t>
  </si>
  <si>
    <t xml:space="preserve">R</t>
  </si>
  <si>
    <t xml:space="preserve">Dischange_Capacity</t>
  </si>
  <si>
    <t xml:space="preserve">Ah</t>
  </si>
  <si>
    <t xml:space="preserve">Step_Index</t>
  </si>
  <si>
    <t xml:space="preserve">??Step_Time</t>
  </si>
  <si>
    <t xml:space="preserve">Current</t>
  </si>
  <si>
    <t xml:space="preserve">A</t>
  </si>
  <si>
    <t xml:space="preserve">ACR</t>
  </si>
  <si>
    <t xml:space="preserve">dV/dt</t>
  </si>
  <si>
    <t xml:space="preserve">id</t>
  </si>
  <si>
    <t xml:space="preserve">race</t>
  </si>
  <si>
    <t xml:space="preserve">age</t>
  </si>
  <si>
    <t xml:space="preserve">edu</t>
  </si>
  <si>
    <t xml:space="preserve">bmi</t>
  </si>
  <si>
    <t xml:space="preserve">weight</t>
  </si>
  <si>
    <t xml:space="preserve">height</t>
  </si>
  <si>
    <t xml:space="preserve">smoker</t>
  </si>
  <si>
    <t xml:space="preserve">pb_1</t>
  </si>
  <si>
    <t xml:space="preserve">pb_2</t>
  </si>
  <si>
    <t xml:space="preserve">ga</t>
  </si>
  <si>
    <t xml:space="preserve">birthwt</t>
  </si>
  <si>
    <t xml:space="preserve">Code</t>
  </si>
  <si>
    <t xml:space="preserve">Label</t>
  </si>
  <si>
    <t xml:space="preserve">Class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</si>
  <si>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</si>
  <si>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</si>
  <si>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</si>
  <si>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</si>
  <si>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</si>
  <si>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</si>
  <si>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</si>
  <si>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</si>
  <si>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</si>
  <si>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</si>
  <si>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</si>
  <si>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</si>
  <si>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</si>
  <si>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</si>
  <si>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</si>
  <si>
    <t xml:space="preserve">http://purl.obolibrary.org/obo/ENVO_00003064</t>
  </si>
  <si>
    <t xml:space="preserve">Drinkingwater</t>
  </si>
  <si>
    <t xml:space="preserve">Drinking water</t>
  </si>
  <si>
    <t xml:space="preserve">EnvironmentalSample</t>
  </si>
  <si>
    <t xml:space="preserve">chear:Underweight</t>
  </si>
  <si>
    <t xml:space="preserve">Anthropometry</t>
  </si>
  <si>
    <t xml:space="preserve">Underweight</t>
  </si>
  <si>
    <t xml:space="preserve">BMI &lt; 18.5</t>
  </si>
  <si>
    <t xml:space="preserve">BMI</t>
  </si>
  <si>
    <t xml:space="preserve">hhear:00488</t>
  </si>
  <si>
    <t xml:space="preserve">Normalweight</t>
  </si>
  <si>
    <t xml:space="preserve">18.5&lt;=BMI&lt;=25</t>
  </si>
  <si>
    <t xml:space="preserve">chear:OverweightOrObese</t>
  </si>
  <si>
    <t xml:space="preserve">Overweight/Obese</t>
  </si>
  <si>
    <t xml:space="preserve">BMI &gt; 25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</si>
</sst>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Times New Roman"/>
      <family val="1"/>
    </font>
    <font>
      <sz val="11"/>
      <name val="Calibri"/>
      <family val="0"/>
      <charset val="1"/>
    </font>
    <font>
      <sz val="12"/>
      <name val="&quot;Times New Roman&quot;"/>
      <family val="0"/>
      <charset val="1"/>
    </font>
    <font>
      <sz val="10"/>
      <name val="Courier New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adatac.org/ont/hhear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semanticscience.org/resource/" TargetMode="External"/><Relationship Id="rId2" Type="http://schemas.openxmlformats.org/officeDocument/2006/relationships/hyperlink" Target="http://hadatac.org/ont/hhear" TargetMode="External"/><Relationship Id="rId3" Type="http://schemas.openxmlformats.org/officeDocument/2006/relationships/hyperlink" Target="http://www.w3.org/2004/02/skos/core" TargetMode="External"/><Relationship Id="rId4" Type="http://schemas.openxmlformats.org/officeDocument/2006/relationships/hyperlink" Target="http://www.w3.org/ns/prov" TargetMode="External"/><Relationship Id="rId5" Type="http://schemas.openxmlformats.org/officeDocument/2006/relationships/hyperlink" Target="http://purl.org/dc/terms/" TargetMode="External"/><Relationship Id="rId6" Type="http://schemas.openxmlformats.org/officeDocument/2006/relationships/hyperlink" Target="http://www.w3.org/2002/07/owl" TargetMode="External"/><Relationship Id="rId7" Type="http://schemas.openxmlformats.org/officeDocument/2006/relationships/hyperlink" Target="http://www.w3.org/2000/01/rdf-schema" TargetMode="External"/><Relationship Id="rId8" Type="http://schemas.openxmlformats.org/officeDocument/2006/relationships/hyperlink" Target="http://purl.obolibrary.org/obo/CHEBI_" TargetMode="External"/><Relationship Id="rId9" Type="http://schemas.openxmlformats.org/officeDocument/2006/relationships/hyperlink" Target="http://purl.obolibrary.org/obo/STATO_" TargetMode="External"/><Relationship Id="rId10" Type="http://schemas.openxmlformats.org/officeDocument/2006/relationships/hyperlink" Target="http://purl.obolibrary.org/obo/" TargetMode="External"/><Relationship Id="rId11" Type="http://schemas.openxmlformats.org/officeDocument/2006/relationships/hyperlink" Target="http://rdf.ncbi.nlm.nih.gov/pubchem/compound/" TargetMode="External"/><Relationship Id="rId12" Type="http://schemas.openxmlformats.org/officeDocument/2006/relationships/hyperlink" Target="http://hadatac.org/ont/hasco" TargetMode="External"/><Relationship Id="rId13" Type="http://schemas.openxmlformats.org/officeDocument/2006/relationships/hyperlink" Target="http://hadatac.org/ont/vstoi" TargetMode="External"/><Relationship Id="rId14" Type="http://schemas.openxmlformats.org/officeDocument/2006/relationships/hyperlink" Target="http://hadatac.org/ont/hasneto" TargetMode="External"/><Relationship Id="rId15" Type="http://schemas.openxmlformats.org/officeDocument/2006/relationships/hyperlink" Target="http://purl.obolibrary.org/obo/UBERON_" TargetMode="External"/><Relationship Id="rId16" Type="http://schemas.openxmlformats.org/officeDocument/2006/relationships/hyperlink" Target="http://purl.obolibrary.org/obo/envo.owl" TargetMode="External"/><Relationship Id="rId17" Type="http://schemas.openxmlformats.org/officeDocument/2006/relationships/hyperlink" Target="http://www.ebi.ac.uk/efo/EFO_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_0000306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B7" activeCellId="0" sqref="B7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4.51"/>
    <col collapsed="false" customWidth="true" hidden="false" outlineLevel="0" max="2" min="2" style="1" width="27.35"/>
    <col collapsed="false" customWidth="true" hidden="false" outlineLevel="0" max="5" min="3" style="1" width="14.51"/>
    <col collapsed="false" customWidth="false" hidden="false" outlineLevel="0" max="16384" min="6" style="1" width="8.8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3"/>
      <c r="D1" s="3"/>
      <c r="E1" s="3"/>
    </row>
    <row r="2" customFormat="false" ht="15.75" hidden="false" customHeight="true" outlineLevel="0" collapsed="false">
      <c r="A2" s="2" t="s">
        <v>2</v>
      </c>
      <c r="B2" s="2" t="s">
        <v>3</v>
      </c>
      <c r="C2" s="3"/>
      <c r="D2" s="3"/>
      <c r="E2" s="3"/>
    </row>
    <row r="3" customFormat="false" ht="15.75" hidden="false" customHeight="true" outlineLevel="0" collapsed="false">
      <c r="A3" s="2" t="s">
        <v>4</v>
      </c>
      <c r="B3" s="2" t="s">
        <v>5</v>
      </c>
      <c r="C3" s="3"/>
      <c r="D3" s="3"/>
      <c r="E3" s="3"/>
    </row>
    <row r="4" customFormat="false" ht="15.75" hidden="false" customHeight="true" outlineLevel="0" collapsed="false">
      <c r="A4" s="2" t="s">
        <v>6</v>
      </c>
      <c r="B4" s="2" t="s">
        <v>7</v>
      </c>
      <c r="C4" s="3"/>
      <c r="D4" s="3"/>
      <c r="E4" s="3"/>
    </row>
    <row r="5" customFormat="false" ht="15.75" hidden="false" customHeight="true" outlineLevel="0" collapsed="false">
      <c r="A5" s="2" t="s">
        <v>8</v>
      </c>
      <c r="B5" s="2" t="s">
        <v>9</v>
      </c>
      <c r="C5" s="3"/>
      <c r="D5" s="3"/>
      <c r="E5" s="3"/>
    </row>
    <row r="6" customFormat="false" ht="15.75" hidden="false" customHeight="true" outlineLevel="0" collapsed="false">
      <c r="A6" s="2" t="s">
        <v>10</v>
      </c>
      <c r="B6" s="4" t="s">
        <v>11</v>
      </c>
      <c r="C6" s="3"/>
      <c r="D6" s="3"/>
      <c r="E6" s="3"/>
    </row>
    <row r="7" customFormat="false" ht="15.75" hidden="false" customHeight="true" outlineLevel="0" collapsed="false">
      <c r="A7" s="2" t="s">
        <v>12</v>
      </c>
      <c r="B7" s="4" t="str">
        <f aca="false">HYPERLINK("http://hadatac.org/ont/hhear/")</f>
        <v>http://hadatac.org/ont/hhear/</v>
      </c>
      <c r="C7" s="3"/>
      <c r="D7" s="3"/>
      <c r="E7" s="3"/>
    </row>
    <row r="8" customFormat="false" ht="15.75" hidden="false" customHeight="true" outlineLevel="0" collapsed="false">
      <c r="A8" s="2" t="s">
        <v>13</v>
      </c>
      <c r="B8" s="2" t="s">
        <v>14</v>
      </c>
      <c r="C8" s="3"/>
      <c r="D8" s="3"/>
      <c r="E8" s="3"/>
    </row>
    <row r="9" customFormat="false" ht="15.75" hidden="false" customHeight="true" outlineLevel="0" collapsed="false">
      <c r="A9" s="2" t="s">
        <v>15</v>
      </c>
      <c r="B9" s="5" t="n">
        <v>10</v>
      </c>
      <c r="C9" s="3"/>
      <c r="D9" s="3"/>
      <c r="E9" s="3"/>
    </row>
    <row r="10" customFormat="false" ht="13.65" hidden="false" customHeight="true" outlineLevel="0" collapsed="false">
      <c r="A10" s="6"/>
      <c r="B10" s="7"/>
      <c r="C10" s="7"/>
      <c r="D10" s="7"/>
      <c r="E10" s="8"/>
    </row>
  </sheetData>
  <hyperlinks>
    <hyperlink ref="B7" r:id="rId1" display="http://hadatac.org/ont/hhear/"/>
  </hyperlinks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4.51"/>
    <col collapsed="false" customWidth="true" hidden="false" outlineLevel="0" max="2" min="2" style="1" width="24.35"/>
    <col collapsed="false" customWidth="true" hidden="false" outlineLevel="0" max="3" min="3" style="1" width="21.35"/>
    <col collapsed="false" customWidth="true" hidden="false" outlineLevel="0" max="4" min="4" style="1" width="22"/>
    <col collapsed="false" customWidth="true" hidden="false" outlineLevel="0" max="5" min="5" style="1" width="14.51"/>
    <col collapsed="false" customWidth="false" hidden="false" outlineLevel="0" max="16384" min="6" style="1" width="8.86"/>
  </cols>
  <sheetData>
    <row r="1" customFormat="false" ht="15.75" hidden="false" customHeight="true" outlineLevel="0" collapsed="false">
      <c r="A1" s="41"/>
      <c r="B1" s="42"/>
      <c r="C1" s="42"/>
      <c r="D1" s="42"/>
      <c r="E1" s="43"/>
    </row>
    <row r="2" customFormat="false" ht="15.75" hidden="false" customHeight="true" outlineLevel="0" collapsed="false">
      <c r="A2" s="44"/>
      <c r="B2" s="45"/>
      <c r="C2" s="45"/>
      <c r="D2" s="45"/>
      <c r="E2" s="46"/>
    </row>
    <row r="3" customFormat="false" ht="15.75" hidden="false" customHeight="true" outlineLevel="0" collapsed="false">
      <c r="A3" s="44"/>
      <c r="B3" s="45"/>
      <c r="C3" s="45"/>
      <c r="D3" s="45"/>
      <c r="E3" s="46"/>
    </row>
    <row r="4" customFormat="false" ht="15.75" hidden="false" customHeight="true" outlineLevel="0" collapsed="false">
      <c r="A4" s="44"/>
      <c r="B4" s="45"/>
      <c r="C4" s="45"/>
      <c r="D4" s="45"/>
      <c r="E4" s="46"/>
    </row>
    <row r="5" customFormat="false" ht="15.75" hidden="false" customHeight="true" outlineLevel="0" collapsed="false">
      <c r="A5" s="44"/>
      <c r="B5" s="45"/>
      <c r="C5" s="45"/>
      <c r="D5" s="45"/>
      <c r="E5" s="46"/>
    </row>
    <row r="6" customFormat="false" ht="15.75" hidden="false" customHeight="true" outlineLevel="0" collapsed="false">
      <c r="A6" s="44"/>
      <c r="B6" s="45"/>
      <c r="C6" s="45"/>
      <c r="D6" s="45"/>
      <c r="E6" s="46"/>
    </row>
    <row r="7" customFormat="false" ht="15.75" hidden="false" customHeight="true" outlineLevel="0" collapsed="false">
      <c r="A7" s="44"/>
      <c r="B7" s="45"/>
      <c r="C7" s="45"/>
      <c r="D7" s="45"/>
      <c r="E7" s="46"/>
    </row>
    <row r="8" customFormat="false" ht="15.75" hidden="false" customHeight="true" outlineLevel="0" collapsed="false">
      <c r="A8" s="44"/>
      <c r="B8" s="45"/>
      <c r="C8" s="45"/>
      <c r="D8" s="45"/>
      <c r="E8" s="46"/>
    </row>
    <row r="9" customFormat="false" ht="15.75" hidden="false" customHeight="true" outlineLevel="0" collapsed="false">
      <c r="A9" s="44"/>
      <c r="B9" s="45"/>
      <c r="C9" s="45"/>
      <c r="D9" s="45"/>
      <c r="E9" s="46"/>
    </row>
    <row r="10" customFormat="false" ht="15.75" hidden="false" customHeight="true" outlineLevel="0" collapsed="false">
      <c r="A10" s="47"/>
      <c r="B10" s="48"/>
      <c r="C10" s="48"/>
      <c r="D10" s="48"/>
      <c r="E10" s="49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false" showRowColHeaders="true" showZeros="true" rightToLeft="false" tabSelected="false" showOutlineSymbols="true" defaultGridColor="true" view="normal" topLeftCell="A15" colorId="64" zoomScale="390" zoomScaleNormal="390" zoomScalePageLayoutView="100" workbookViewId="0">
      <selection pane="topLeft" activeCell="B22" activeCellId="0" sqref="B2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4.51"/>
    <col collapsed="false" customWidth="true" hidden="false" outlineLevel="0" max="2" min="2" style="1" width="45.66"/>
    <col collapsed="false" customWidth="true" hidden="false" outlineLevel="0" max="5" min="3" style="1" width="14.51"/>
    <col collapsed="false" customWidth="false" hidden="false" outlineLevel="0" max="16384" min="6" style="1" width="8.86"/>
  </cols>
  <sheetData>
    <row r="1" customFormat="false" ht="15.75" hidden="false" customHeight="true" outlineLevel="0" collapsed="false">
      <c r="A1" s="2" t="s">
        <v>16</v>
      </c>
      <c r="B1" s="2" t="s">
        <v>17</v>
      </c>
      <c r="C1" s="2" t="s">
        <v>18</v>
      </c>
      <c r="D1" s="2" t="s">
        <v>19</v>
      </c>
      <c r="E1" s="3"/>
    </row>
    <row r="2" customFormat="false" ht="15.75" hidden="false" customHeight="true" outlineLevel="0" collapsed="false">
      <c r="A2" s="2" t="s">
        <v>20</v>
      </c>
      <c r="B2" s="4" t="str">
        <f aca="false">HYPERLINK("http://semanticscience.org/resource/","http://semanticscience.org/resource/")</f>
        <v>http://semanticscience.org/resource/</v>
      </c>
      <c r="C2" s="3"/>
      <c r="D2" s="3"/>
      <c r="E2" s="3"/>
    </row>
    <row r="3" customFormat="false" ht="15.75" hidden="false" customHeight="true" outlineLevel="0" collapsed="false">
      <c r="A3" s="2" t="s">
        <v>21</v>
      </c>
      <c r="B3" s="4" t="str">
        <f aca="false">HYPERLINK("http://hadatac.org/ont/hhear","http://hadatac.org/ont/hhear#")</f>
        <v>http://hadatac.org/ont/hhear#</v>
      </c>
      <c r="C3" s="3"/>
      <c r="D3" s="3"/>
      <c r="E3" s="3"/>
    </row>
    <row r="4" customFormat="false" ht="15.75" hidden="false" customHeight="true" outlineLevel="0" collapsed="false">
      <c r="A4" s="2" t="s">
        <v>22</v>
      </c>
      <c r="B4" s="4" t="str">
        <f aca="false">HYPERLINK("http://www.w3.org/2004/02/skos/core","http://www.w3.org/2004/02/skos/core#")</f>
        <v>http://www.w3.org/2004/02/skos/core#</v>
      </c>
      <c r="C4" s="3"/>
      <c r="D4" s="3"/>
      <c r="E4" s="3"/>
    </row>
    <row r="5" customFormat="false" ht="15.75" hidden="false" customHeight="true" outlineLevel="0" collapsed="false">
      <c r="A5" s="2" t="s">
        <v>23</v>
      </c>
      <c r="B5" s="4" t="str">
        <f aca="false">HYPERLINK("http://www.w3.org/ns/prov","http://www.w3.org/ns/prov#")</f>
        <v>http://www.w3.org/ns/prov#</v>
      </c>
      <c r="C5" s="3"/>
      <c r="D5" s="3"/>
      <c r="E5" s="3"/>
    </row>
    <row r="6" customFormat="false" ht="15.75" hidden="false" customHeight="true" outlineLevel="0" collapsed="false">
      <c r="A6" s="2" t="s">
        <v>24</v>
      </c>
      <c r="B6" s="4" t="str">
        <f aca="false">HYPERLINK("http://purl.org/dc/terms/","http://purl.org/dc/terms/")</f>
        <v>http://purl.org/dc/terms/</v>
      </c>
      <c r="C6" s="3"/>
      <c r="D6" s="3"/>
      <c r="E6" s="3"/>
    </row>
    <row r="7" customFormat="false" ht="15.75" hidden="false" customHeight="true" outlineLevel="0" collapsed="false">
      <c r="A7" s="2" t="s">
        <v>25</v>
      </c>
      <c r="B7" s="4" t="str">
        <f aca="false">HYPERLINK("http://www.w3.org/2002/07/owl","http://www.w3.org/2002/07/owl#")</f>
        <v>http://www.w3.org/2002/07/owl#</v>
      </c>
      <c r="C7" s="3"/>
      <c r="D7" s="3"/>
      <c r="E7" s="3"/>
    </row>
    <row r="8" customFormat="false" ht="15.75" hidden="false" customHeight="true" outlineLevel="0" collapsed="false">
      <c r="A8" s="2" t="s">
        <v>26</v>
      </c>
      <c r="B8" s="4" t="str">
        <f aca="false">HYPERLINK("http://www.w3.org/2000/01/rdf-schema","http://www.w3.org/2000/01/rdf-schema#")</f>
        <v>http://www.w3.org/2000/01/rdf-schema#</v>
      </c>
      <c r="C8" s="3"/>
      <c r="D8" s="3"/>
      <c r="E8" s="3"/>
    </row>
    <row r="9" customFormat="false" ht="15.75" hidden="false" customHeight="true" outlineLevel="0" collapsed="false">
      <c r="A9" s="2" t="s">
        <v>27</v>
      </c>
      <c r="B9" s="4" t="str">
        <f aca="false">HYPERLINK("http://purl.obolibrary.org/obo/CHEBI_","http://purl.obolibrary.org/obo/CHEBI_")</f>
        <v>http://purl.obolibrary.org/obo/CHEBI_</v>
      </c>
      <c r="C9" s="3"/>
      <c r="D9" s="3"/>
      <c r="E9" s="3"/>
    </row>
    <row r="10" customFormat="false" ht="15.75" hidden="false" customHeight="true" outlineLevel="0" collapsed="false">
      <c r="A10" s="2" t="s">
        <v>28</v>
      </c>
      <c r="B10" s="4" t="str">
        <f aca="false">HYPERLINK("http://purl.obolibrary.org/obo/STATO_","http://purl.obolibrary.org/obo/STATO_")</f>
        <v>http://purl.obolibrary.org/obo/STATO_</v>
      </c>
      <c r="C10" s="3"/>
      <c r="D10" s="3"/>
      <c r="E10" s="3"/>
    </row>
    <row r="11" customFormat="false" ht="15.75" hidden="false" customHeight="true" outlineLevel="0" collapsed="false">
      <c r="A11" s="2" t="s">
        <v>29</v>
      </c>
      <c r="B11" s="4" t="str">
        <f aca="false">HYPERLINK("http://purl.obolibrary.org/obo/","http://purl.obolibrary.org/obo/")</f>
        <v>http://purl.obolibrary.org/obo/</v>
      </c>
      <c r="C11" s="3"/>
      <c r="D11" s="3"/>
      <c r="E11" s="3"/>
    </row>
    <row r="12" customFormat="false" ht="15.75" hidden="false" customHeight="true" outlineLevel="0" collapsed="false">
      <c r="A12" s="2" t="s">
        <v>30</v>
      </c>
      <c r="B12" s="4" t="str">
        <f aca="false">HYPERLINK("http://rdf.ncbi.nlm.nih.gov/pubchem/compound/","http://rdf.ncbi.nlm.nih.gov/pubchem/compound/")</f>
        <v>http://rdf.ncbi.nlm.nih.gov/pubchem/compound/</v>
      </c>
      <c r="C12" s="3"/>
      <c r="D12" s="3"/>
      <c r="E12" s="3"/>
    </row>
    <row r="13" customFormat="false" ht="15.75" hidden="false" customHeight="true" outlineLevel="0" collapsed="false">
      <c r="A13" s="2" t="s">
        <v>31</v>
      </c>
      <c r="B13" s="4" t="str">
        <f aca="false">HYPERLINK("http://hadatac.org/ont/hasco","http://hadatac.org/ont/hasco#")</f>
        <v>http://hadatac.org/ont/hasco#</v>
      </c>
      <c r="C13" s="3"/>
      <c r="D13" s="3"/>
      <c r="E13" s="3"/>
    </row>
    <row r="14" customFormat="false" ht="15.75" hidden="false" customHeight="true" outlineLevel="0" collapsed="false">
      <c r="A14" s="2" t="s">
        <v>32</v>
      </c>
      <c r="B14" s="4" t="str">
        <f aca="false">HYPERLINK("http://hadatac.org/ont/vstoi","http://hadatac.org/ont/vstoi#")</f>
        <v>http://hadatac.org/ont/vstoi#</v>
      </c>
      <c r="C14" s="3"/>
      <c r="D14" s="3"/>
      <c r="E14" s="3"/>
    </row>
    <row r="15" customFormat="false" ht="15.75" hidden="false" customHeight="true" outlineLevel="0" collapsed="false">
      <c r="A15" s="2" t="s">
        <v>33</v>
      </c>
      <c r="B15" s="4" t="str">
        <f aca="false">HYPERLINK("http://hadatac.org/ont/hasneto","http://hadatac.org/ont/hasneto#")</f>
        <v>http://hadatac.org/ont/hasneto#</v>
      </c>
      <c r="C15" s="3"/>
      <c r="D15" s="3"/>
      <c r="E15" s="3"/>
    </row>
    <row r="16" customFormat="false" ht="15.75" hidden="false" customHeight="true" outlineLevel="0" collapsed="false">
      <c r="A16" s="2" t="s">
        <v>34</v>
      </c>
      <c r="B16" s="9" t="str">
        <f aca="false">HYPERLINK("http://purl.obolibrary.org/obo/UBERON_","http://purl.obolibrary.org/obo/UBERON_")</f>
        <v>http://purl.obolibrary.org/obo/UBERON_</v>
      </c>
      <c r="C16" s="3"/>
      <c r="D16" s="3"/>
      <c r="E16" s="3"/>
    </row>
    <row r="17" customFormat="false" ht="15.75" hidden="false" customHeight="true" outlineLevel="0" collapsed="false">
      <c r="A17" s="10" t="s">
        <v>35</v>
      </c>
      <c r="B17" s="11" t="s">
        <v>36</v>
      </c>
      <c r="C17" s="8"/>
      <c r="D17" s="3"/>
      <c r="E17" s="3"/>
    </row>
    <row r="18" customFormat="false" ht="15.75" hidden="false" customHeight="true" outlineLevel="0" collapsed="false">
      <c r="A18" s="10" t="s">
        <v>37</v>
      </c>
      <c r="B18" s="12" t="s">
        <v>38</v>
      </c>
      <c r="C18" s="8"/>
      <c r="D18" s="3"/>
      <c r="E18" s="3"/>
    </row>
    <row r="19" customFormat="false" ht="15.75" hidden="false" customHeight="true" outlineLevel="0" collapsed="false">
      <c r="A19" s="10" t="s">
        <v>39</v>
      </c>
      <c r="B19" s="13" t="s">
        <v>40</v>
      </c>
      <c r="C19" s="8"/>
      <c r="D19" s="3"/>
      <c r="E19" s="3"/>
    </row>
    <row r="20" customFormat="false" ht="15" hidden="false" customHeight="true" outlineLevel="0" collapsed="false">
      <c r="A20" s="1" t="s">
        <v>41</v>
      </c>
      <c r="B20" s="14" t="s">
        <v>42</v>
      </c>
    </row>
    <row r="21" customFormat="false" ht="15" hidden="false" customHeight="true" outlineLevel="0" collapsed="false">
      <c r="A21" s="1" t="s">
        <v>43</v>
      </c>
      <c r="B21" s="1" t="s">
        <v>44</v>
      </c>
    </row>
    <row r="22" customFormat="false" ht="15" hidden="false" customHeight="true" outlineLevel="0" collapsed="false">
      <c r="A22" s="1" t="s">
        <v>45</v>
      </c>
      <c r="B22" s="14" t="s">
        <v>46</v>
      </c>
    </row>
  </sheetData>
  <hyperlinks>
    <hyperlink ref="B2" r:id="rId1" display="http://semanticscience.org/resource/"/>
    <hyperlink ref="B3" r:id="rId2" display="http://hadatac.org/ont/hhear"/>
    <hyperlink ref="B4" r:id="rId3" display="http://www.w3.org/2004/02/skos/core"/>
    <hyperlink ref="B5" r:id="rId4" display="http://www.w3.org/ns/prov"/>
    <hyperlink ref="B6" r:id="rId5" display="http://purl.org/dc/terms/"/>
    <hyperlink ref="B7" r:id="rId6" display="http://www.w3.org/2002/07/owl"/>
    <hyperlink ref="B8" r:id="rId7" display="http://www.w3.org/2000/01/rdf-schema"/>
    <hyperlink ref="B9" r:id="rId8" display="http://purl.obolibrary.org/obo/CHEBI_"/>
    <hyperlink ref="B10" r:id="rId9" display="http://purl.obolibrary.org/obo/STATO_"/>
    <hyperlink ref="B11" r:id="rId10" display="http://purl.obolibrary.org/obo/"/>
    <hyperlink ref="B12" r:id="rId11" display="http://rdf.ncbi.nlm.nih.gov/pubchem/compound/"/>
    <hyperlink ref="B13" r:id="rId12" display="http://hadatac.org/ont/hasco"/>
    <hyperlink ref="B14" r:id="rId13" display="http://hadatac.org/ont/vstoi"/>
    <hyperlink ref="B15" r:id="rId14" display="http://hadatac.org/ont/hasneto"/>
    <hyperlink ref="B16" r:id="rId15" display="http://purl.obolibrary.org/obo/UBERON_"/>
    <hyperlink ref="B17" r:id="rId16" display="http://purl.obolibrary.org/obo/envo.owl"/>
    <hyperlink ref="B18" r:id="rId17" display="http://www.ebi.ac.uk/efo/EFO_"/>
  </hyperlinks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5"/>
    <col collapsed="false" customWidth="true" hidden="false" outlineLevel="0" max="5" min="2" style="1" width="14.51"/>
    <col collapsed="false" customWidth="false" hidden="false" outlineLevel="0" max="16384" min="6" style="1" width="8.86"/>
  </cols>
  <sheetData>
    <row r="1" customFormat="false" ht="15.75" hidden="false" customHeight="true" outlineLevel="0" collapsed="false">
      <c r="A1" s="15" t="s">
        <v>47</v>
      </c>
      <c r="B1" s="2" t="s">
        <v>48</v>
      </c>
      <c r="C1" s="2" t="s">
        <v>49</v>
      </c>
      <c r="D1" s="3"/>
      <c r="E1" s="3"/>
    </row>
    <row r="2" customFormat="false" ht="15.75" hidden="false" customHeight="true" outlineLevel="0" collapsed="false">
      <c r="A2" s="15" t="s">
        <v>50</v>
      </c>
      <c r="B2" s="2" t="s">
        <v>51</v>
      </c>
      <c r="C2" s="2" t="s">
        <v>52</v>
      </c>
      <c r="D2" s="3"/>
      <c r="E2" s="3"/>
    </row>
    <row r="3" customFormat="false" ht="15.75" hidden="false" customHeight="true" outlineLevel="0" collapsed="false">
      <c r="A3" s="15" t="s">
        <v>53</v>
      </c>
      <c r="B3" s="2" t="s">
        <v>51</v>
      </c>
      <c r="C3" s="2" t="s">
        <v>52</v>
      </c>
      <c r="D3" s="3"/>
      <c r="E3" s="3"/>
    </row>
    <row r="4" customFormat="false" ht="15.75" hidden="false" customHeight="true" outlineLevel="0" collapsed="false">
      <c r="A4" s="15" t="s">
        <v>54</v>
      </c>
      <c r="B4" s="2" t="s">
        <v>51</v>
      </c>
      <c r="C4" s="2" t="s">
        <v>52</v>
      </c>
      <c r="D4" s="3"/>
      <c r="E4" s="3"/>
    </row>
    <row r="5" customFormat="false" ht="15.75" hidden="false" customHeight="true" outlineLevel="0" collapsed="false">
      <c r="A5" s="15" t="s">
        <v>55</v>
      </c>
      <c r="B5" s="2" t="s">
        <v>51</v>
      </c>
      <c r="C5" s="2" t="s">
        <v>52</v>
      </c>
      <c r="D5" s="3"/>
      <c r="E5" s="3"/>
    </row>
    <row r="6" customFormat="false" ht="15.75" hidden="false" customHeight="true" outlineLevel="0" collapsed="false">
      <c r="A6" s="15" t="s">
        <v>56</v>
      </c>
      <c r="B6" s="2" t="s">
        <v>51</v>
      </c>
      <c r="C6" s="2" t="s">
        <v>52</v>
      </c>
      <c r="D6" s="3"/>
      <c r="E6" s="3"/>
    </row>
    <row r="7" customFormat="false" ht="15.75" hidden="false" customHeight="true" outlineLevel="0" collapsed="false">
      <c r="A7" s="15" t="s">
        <v>57</v>
      </c>
      <c r="B7" s="2" t="s">
        <v>58</v>
      </c>
      <c r="C7" s="3"/>
      <c r="D7" s="3"/>
      <c r="E7" s="3"/>
    </row>
    <row r="8" customFormat="false" ht="15.75" hidden="false" customHeight="true" outlineLevel="0" collapsed="false">
      <c r="A8" s="15" t="s">
        <v>59</v>
      </c>
      <c r="B8" s="2" t="s">
        <v>51</v>
      </c>
      <c r="C8" s="3"/>
      <c r="D8" s="3"/>
      <c r="E8" s="3"/>
    </row>
    <row r="9" customFormat="false" ht="15.75" hidden="false" customHeight="true" outlineLevel="0" collapsed="false">
      <c r="A9" s="15" t="s">
        <v>60</v>
      </c>
      <c r="B9" s="2" t="s">
        <v>58</v>
      </c>
      <c r="C9" s="3"/>
      <c r="D9" s="3"/>
      <c r="E9" s="3"/>
    </row>
    <row r="10" customFormat="false" ht="15.75" hidden="false" customHeight="true" outlineLevel="0" collapsed="false">
      <c r="A10" s="15" t="s">
        <v>61</v>
      </c>
      <c r="B10" s="2" t="s">
        <v>58</v>
      </c>
      <c r="C10" s="3"/>
      <c r="D10" s="3"/>
      <c r="E10" s="3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0"/>
  <sheetViews>
    <sheetView showFormulas="false" showGridLines="false" showRowColHeaders="true" showZeros="true" rightToLeft="false" tabSelected="true" showOutlineSymbols="true" defaultGridColor="true" view="normal" topLeftCell="A1" colorId="64" zoomScale="390" zoomScaleNormal="390" zoomScalePageLayoutView="100" workbookViewId="0">
      <selection pane="topLeft" activeCell="B4" activeCellId="0" sqref="B4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16.5"/>
    <col collapsed="false" customWidth="true" hidden="false" outlineLevel="0" max="2" min="2" style="1" width="19"/>
    <col collapsed="false" customWidth="true" hidden="false" outlineLevel="0" max="3" min="3" style="1" width="14.51"/>
    <col collapsed="false" customWidth="true" hidden="false" outlineLevel="0" max="4" min="4" style="1" width="8.68"/>
    <col collapsed="false" customWidth="true" hidden="false" outlineLevel="0" max="5" min="5" style="1" width="14.17"/>
    <col collapsed="false" customWidth="true" hidden="false" outlineLevel="0" max="6" min="6" style="1" width="21.68"/>
    <col collapsed="false" customWidth="true" hidden="false" outlineLevel="0" max="7" min="7" style="1" width="12.17"/>
    <col collapsed="false" customWidth="true" hidden="false" outlineLevel="0" max="8" min="8" style="1" width="16.5"/>
    <col collapsed="false" customWidth="true" hidden="false" outlineLevel="0" max="9" min="9" style="1" width="16.85"/>
    <col collapsed="false" customWidth="true" hidden="false" outlineLevel="0" max="10" min="10" style="1" width="15.17"/>
    <col collapsed="false" customWidth="true" hidden="false" outlineLevel="0" max="11" min="11" style="1" width="19.35"/>
    <col collapsed="false" customWidth="false" hidden="false" outlineLevel="0" max="16384" min="12" style="1" width="8.86"/>
  </cols>
  <sheetData>
    <row r="1" customFormat="false" ht="15.75" hidden="false" customHeight="true" outlineLevel="0" collapsed="false">
      <c r="A1" s="2" t="s">
        <v>62</v>
      </c>
      <c r="B1" s="2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  <c r="I1" s="2" t="s">
        <v>69</v>
      </c>
      <c r="J1" s="2" t="s">
        <v>70</v>
      </c>
      <c r="K1" s="2" t="s">
        <v>71</v>
      </c>
    </row>
    <row r="2" customFormat="false" ht="15.75" hidden="false" customHeight="true" outlineLevel="0" collapsed="false">
      <c r="A2" s="1" t="s">
        <v>72</v>
      </c>
      <c r="B2" s="2" t="s">
        <v>73</v>
      </c>
      <c r="C2" s="2" t="s">
        <v>74</v>
      </c>
      <c r="D2" s="3" t="s">
        <v>75</v>
      </c>
      <c r="E2" s="3"/>
      <c r="F2" s="5"/>
      <c r="G2" s="5"/>
      <c r="H2" s="1" t="s">
        <v>76</v>
      </c>
      <c r="I2" s="16"/>
      <c r="J2" s="3"/>
      <c r="K2" s="3"/>
    </row>
    <row r="3" customFormat="false" ht="15.75" hidden="false" customHeight="true" outlineLevel="0" collapsed="false">
      <c r="A3" s="16" t="s">
        <v>77</v>
      </c>
      <c r="B3" s="17" t="s">
        <v>78</v>
      </c>
      <c r="C3" s="2" t="s">
        <v>74</v>
      </c>
      <c r="D3" s="2" t="s">
        <v>79</v>
      </c>
      <c r="E3" s="2"/>
      <c r="F3" s="3"/>
      <c r="G3" s="3"/>
      <c r="H3" s="3"/>
      <c r="I3" s="3"/>
      <c r="J3" s="3"/>
      <c r="K3" s="3"/>
    </row>
    <row r="4" customFormat="false" ht="15.75" hidden="false" customHeight="true" outlineLevel="0" collapsed="false">
      <c r="A4" s="16" t="s">
        <v>80</v>
      </c>
      <c r="B4" s="0"/>
      <c r="C4" s="2" t="s">
        <v>74</v>
      </c>
      <c r="D4" s="5" t="s">
        <v>81</v>
      </c>
      <c r="E4" s="16" t="s">
        <v>76</v>
      </c>
      <c r="F4" s="3"/>
      <c r="G4" s="3"/>
      <c r="H4" s="3"/>
      <c r="I4" s="3"/>
      <c r="J4" s="3"/>
      <c r="K4" s="3"/>
    </row>
    <row r="5" customFormat="false" ht="15.75" hidden="false" customHeight="true" outlineLevel="0" collapsed="false">
      <c r="A5" s="16" t="s">
        <v>82</v>
      </c>
      <c r="B5" s="2"/>
      <c r="C5" s="2" t="s">
        <v>74</v>
      </c>
      <c r="D5" s="5" t="s">
        <v>83</v>
      </c>
      <c r="E5" s="2"/>
      <c r="F5" s="3"/>
      <c r="G5" s="3"/>
      <c r="H5" s="3"/>
      <c r="I5" s="3"/>
      <c r="J5" s="2"/>
      <c r="K5" s="3"/>
    </row>
    <row r="6" customFormat="false" ht="15.75" hidden="false" customHeight="true" outlineLevel="0" collapsed="false">
      <c r="A6" s="16" t="s">
        <v>84</v>
      </c>
      <c r="B6" s="2"/>
      <c r="C6" s="2" t="s">
        <v>74</v>
      </c>
      <c r="D6" s="2" t="s">
        <v>85</v>
      </c>
      <c r="E6" s="2"/>
      <c r="F6" s="3"/>
      <c r="G6" s="3"/>
      <c r="H6" s="16" t="s">
        <v>76</v>
      </c>
      <c r="I6" s="3"/>
      <c r="J6" s="2"/>
      <c r="K6" s="3"/>
    </row>
    <row r="7" customFormat="false" ht="15.75" hidden="false" customHeight="true" outlineLevel="0" collapsed="false">
      <c r="A7" s="16" t="s">
        <v>86</v>
      </c>
      <c r="B7" s="2"/>
      <c r="C7" s="2" t="s">
        <v>74</v>
      </c>
      <c r="D7" s="18"/>
      <c r="E7" s="16" t="s">
        <v>76</v>
      </c>
      <c r="F7" s="3"/>
      <c r="G7" s="3"/>
      <c r="H7" s="3"/>
      <c r="I7" s="3"/>
      <c r="J7" s="2"/>
      <c r="K7" s="3"/>
    </row>
    <row r="8" customFormat="false" ht="15.75" hidden="false" customHeight="true" outlineLevel="0" collapsed="false">
      <c r="A8" s="16" t="s">
        <v>87</v>
      </c>
      <c r="B8" s="3"/>
      <c r="C8" s="2" t="s">
        <v>74</v>
      </c>
      <c r="D8" s="5" t="s">
        <v>81</v>
      </c>
      <c r="E8" s="3"/>
      <c r="F8" s="2"/>
      <c r="G8" s="3"/>
      <c r="H8" s="3"/>
      <c r="I8" s="2"/>
      <c r="J8" s="5"/>
      <c r="K8" s="3"/>
    </row>
    <row r="9" customFormat="false" ht="15.75" hidden="false" customHeight="true" outlineLevel="0" collapsed="false">
      <c r="A9" s="16" t="s">
        <v>88</v>
      </c>
      <c r="B9" s="2"/>
      <c r="C9" s="2" t="s">
        <v>74</v>
      </c>
      <c r="D9" s="2" t="s">
        <v>89</v>
      </c>
      <c r="E9" s="2"/>
      <c r="F9" s="3"/>
      <c r="G9" s="3"/>
      <c r="H9" s="3"/>
      <c r="I9" s="3"/>
      <c r="J9" s="3"/>
      <c r="K9" s="3"/>
    </row>
    <row r="10" customFormat="false" ht="15.75" hidden="false" customHeight="true" outlineLevel="0" collapsed="false">
      <c r="A10" s="16" t="s">
        <v>90</v>
      </c>
      <c r="B10" s="2"/>
      <c r="C10" s="2" t="s">
        <v>74</v>
      </c>
      <c r="D10" s="2" t="s">
        <v>89</v>
      </c>
      <c r="E10" s="2"/>
      <c r="F10" s="3"/>
      <c r="G10" s="3"/>
      <c r="H10" s="3"/>
      <c r="I10" s="19"/>
      <c r="J10" s="3"/>
      <c r="K10" s="3"/>
    </row>
    <row r="11" customFormat="false" ht="15.75" hidden="false" customHeight="true" outlineLevel="0" collapsed="false">
      <c r="A11" s="16" t="s">
        <v>91</v>
      </c>
      <c r="B11" s="2" t="s">
        <v>92</v>
      </c>
      <c r="C11" s="2" t="s">
        <v>74</v>
      </c>
      <c r="D11" s="2" t="s">
        <v>75</v>
      </c>
      <c r="E11" s="16" t="s">
        <v>76</v>
      </c>
      <c r="F11" s="3"/>
      <c r="G11" s="3"/>
      <c r="H11" s="6"/>
      <c r="I11" s="20"/>
      <c r="J11" s="21"/>
      <c r="K11" s="5"/>
    </row>
    <row r="12" customFormat="false" ht="15.75" hidden="false" customHeight="true" outlineLevel="0" collapsed="false">
      <c r="A12" s="16" t="s">
        <v>93</v>
      </c>
      <c r="B12" s="2"/>
      <c r="C12" s="2" t="s">
        <v>74</v>
      </c>
      <c r="D12" s="2" t="s">
        <v>83</v>
      </c>
      <c r="E12" s="2"/>
      <c r="F12" s="3"/>
      <c r="G12" s="3"/>
      <c r="H12" s="3"/>
      <c r="I12" s="22"/>
      <c r="J12" s="23"/>
      <c r="K12" s="24"/>
    </row>
    <row r="13" customFormat="false" ht="15.75" hidden="false" customHeight="true" outlineLevel="0" collapsed="false">
      <c r="A13" s="16" t="s">
        <v>94</v>
      </c>
      <c r="B13" s="2" t="s">
        <v>95</v>
      </c>
      <c r="C13" s="2" t="s">
        <v>74</v>
      </c>
      <c r="D13" s="2" t="s">
        <v>96</v>
      </c>
      <c r="E13" s="16" t="s">
        <v>76</v>
      </c>
      <c r="F13" s="3"/>
      <c r="G13" s="3"/>
      <c r="H13" s="3"/>
      <c r="I13" s="3"/>
      <c r="J13" s="3"/>
      <c r="K13" s="3"/>
    </row>
    <row r="14" customFormat="false" ht="15.75" hidden="false" customHeight="true" outlineLevel="0" collapsed="false">
      <c r="A14" s="16" t="s">
        <v>97</v>
      </c>
      <c r="B14" s="2" t="s">
        <v>73</v>
      </c>
      <c r="C14" s="2" t="s">
        <v>74</v>
      </c>
      <c r="D14" s="25" t="s">
        <v>98</v>
      </c>
      <c r="E14" s="16" t="s">
        <v>76</v>
      </c>
      <c r="F14" s="3"/>
      <c r="G14" s="3"/>
      <c r="H14" s="3"/>
      <c r="I14" s="3"/>
      <c r="J14" s="3"/>
      <c r="K14" s="3"/>
    </row>
    <row r="15" customFormat="false" ht="15.75" hidden="false" customHeight="true" outlineLevel="0" collapsed="false">
      <c r="A15" s="16" t="s">
        <v>99</v>
      </c>
      <c r="B15" s="2"/>
      <c r="C15" s="2" t="s">
        <v>74</v>
      </c>
      <c r="D15" s="5" t="s">
        <v>83</v>
      </c>
      <c r="E15" s="2"/>
      <c r="F15" s="3"/>
      <c r="G15" s="3"/>
      <c r="H15" s="3"/>
      <c r="I15" s="16" t="s">
        <v>100</v>
      </c>
      <c r="J15" s="3"/>
      <c r="K15" s="3"/>
    </row>
    <row r="16" customFormat="false" ht="15.75" hidden="false" customHeight="true" outlineLevel="0" collapsed="false">
      <c r="A16" s="16" t="s">
        <v>101</v>
      </c>
      <c r="B16" s="2"/>
      <c r="C16" s="2" t="s">
        <v>74</v>
      </c>
      <c r="D16" s="2" t="s">
        <v>102</v>
      </c>
      <c r="E16" s="2"/>
      <c r="F16" s="3"/>
      <c r="G16" s="3"/>
      <c r="H16" s="3"/>
      <c r="I16" s="2"/>
      <c r="J16" s="3"/>
      <c r="K16" s="3"/>
    </row>
    <row r="17" customFormat="false" ht="15.75" hidden="false" customHeight="true" outlineLevel="0" collapsed="false">
      <c r="A17" s="16" t="s">
        <v>103</v>
      </c>
      <c r="B17" s="26"/>
      <c r="C17" s="2" t="s">
        <v>74</v>
      </c>
      <c r="D17" s="5" t="s">
        <v>96</v>
      </c>
      <c r="E17" s="5"/>
      <c r="F17" s="3"/>
      <c r="G17" s="3"/>
      <c r="H17" s="3"/>
      <c r="I17" s="3"/>
      <c r="J17" s="3"/>
      <c r="K17" s="3"/>
    </row>
    <row r="18" customFormat="false" ht="15.75" hidden="false" customHeight="true" outlineLevel="0" collapsed="false">
      <c r="A18" s="16" t="s">
        <v>104</v>
      </c>
      <c r="B18" s="20"/>
      <c r="C18" s="2" t="s">
        <v>74</v>
      </c>
      <c r="D18" s="2"/>
      <c r="E18" s="16" t="s">
        <v>76</v>
      </c>
      <c r="F18" s="3"/>
      <c r="G18" s="3"/>
      <c r="H18" s="3"/>
      <c r="I18" s="3"/>
      <c r="J18" s="3"/>
      <c r="K18" s="3"/>
    </row>
    <row r="19" customFormat="false" ht="15.75" hidden="false" customHeight="true" outlineLevel="0" collapsed="false">
      <c r="A19" s="2"/>
      <c r="B19" s="22"/>
      <c r="C19" s="2"/>
      <c r="D19" s="2"/>
      <c r="E19" s="2"/>
      <c r="F19" s="27"/>
      <c r="G19" s="27"/>
      <c r="H19" s="27"/>
      <c r="I19" s="27"/>
      <c r="J19" s="3"/>
      <c r="K19" s="3"/>
    </row>
    <row r="20" customFormat="false" ht="15.75" hidden="false" customHeight="true" outlineLevel="0" collapsed="false">
      <c r="A20" s="2"/>
      <c r="B20" s="5"/>
      <c r="C20" s="5"/>
      <c r="D20" s="5"/>
      <c r="E20" s="28"/>
      <c r="F20" s="29"/>
      <c r="G20" s="30"/>
      <c r="H20" s="29"/>
      <c r="I20" s="29"/>
      <c r="J20" s="31"/>
      <c r="K20" s="3"/>
    </row>
    <row r="21" customFormat="false" ht="15.75" hidden="false" customHeight="true" outlineLevel="0" collapsed="false">
      <c r="A21" s="2"/>
      <c r="B21" s="3"/>
      <c r="C21" s="5"/>
      <c r="D21" s="3"/>
      <c r="E21" s="3"/>
      <c r="F21" s="32"/>
      <c r="G21" s="32"/>
      <c r="H21" s="33"/>
      <c r="I21" s="32"/>
      <c r="J21" s="3"/>
      <c r="K21" s="3"/>
    </row>
    <row r="22" customFormat="false" ht="15.75" hidden="false" customHeight="true" outlineLevel="0" collapsed="false">
      <c r="A22" s="2"/>
      <c r="B22" s="3"/>
      <c r="C22" s="5"/>
      <c r="D22" s="3"/>
      <c r="E22" s="3"/>
      <c r="F22" s="2"/>
      <c r="G22" s="2"/>
      <c r="H22" s="5"/>
      <c r="I22" s="2"/>
      <c r="J22" s="3"/>
      <c r="K22" s="3"/>
    </row>
    <row r="23" customFormat="false" ht="15.75" hidden="false" customHeight="true" outlineLevel="0" collapsed="false">
      <c r="A23" s="2"/>
      <c r="B23" s="3"/>
      <c r="C23" s="5"/>
      <c r="D23" s="3"/>
      <c r="E23" s="3"/>
      <c r="F23" s="2"/>
      <c r="G23" s="3"/>
      <c r="H23" s="5"/>
      <c r="I23" s="2"/>
      <c r="J23" s="3"/>
      <c r="K23" s="3"/>
    </row>
    <row r="24" customFormat="false" ht="15.75" hidden="false" customHeight="true" outlineLevel="0" collapsed="false">
      <c r="A24" s="2"/>
      <c r="B24" s="3"/>
      <c r="C24" s="5"/>
      <c r="D24" s="3"/>
      <c r="E24" s="3"/>
      <c r="F24" s="2"/>
      <c r="G24" s="3"/>
      <c r="H24" s="5"/>
      <c r="I24" s="2"/>
      <c r="J24" s="3"/>
      <c r="K24" s="3"/>
    </row>
    <row r="25" customFormat="false" ht="15.75" hidden="false" customHeight="true" outlineLevel="0" collapsed="false">
      <c r="A25" s="2"/>
      <c r="B25" s="3"/>
      <c r="C25" s="3"/>
      <c r="D25" s="3"/>
      <c r="E25" s="3"/>
      <c r="F25" s="2"/>
      <c r="G25" s="3"/>
      <c r="H25" s="3"/>
      <c r="I25" s="2"/>
      <c r="J25" s="19"/>
      <c r="K25" s="3"/>
    </row>
    <row r="26" customFormat="false" ht="15.75" hidden="false" customHeight="true" outlineLevel="0" collapsed="false">
      <c r="A26" s="2"/>
      <c r="B26" s="3"/>
      <c r="C26" s="3"/>
      <c r="D26" s="3"/>
      <c r="E26" s="3"/>
      <c r="F26" s="2"/>
      <c r="G26" s="3"/>
      <c r="H26" s="5"/>
      <c r="I26" s="6"/>
      <c r="J26" s="20"/>
      <c r="K26" s="8"/>
    </row>
    <row r="27" customFormat="false" ht="15.75" hidden="false" customHeight="true" outlineLevel="0" collapsed="false">
      <c r="A27" s="2"/>
      <c r="B27" s="3"/>
      <c r="C27" s="3"/>
      <c r="D27" s="3"/>
      <c r="E27" s="3"/>
      <c r="F27" s="2"/>
      <c r="G27" s="3"/>
      <c r="H27" s="2"/>
      <c r="I27" s="2"/>
      <c r="J27" s="34"/>
      <c r="K27" s="3"/>
    </row>
    <row r="28" customFormat="false" ht="15.75" hidden="false" customHeight="true" outlineLevel="0" collapsed="false">
      <c r="A28" s="2"/>
      <c r="B28" s="3"/>
      <c r="C28" s="3"/>
      <c r="D28" s="3"/>
      <c r="E28" s="3"/>
      <c r="F28" s="2"/>
      <c r="G28" s="3"/>
      <c r="H28" s="3"/>
      <c r="I28" s="3"/>
      <c r="J28" s="2"/>
      <c r="K28" s="3"/>
    </row>
    <row r="29" customFormat="false" ht="15.75" hidden="false" customHeight="true" outlineLevel="0" collapsed="false">
      <c r="A29" s="26"/>
      <c r="B29" s="19"/>
      <c r="C29" s="19"/>
      <c r="D29" s="19"/>
      <c r="E29" s="19"/>
      <c r="F29" s="2"/>
      <c r="G29" s="19"/>
      <c r="H29" s="26"/>
      <c r="I29" s="26"/>
      <c r="J29" s="3"/>
      <c r="K29" s="3"/>
    </row>
    <row r="30" customFormat="false" ht="15.75" hidden="false" customHeight="true" outlineLevel="0" collapsed="false">
      <c r="A30" s="35"/>
      <c r="B30" s="36"/>
      <c r="C30" s="36"/>
      <c r="D30" s="36"/>
      <c r="E30" s="36"/>
      <c r="F30" s="37"/>
      <c r="G30" s="36"/>
      <c r="H30" s="38"/>
      <c r="I30" s="38"/>
      <c r="J30" s="8"/>
      <c r="K30" s="3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2" activeCellId="0" sqref="A2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4.67"/>
    <col collapsed="false" customWidth="true" hidden="false" outlineLevel="0" max="4" min="3" style="1" width="4.35"/>
    <col collapsed="false" customWidth="true" hidden="false" outlineLevel="0" max="5" min="5" style="1" width="4.67"/>
    <col collapsed="false" customWidth="true" hidden="false" outlineLevel="0" max="6" min="6" style="1" width="6.51"/>
    <col collapsed="false" customWidth="true" hidden="false" outlineLevel="0" max="7" min="7" style="1" width="6.17"/>
    <col collapsed="false" customWidth="true" hidden="false" outlineLevel="0" max="8" min="8" style="1" width="7.35"/>
    <col collapsed="false" customWidth="true" hidden="false" outlineLevel="0" max="10" min="9" style="1" width="5.35"/>
    <col collapsed="false" customWidth="true" hidden="false" outlineLevel="0" max="11" min="11" style="1" width="3.17"/>
    <col collapsed="false" customWidth="true" hidden="false" outlineLevel="0" max="12" min="12" style="1" width="6.51"/>
    <col collapsed="false" customWidth="false" hidden="false" outlineLevel="0" max="16384" min="13" style="1" width="8.86"/>
  </cols>
  <sheetData>
    <row r="1" customFormat="false" ht="15.75" hidden="false" customHeight="true" outlineLevel="0" collapsed="false">
      <c r="A1" s="2" t="s">
        <v>105</v>
      </c>
      <c r="B1" s="2" t="s">
        <v>106</v>
      </c>
      <c r="C1" s="2" t="s">
        <v>107</v>
      </c>
      <c r="D1" s="2" t="s">
        <v>108</v>
      </c>
      <c r="E1" s="2" t="s">
        <v>109</v>
      </c>
      <c r="F1" s="2" t="s">
        <v>110</v>
      </c>
      <c r="G1" s="2" t="s">
        <v>111</v>
      </c>
      <c r="H1" s="2" t="s">
        <v>112</v>
      </c>
      <c r="I1" s="2" t="s">
        <v>113</v>
      </c>
      <c r="J1" s="2" t="s">
        <v>114</v>
      </c>
      <c r="K1" s="2" t="s">
        <v>115</v>
      </c>
      <c r="L1" s="2" t="s">
        <v>116</v>
      </c>
    </row>
    <row r="2" customFormat="false" ht="15.75" hidden="false" customHeight="true" outlineLevel="0" collapsed="false">
      <c r="A2" s="5" t="n">
        <v>111</v>
      </c>
      <c r="B2" s="5" t="n">
        <v>0</v>
      </c>
      <c r="C2" s="5" t="n">
        <v>26</v>
      </c>
      <c r="D2" s="5" t="n">
        <v>2</v>
      </c>
      <c r="E2" s="5" t="n">
        <v>21.9</v>
      </c>
      <c r="F2" s="5" t="n">
        <v>61</v>
      </c>
      <c r="G2" s="5" t="n">
        <v>167</v>
      </c>
      <c r="H2" s="5" t="n">
        <v>0</v>
      </c>
      <c r="I2" s="5" t="n">
        <v>0.01</v>
      </c>
      <c r="J2" s="5" t="n">
        <v>0.02</v>
      </c>
      <c r="K2" s="5" t="n">
        <v>41</v>
      </c>
      <c r="L2" s="5" t="n">
        <v>3.5</v>
      </c>
    </row>
    <row r="3" customFormat="false" ht="15.7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5.7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5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9"/>
    <col collapsed="false" customWidth="true" hidden="false" outlineLevel="0" max="2" min="2" style="1" width="11.35"/>
    <col collapsed="false" customWidth="true" hidden="false" outlineLevel="0" max="3" min="3" style="1" width="28.5"/>
    <col collapsed="false" customWidth="true" hidden="false" outlineLevel="0" max="4" min="4" style="1" width="32.5"/>
    <col collapsed="false" customWidth="true" hidden="false" outlineLevel="0" max="5" min="5" style="1" width="14.51"/>
    <col collapsed="false" customWidth="false" hidden="false" outlineLevel="0" max="16384" min="6" style="1" width="8.86"/>
  </cols>
  <sheetData>
    <row r="1" customFormat="false" ht="15.75" hidden="false" customHeight="true" outlineLevel="0" collapsed="false">
      <c r="A1" s="2" t="s">
        <v>62</v>
      </c>
      <c r="B1" s="2" t="s">
        <v>117</v>
      </c>
      <c r="C1" s="2" t="s">
        <v>118</v>
      </c>
      <c r="D1" s="2" t="s">
        <v>119</v>
      </c>
      <c r="E1" s="3"/>
    </row>
    <row r="2" customFormat="false" ht="15.75" hidden="false" customHeight="true" outlineLevel="0" collapsed="false">
      <c r="A2" s="2"/>
      <c r="B2" s="5"/>
      <c r="C2" s="2"/>
      <c r="D2" s="2"/>
      <c r="E2" s="3"/>
    </row>
    <row r="3" customFormat="false" ht="15.75" hidden="false" customHeight="true" outlineLevel="0" collapsed="false">
      <c r="A3" s="2"/>
      <c r="B3" s="5"/>
      <c r="C3" s="2"/>
      <c r="D3" s="2"/>
      <c r="E3" s="5"/>
    </row>
    <row r="4" customFormat="false" ht="15.75" hidden="false" customHeight="true" outlineLevel="0" collapsed="false">
      <c r="A4" s="2"/>
      <c r="B4" s="5"/>
      <c r="C4" s="2"/>
      <c r="D4" s="2"/>
      <c r="E4" s="5"/>
    </row>
    <row r="5" customFormat="false" ht="15.75" hidden="false" customHeight="true" outlineLevel="0" collapsed="false">
      <c r="A5" s="2"/>
      <c r="B5" s="5"/>
      <c r="C5" s="2"/>
      <c r="D5" s="2"/>
      <c r="E5" s="5"/>
    </row>
    <row r="6" customFormat="false" ht="15.75" hidden="false" customHeight="true" outlineLevel="0" collapsed="false">
      <c r="A6" s="2"/>
      <c r="B6" s="5"/>
      <c r="C6" s="2"/>
      <c r="D6" s="2"/>
      <c r="E6" s="5"/>
    </row>
    <row r="7" customFormat="false" ht="15.75" hidden="false" customHeight="true" outlineLevel="0" collapsed="false">
      <c r="A7" s="2"/>
      <c r="B7" s="5"/>
      <c r="C7" s="2"/>
      <c r="D7" s="2"/>
      <c r="E7" s="5"/>
    </row>
    <row r="8" customFormat="false" ht="15.75" hidden="false" customHeight="true" outlineLevel="0" collapsed="false">
      <c r="A8" s="2"/>
      <c r="B8" s="5"/>
      <c r="C8" s="2"/>
      <c r="D8" s="2"/>
      <c r="E8" s="5"/>
    </row>
    <row r="9" customFormat="false" ht="15.75" hidden="false" customHeight="true" outlineLevel="0" collapsed="false">
      <c r="A9" s="2"/>
      <c r="B9" s="5"/>
      <c r="C9" s="2"/>
      <c r="D9" s="2"/>
      <c r="E9" s="3"/>
    </row>
    <row r="10" customFormat="false" ht="15.75" hidden="false" customHeight="true" outlineLevel="0" collapsed="false">
      <c r="A10" s="2"/>
      <c r="B10" s="5"/>
      <c r="C10" s="2"/>
      <c r="D10" s="2"/>
      <c r="E10" s="3"/>
    </row>
    <row r="11" customFormat="false" ht="15.75" hidden="false" customHeight="true" outlineLevel="0" collapsed="false">
      <c r="A11" s="2"/>
      <c r="B11" s="5"/>
      <c r="C11" s="2"/>
      <c r="D11" s="2"/>
      <c r="E11" s="3"/>
    </row>
    <row r="12" customFormat="false" ht="15.75" hidden="false" customHeight="true" outlineLevel="0" collapsed="false">
      <c r="A12" s="2"/>
      <c r="B12" s="5"/>
      <c r="C12" s="2"/>
      <c r="D12" s="2"/>
      <c r="E12" s="3"/>
    </row>
    <row r="13" customFormat="false" ht="15.75" hidden="false" customHeight="true" outlineLevel="0" collapsed="false">
      <c r="A13" s="2"/>
      <c r="B13" s="5"/>
      <c r="C13" s="2"/>
      <c r="D13" s="39"/>
      <c r="E13" s="3"/>
    </row>
    <row r="14" customFormat="false" ht="15.75" hidden="false" customHeight="true" outlineLevel="0" collapsed="false">
      <c r="A14" s="2"/>
      <c r="B14" s="5"/>
      <c r="C14" s="2"/>
      <c r="D14" s="2"/>
      <c r="E14" s="3"/>
    </row>
    <row r="15" customFormat="false" ht="15.75" hidden="false" customHeight="true" outlineLevel="0" collapsed="false">
      <c r="A15" s="2"/>
      <c r="B15" s="5"/>
      <c r="C15" s="2"/>
      <c r="D15" s="39"/>
      <c r="E15" s="3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1" width="6.17"/>
    <col collapsed="false" customWidth="true" hidden="false" outlineLevel="0" max="3" min="3" style="1" width="21.17"/>
    <col collapsed="false" customWidth="true" hidden="false" outlineLevel="0" max="4" min="4" style="1" width="5"/>
    <col collapsed="false" customWidth="true" hidden="false" outlineLevel="0" max="5" min="5" style="1" width="4.67"/>
    <col collapsed="false" customWidth="true" hidden="false" outlineLevel="0" max="6" min="6" style="1" width="14.51"/>
    <col collapsed="false" customWidth="false" hidden="false" outlineLevel="0" max="16384" min="7" style="1" width="8.86"/>
  </cols>
  <sheetData>
    <row r="1" customFormat="false" ht="15.75" hidden="false" customHeight="true" outlineLevel="0" collapsed="false">
      <c r="A1" s="2" t="s">
        <v>120</v>
      </c>
      <c r="B1" s="2" t="s">
        <v>118</v>
      </c>
      <c r="C1" s="2" t="s">
        <v>121</v>
      </c>
      <c r="D1" s="2" t="s">
        <v>122</v>
      </c>
      <c r="E1" s="2" t="s">
        <v>123</v>
      </c>
      <c r="F1" s="2" t="s">
        <v>64</v>
      </c>
    </row>
    <row r="2" customFormat="false" ht="15.75" hidden="false" customHeight="true" outlineLevel="0" collapsed="false">
      <c r="A2" s="3"/>
      <c r="B2" s="3"/>
      <c r="C2" s="3"/>
      <c r="D2" s="3"/>
      <c r="E2" s="3"/>
      <c r="F2" s="3"/>
    </row>
    <row r="3" customFormat="false" ht="15.75" hidden="false" customHeight="true" outlineLevel="0" collapsed="false">
      <c r="A3" s="3"/>
      <c r="B3" s="3"/>
      <c r="C3" s="3"/>
      <c r="D3" s="3"/>
      <c r="E3" s="3"/>
      <c r="F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</row>
    <row r="5" customFormat="false" ht="15.75" hidden="false" customHeight="true" outlineLevel="0" collapsed="false">
      <c r="A5" s="3"/>
      <c r="B5" s="3"/>
      <c r="C5" s="3"/>
      <c r="D5" s="3"/>
      <c r="E5" s="3"/>
      <c r="F5" s="3"/>
    </row>
    <row r="6" customFormat="false" ht="15.75" hidden="false" customHeight="true" outlineLevel="0" collapsed="false">
      <c r="A6" s="3"/>
      <c r="B6" s="3"/>
      <c r="C6" s="3"/>
      <c r="D6" s="3"/>
      <c r="E6" s="3"/>
      <c r="F6" s="3"/>
    </row>
    <row r="7" customFormat="false" ht="15.75" hidden="false" customHeight="true" outlineLevel="0" collapsed="false">
      <c r="A7" s="3"/>
      <c r="B7" s="3"/>
      <c r="C7" s="3"/>
      <c r="D7" s="3"/>
      <c r="E7" s="3"/>
      <c r="F7" s="3"/>
    </row>
    <row r="8" customFormat="false" ht="15.75" hidden="false" customHeight="true" outlineLevel="0" collapsed="false">
      <c r="A8" s="3"/>
      <c r="B8" s="3"/>
      <c r="C8" s="3"/>
      <c r="D8" s="3"/>
      <c r="E8" s="3"/>
      <c r="F8" s="3"/>
    </row>
    <row r="9" customFormat="false" ht="15.75" hidden="false" customHeight="true" outlineLevel="0" collapsed="false">
      <c r="A9" s="3"/>
      <c r="B9" s="3"/>
      <c r="C9" s="3"/>
      <c r="D9" s="3"/>
      <c r="E9" s="3"/>
      <c r="F9" s="3"/>
    </row>
    <row r="10" customFormat="false" ht="15.75" hidden="false" customHeight="true" outlineLevel="0" collapsed="false">
      <c r="A10" s="3"/>
      <c r="B10" s="3"/>
      <c r="C10" s="3"/>
      <c r="D10" s="3"/>
      <c r="E10" s="3"/>
      <c r="F10" s="3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7" activeCellId="0" sqref="A7"/>
    </sheetView>
  </sheetViews>
  <sheetFormatPr defaultColWidth="8.859375" defaultRowHeight="15" zeroHeight="false" outlineLevelRow="0" outlineLevelCol="0"/>
  <cols>
    <col collapsed="false" customWidth="true" hidden="false" outlineLevel="0" max="1" min="1" style="1" width="38"/>
    <col collapsed="false" customWidth="true" hidden="false" outlineLevel="0" max="2" min="2" style="1" width="21.17"/>
    <col collapsed="false" customWidth="true" hidden="false" outlineLevel="0" max="3" min="3" style="1" width="22.5"/>
    <col collapsed="false" customWidth="true" hidden="false" outlineLevel="0" max="4" min="4" style="1" width="17.17"/>
    <col collapsed="false" customWidth="true" hidden="false" outlineLevel="0" max="5" min="5" style="1" width="23.68"/>
    <col collapsed="false" customWidth="true" hidden="false" outlineLevel="0" max="6" min="6" style="1" width="19.67"/>
    <col collapsed="false" customWidth="true" hidden="false" outlineLevel="0" max="7" min="7" style="1" width="15"/>
    <col collapsed="false" customWidth="true" hidden="false" outlineLevel="0" max="8" min="8" style="1" width="14.51"/>
    <col collapsed="false" customWidth="true" hidden="false" outlineLevel="0" max="9" min="9" style="1" width="8"/>
    <col collapsed="false" customWidth="true" hidden="false" outlineLevel="0" max="10" min="10" style="1" width="9.17"/>
    <col collapsed="false" customWidth="true" hidden="false" outlineLevel="0" max="11" min="11" style="1" width="20"/>
    <col collapsed="false" customWidth="true" hidden="false" outlineLevel="0" max="12" min="12" style="1" width="15.17"/>
    <col collapsed="false" customWidth="true" hidden="false" outlineLevel="0" max="13" min="13" style="1" width="37.17"/>
    <col collapsed="false" customWidth="true" hidden="false" outlineLevel="0" max="14" min="14" style="1" width="14.51"/>
    <col collapsed="false" customWidth="false" hidden="false" outlineLevel="0" max="16384" min="15" style="1" width="8.86"/>
  </cols>
  <sheetData>
    <row r="1" customFormat="false" ht="15.75" hidden="false" customHeight="true" outlineLevel="0" collapsed="false">
      <c r="A1" s="15" t="s">
        <v>124</v>
      </c>
      <c r="B1" s="2" t="s">
        <v>125</v>
      </c>
      <c r="C1" s="15" t="s">
        <v>119</v>
      </c>
      <c r="D1" s="15" t="s">
        <v>118</v>
      </c>
      <c r="E1" s="15" t="s">
        <v>126</v>
      </c>
      <c r="F1" s="15" t="s">
        <v>127</v>
      </c>
      <c r="G1" s="15" t="s">
        <v>128</v>
      </c>
      <c r="H1" s="15" t="s">
        <v>129</v>
      </c>
      <c r="I1" s="15" t="s">
        <v>130</v>
      </c>
      <c r="J1" s="15" t="s">
        <v>131</v>
      </c>
      <c r="K1" s="15" t="s">
        <v>132</v>
      </c>
      <c r="L1" s="15" t="s">
        <v>133</v>
      </c>
      <c r="M1" s="15" t="s">
        <v>134</v>
      </c>
      <c r="N1" s="5"/>
    </row>
    <row r="2" customFormat="false" ht="30.75" hidden="false" customHeight="true" outlineLevel="0" collapsed="false">
      <c r="A2" s="40" t="s">
        <v>135</v>
      </c>
      <c r="B2" s="5"/>
      <c r="C2" s="15" t="s">
        <v>136</v>
      </c>
      <c r="D2" s="15" t="s">
        <v>137</v>
      </c>
      <c r="E2" s="15" t="s">
        <v>138</v>
      </c>
      <c r="F2" s="5"/>
      <c r="G2" s="5"/>
      <c r="H2" s="5"/>
      <c r="I2" s="5"/>
      <c r="J2" s="5"/>
      <c r="K2" s="5"/>
      <c r="L2" s="5"/>
      <c r="M2" s="5"/>
      <c r="N2" s="5"/>
    </row>
    <row r="3" customFormat="false" ht="15.75" hidden="false" customHeight="true" outlineLevel="0" collapsed="false">
      <c r="A3" s="15" t="s">
        <v>139</v>
      </c>
      <c r="B3" s="2" t="s">
        <v>140</v>
      </c>
      <c r="C3" s="2" t="s">
        <v>141</v>
      </c>
      <c r="D3" s="15" t="s">
        <v>142</v>
      </c>
      <c r="E3" s="15" t="s">
        <v>143</v>
      </c>
      <c r="F3" s="5"/>
      <c r="G3" s="5"/>
      <c r="H3" s="5"/>
      <c r="I3" s="5"/>
      <c r="J3" s="5"/>
      <c r="K3" s="5"/>
      <c r="L3" s="5"/>
      <c r="M3" s="5"/>
      <c r="N3" s="5"/>
    </row>
    <row r="4" customFormat="false" ht="15.75" hidden="false" customHeight="true" outlineLevel="0" collapsed="false">
      <c r="A4" s="15" t="s">
        <v>144</v>
      </c>
      <c r="B4" s="2" t="s">
        <v>140</v>
      </c>
      <c r="C4" s="2" t="s">
        <v>145</v>
      </c>
      <c r="D4" s="15" t="s">
        <v>146</v>
      </c>
      <c r="E4" s="15" t="s">
        <v>143</v>
      </c>
      <c r="F4" s="3"/>
      <c r="G4" s="3"/>
      <c r="H4" s="5"/>
      <c r="I4" s="5"/>
      <c r="J4" s="5"/>
      <c r="K4" s="5"/>
      <c r="L4" s="5"/>
      <c r="M4" s="5"/>
      <c r="N4" s="5"/>
    </row>
    <row r="5" customFormat="false" ht="15.75" hidden="false" customHeight="true" outlineLevel="0" collapsed="false">
      <c r="A5" s="15" t="s">
        <v>147</v>
      </c>
      <c r="B5" s="2" t="s">
        <v>140</v>
      </c>
      <c r="C5" s="2" t="s">
        <v>148</v>
      </c>
      <c r="D5" s="15" t="s">
        <v>149</v>
      </c>
      <c r="E5" s="15" t="s">
        <v>143</v>
      </c>
      <c r="F5" s="3"/>
      <c r="G5" s="3"/>
      <c r="H5" s="5"/>
      <c r="I5" s="5"/>
      <c r="J5" s="5"/>
      <c r="K5" s="5"/>
      <c r="L5" s="5"/>
      <c r="M5" s="5"/>
      <c r="N5" s="5"/>
    </row>
    <row r="6" customFormat="false" ht="12.7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2.7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2.7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Format="false" ht="12.7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customFormat="false" ht="12.7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</sheetData>
  <hyperlinks>
    <hyperlink ref="A2" r:id="rId1" display="http://purl.obolibrary.org/obo/ENVO_00003064"/>
  </hyperlinks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false" showRowColHeaders="true" showZeros="true" rightToLeft="false" tabSelected="false" showOutlineSymbols="true" defaultGridColor="true" view="normal" topLeftCell="A1" colorId="64" zoomScale="390" zoomScaleNormal="390" zoomScalePageLayoutView="100" workbookViewId="0">
      <selection pane="topLeft" activeCell="A1" activeCellId="0" sqref="A1"/>
    </sheetView>
  </sheetViews>
  <sheetFormatPr defaultColWidth="8.859375" defaultRowHeight="15" zeroHeight="false" outlineLevelRow="0" outlineLevelCol="0"/>
  <cols>
    <col collapsed="false" customWidth="true" hidden="false" outlineLevel="0" max="5" min="1" style="1" width="14.51"/>
    <col collapsed="false" customWidth="false" hidden="false" outlineLevel="0" max="16384" min="6" style="1" width="8.86"/>
  </cols>
  <sheetData>
    <row r="1" customFormat="false" ht="15.75" hidden="false" customHeight="true" outlineLevel="0" collapsed="false">
      <c r="A1" s="41"/>
      <c r="B1" s="42"/>
      <c r="C1" s="42"/>
      <c r="D1" s="42"/>
      <c r="E1" s="43"/>
    </row>
    <row r="2" customFormat="false" ht="15.75" hidden="false" customHeight="true" outlineLevel="0" collapsed="false">
      <c r="A2" s="44"/>
      <c r="B2" s="45"/>
      <c r="C2" s="45"/>
      <c r="D2" s="45"/>
      <c r="E2" s="46"/>
    </row>
    <row r="3" customFormat="false" ht="15.75" hidden="false" customHeight="true" outlineLevel="0" collapsed="false">
      <c r="A3" s="44"/>
      <c r="B3" s="45"/>
      <c r="C3" s="45"/>
      <c r="D3" s="45"/>
      <c r="E3" s="46"/>
    </row>
    <row r="4" customFormat="false" ht="15.75" hidden="false" customHeight="true" outlineLevel="0" collapsed="false">
      <c r="A4" s="44"/>
      <c r="B4" s="45"/>
      <c r="C4" s="45"/>
      <c r="D4" s="45"/>
      <c r="E4" s="46"/>
    </row>
    <row r="5" customFormat="false" ht="15.75" hidden="false" customHeight="true" outlineLevel="0" collapsed="false">
      <c r="A5" s="44"/>
      <c r="B5" s="45"/>
      <c r="C5" s="45"/>
      <c r="D5" s="45"/>
      <c r="E5" s="46"/>
    </row>
    <row r="6" customFormat="false" ht="15.75" hidden="false" customHeight="true" outlineLevel="0" collapsed="false">
      <c r="A6" s="44"/>
      <c r="B6" s="45"/>
      <c r="C6" s="45"/>
      <c r="D6" s="45"/>
      <c r="E6" s="46"/>
    </row>
    <row r="7" customFormat="false" ht="15.75" hidden="false" customHeight="true" outlineLevel="0" collapsed="false">
      <c r="A7" s="44"/>
      <c r="B7" s="45"/>
      <c r="C7" s="45"/>
      <c r="D7" s="45"/>
      <c r="E7" s="46"/>
    </row>
    <row r="8" customFormat="false" ht="15.75" hidden="false" customHeight="true" outlineLevel="0" collapsed="false">
      <c r="A8" s="44"/>
      <c r="B8" s="45"/>
      <c r="C8" s="45"/>
      <c r="D8" s="45"/>
      <c r="E8" s="46"/>
    </row>
    <row r="9" customFormat="false" ht="15.75" hidden="false" customHeight="true" outlineLevel="0" collapsed="false">
      <c r="A9" s="44"/>
      <c r="B9" s="45"/>
      <c r="C9" s="45"/>
      <c r="D9" s="45"/>
      <c r="E9" s="46"/>
    </row>
    <row r="10" customFormat="false" ht="15.75" hidden="false" customHeight="true" outlineLevel="0" collapsed="false">
      <c r="A10" s="47"/>
      <c r="B10" s="48"/>
      <c r="C10" s="48"/>
      <c r="D10" s="48"/>
      <c r="E10" s="49"/>
    </row>
  </sheetData>
  <printOptions headings="false" gridLines="false" gridLinesSet="true" horizontalCentered="false" verticalCentered="false"/>
  <pageMargins left="0.7" right="0.7" top="0.75" bottom="0.75" header="0.511811023622047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Neue,Normal"&amp;12&amp;K000000&amp;P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2024-11-08T17:04:01Z</dcterms:modified>
  <cp:revision>3</cp:revision>
  <dc:subject/>
  <dc:title/>
</cp:coreProperties>
</file>