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bh1\Projects\H07_TBk\Dev\TBk_QGIS_Plugin\auxiliary_ressources\"/>
    </mc:Choice>
  </mc:AlternateContent>
  <xr:revisionPtr revIDLastSave="0" documentId="13_ncr:1_{2DC9A2B9-3D39-4836-B74E-D89EC36C12FA}" xr6:coauthVersionLast="47" xr6:coauthVersionMax="47" xr10:uidLastSave="{00000000-0000-0000-0000-000000000000}"/>
  <bookViews>
    <workbookView xWindow="8100" yWindow="-16545" windowWidth="22935" windowHeight="15045" xr2:uid="{A9DD7484-4502-4BD0-85F4-5E5138CE816F}"/>
  </bookViews>
  <sheets>
    <sheet name="Allgemein" sheetId="4" r:id="rId1"/>
    <sheet name="CR-BGB Vorbil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4" l="1"/>
  <c r="G8" i="4"/>
  <c r="G20" i="4"/>
  <c r="G18" i="4"/>
  <c r="G17" i="4"/>
  <c r="G11" i="4"/>
  <c r="G9" i="4"/>
  <c r="G6" i="4"/>
  <c r="G7" i="4"/>
  <c r="G10" i="4"/>
  <c r="G26" i="4"/>
  <c r="G25" i="4"/>
  <c r="G4" i="4" l="1"/>
  <c r="G5" i="4"/>
  <c r="G12" i="4"/>
  <c r="G13" i="4"/>
  <c r="G15" i="4"/>
  <c r="G14" i="4"/>
  <c r="G16" i="4"/>
  <c r="G21" i="4"/>
  <c r="G23" i="4"/>
  <c r="G24" i="4"/>
  <c r="G3" i="4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Horneber Hannes Ole</author>
  </authors>
  <commentList>
    <comment ref="D2" authorId="0" shapeId="0" xr:uid="{32D65612-8B95-41FD-916C-F0823BF83322}">
      <text>
        <r>
          <rPr>
            <b/>
            <sz val="9"/>
            <color indexed="81"/>
            <rFont val="Tahoma"/>
            <charset val="1"/>
          </rPr>
          <t xml:space="preserve">Optional </t>
        </r>
        <r>
          <rPr>
            <sz val="9"/>
            <color indexed="81"/>
            <rFont val="Tahoma"/>
            <family val="2"/>
          </rPr>
          <t>falls mehrere Jahre im selben Projekt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<sst xmlns="http://schemas.openxmlformats.org/spreadsheetml/2006/main" count="176" uniqueCount="106">
  <si>
    <t>11 TBk hdom Oberschicht (yyyy)</t>
  </si>
  <si>
    <t>12 TBk hdom Oberschicht Bereich mit DG&gt;90%</t>
  </si>
  <si>
    <t>13 TBk Alle Schichten/Stufen</t>
  </si>
  <si>
    <t>15 TBk Nadel-/Laubholz</t>
  </si>
  <si>
    <t>16 TBk *Hauptbaumarten*</t>
  </si>
  <si>
    <t>21 TBk Dauerwald (yyyy)</t>
  </si>
  <si>
    <t>22 TBk Dauerwald Bereich mit DG&gt;90%</t>
  </si>
  <si>
    <t>31 TBk VHM Detail (yyyy)</t>
  </si>
  <si>
    <t>32 TBk VHM 10*10m</t>
  </si>
  <si>
    <t>33 TBk VHM 10*10m hmax label</t>
  </si>
  <si>
    <t>34 TBK VHM hmax – TBk hdom (10*10m)</t>
  </si>
  <si>
    <t>35 TBK VHM hmax – TBk hdom (10*10m) hmax label</t>
  </si>
  <si>
    <t>41 TBk Oberschicht Veränderungen (yyyy – yyyy)</t>
  </si>
  <si>
    <t>42 TBk Oberschicht Veränderungen (yyyy – yyyy)</t>
  </si>
  <si>
    <t>45 TBk Waldmonitoring S2 (yyyy – yyyy)</t>
  </si>
  <si>
    <t>46 TBk Waldmonitoring S2 (yyyy – yyyy)</t>
  </si>
  <si>
    <t xml:space="preserve">47 TBk OS Veränderung Waldmonitoring S2 (yyyy – yyyy) </t>
  </si>
  <si>
    <t>48 TBk OS Veränderung Waldmonitoring S2 (yyyy – yyyy)</t>
  </si>
  <si>
    <t>51 TBk **Waldgesellschaft**</t>
  </si>
  <si>
    <t>VHM</t>
  </si>
  <si>
    <t>Entwicklung</t>
  </si>
  <si>
    <t>41-44 Platzhalter für bis zu 4 Kartenthemen mit unterschiedlichen Zeitperioden</t>
  </si>
  <si>
    <t>45-46 Platzhalter für bis zu 2 Kartenthemen mit unterschiedlichen Zeitperioden; dabei muss die Zeitperiode Daten der flächigen Veränderungen beinhalten (&gt;2015)</t>
  </si>
  <si>
    <t>47-48 Platzhalter für bis zu 2 Kartenthemen mit unterschiedlichen Zeitperioden; dabei muss die Zeitperiode Daten der flächigen Veränderungen beinhalten (&gt;2015)</t>
  </si>
  <si>
    <t>Name</t>
  </si>
  <si>
    <t>TBk</t>
  </si>
  <si>
    <t>PRÄFIX</t>
  </si>
  <si>
    <t>NR</t>
  </si>
  <si>
    <t>Thema</t>
  </si>
  <si>
    <t>Basis</t>
  </si>
  <si>
    <t>Dauerwald</t>
  </si>
  <si>
    <t>WG</t>
  </si>
  <si>
    <t>WM</t>
  </si>
  <si>
    <t>Basisdaten</t>
  </si>
  <si>
    <t>Basic</t>
  </si>
  <si>
    <t>VHM 10m</t>
  </si>
  <si>
    <t>WMG 10m</t>
  </si>
  <si>
    <t>hdom Oberschicht</t>
  </si>
  <si>
    <t>hdom Oberschicht + Bereiche mit DG&gt;90%</t>
  </si>
  <si>
    <t>CATEGORY</t>
  </si>
  <si>
    <t>Jahr</t>
  </si>
  <si>
    <t>20xx-20yy</t>
  </si>
  <si>
    <t>THEME_NAME</t>
  </si>
  <si>
    <t>hdom</t>
  </si>
  <si>
    <t>Verjüngung</t>
  </si>
  <si>
    <t>##</t>
  </si>
  <si>
    <t>Bestandesgrenzen mit räumlicher Verteilung der Oberschicht</t>
  </si>
  <si>
    <t>Theme ID</t>
  </si>
  <si>
    <t>Kategorie</t>
  </si>
  <si>
    <t>Präfix</t>
  </si>
  <si>
    <t>automatisch generiert für copy&amp;paste</t>
  </si>
  <si>
    <t>Beschreibung Theme</t>
  </si>
  <si>
    <t>LK</t>
  </si>
  <si>
    <t>SWISSIMAGE</t>
  </si>
  <si>
    <t>Basemap WMS</t>
  </si>
  <si>
    <t>f</t>
  </si>
  <si>
    <t>Layer zur manuellen Erfassung von Verjüngung im Feld</t>
  </si>
  <si>
    <t>wmch</t>
  </si>
  <si>
    <t>Vegetationshöhenmodell 10 m (Basis für Bestandesabgrenzung)</t>
  </si>
  <si>
    <t>Waldmischungsgrad Anteil Nadelholz (Basis für Bestandesabgrenzung)</t>
  </si>
  <si>
    <t>Vegetation unter Schirm 0-2 m / 0-5 m</t>
  </si>
  <si>
    <t>Verjüngung Felderfassung</t>
  </si>
  <si>
    <t>Überführungsphasen + Deckungsgrad pro Schicht in Grautönen</t>
  </si>
  <si>
    <t>… + zusätzliche Hervorhebung besonders dichter/lückiger Zonen</t>
  </si>
  <si>
    <t>x</t>
  </si>
  <si>
    <t>waldmonitoring.ch: Jährliche Veränderungen (Use Case 1) basierend auf Sentinel 2 Daten; Rasteransicht mit Gradienten Veränderungsintensität</t>
  </si>
  <si>
    <t>… oder Vektoransicht mit klarer Abgrenzung</t>
  </si>
  <si>
    <t>… + überlagert mit jährlichen Veränderungen auf Sentinel 2 Datenbasis (Kontrolle/Vergleich)</t>
  </si>
  <si>
    <t>waldmonitoring.ch: Vegetation unter Schirm (Use Case 4) basierend auf LiDAR Daten.</t>
  </si>
  <si>
    <t>Alle Schichten/Stufen</t>
  </si>
  <si>
    <t>Nadel-/Laubholz</t>
  </si>
  <si>
    <t>Vektor Veränderung Sentinel 2 [S2 VÄ] WFS</t>
  </si>
  <si>
    <t>Raster Veränderung Sentinel 2 [S2 VÄ] WMTS</t>
  </si>
  <si>
    <t>Hauptbaumarten</t>
  </si>
  <si>
    <t>E1</t>
  </si>
  <si>
    <t>E2</t>
  </si>
  <si>
    <t>Modellierte Hauptbaumarten (Raster)</t>
  </si>
  <si>
    <t>Karte der Waldgesellschaften</t>
  </si>
  <si>
    <t>Waldgesellschaften</t>
  </si>
  <si>
    <t>VHM Detail (&lt;1.5m)</t>
  </si>
  <si>
    <t>Vegetationshöhenmodell 150 cm [oder höher] (Basis für Berechnung Deckungsgrad)</t>
  </si>
  <si>
    <t>Visualisierung Nadelholzanteil pro Bestand</t>
  </si>
  <si>
    <t>Verteilung Ober-/Mittel-/Unterschicht</t>
  </si>
  <si>
    <t>Dauerwald Überführungsphase</t>
  </si>
  <si>
    <t>Dauerwald + Struktur</t>
  </si>
  <si>
    <t>Dauerwald + Struktur + Bereiche mit DG&gt;90%</t>
  </si>
  <si>
    <t>TBk Dauerwald, einfache Ansicht der Überführungsphasen</t>
  </si>
  <si>
    <t>TBk Bestandeskarte, einfache Ansicht Bestandesgrenzen für den Überblick</t>
  </si>
  <si>
    <t>(x)</t>
  </si>
  <si>
    <t>PRÜFUNG</t>
  </si>
  <si>
    <t>VHM hmx - TBk hdom (10m)</t>
  </si>
  <si>
    <t>4a</t>
  </si>
  <si>
    <t>4b</t>
  </si>
  <si>
    <t>VHM hmx - TBk hdom (10m) + Label</t>
  </si>
  <si>
    <t>Oberschicht Veränderungen (hdom&gt;30m) [OS VÄ]</t>
  </si>
  <si>
    <t>OS Veränderung (alle)</t>
  </si>
  <si>
    <t>OS Veränderung  + S2 VÄ</t>
  </si>
  <si>
    <t>Differenz zwischen zwei TBk Bestandeskarten. Zeigt Abnahme und Zunahme der Oberschicht und geräumte Bestände (hdom &gt; 30m)</t>
  </si>
  <si>
    <t>Differenz zwischen zwei TBk Bestandeskarten. Zeigt Abnahme und Zunahme der Oberschicht für alle Bestände.</t>
  </si>
  <si>
    <t>Vorrat m³</t>
  </si>
  <si>
    <t>Dendro</t>
  </si>
  <si>
    <t>Vorratsdatenschätzung m³ pro Bestand</t>
  </si>
  <si>
    <t>Berechnung Zwischenschritte</t>
  </si>
  <si>
    <t>Name DE</t>
  </si>
  <si>
    <t>2a</t>
  </si>
  <si>
    <t>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</si>
</sst>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theme="4"/>
      <name val="Calibri"/>
      <family val="2"/>
      <scheme val="minor"/>
    </font>
    <font>
      <i/>
      <sz val="6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7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i/>
      <sz val="7"/>
      <color theme="0"/>
      <name val="Calibri"/>
      <family val="2"/>
      <scheme val="minor"/>
    </font>
    <font>
      <b/>
      <i/>
      <sz val="7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 vertical="center" indent="1"/>
    </xf>
    <xf numFmtId="0" fontId="13" fillId="3" borderId="0" xfId="0" applyFont="1" applyFill="1" applyAlignment="1">
      <alignment horizontal="center"/>
    </xf>
    <xf numFmtId="0" fontId="13" fillId="3" borderId="0" xfId="0" applyFont="1" applyFill="1" applyAlignment="1">
      <alignment horizontal="left"/>
    </xf>
    <xf numFmtId="0" fontId="14" fillId="3" borderId="0" xfId="0" applyFont="1" applyFill="1" applyAlignment="1">
      <alignment horizontal="left"/>
    </xf>
    <xf numFmtId="0" fontId="11" fillId="3" borderId="0" xfId="0" applyFont="1" applyFill="1" applyAlignment="1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2" fillId="2" borderId="0" xfId="0" applyFont="1" applyFill="1" applyAlignment="1">
      <alignment vertical="top"/>
    </xf>
    <xf numFmtId="0" fontId="1" fillId="0" borderId="0" xfId="0" applyFont="1" applyAlignment="1">
      <alignment horizontal="left" vertical="top"/>
    </xf>
    <xf numFmtId="0" fontId="10" fillId="3" borderId="0" xfId="0" applyFont="1" applyFill="1" applyAlignment="1"/>
    <xf numFmtId="0" fontId="9" fillId="3" borderId="0" xfId="0" applyFont="1" applyFill="1" applyAlignment="1"/>
    <xf numFmtId="0" fontId="12" fillId="3" borderId="0" xfId="0" applyFont="1" applyFill="1" applyAlignment="1"/>
    <xf numFmtId="0" fontId="7" fillId="0" borderId="0" xfId="0" applyFont="1" applyAlignment="1">
      <alignment vertical="top"/>
    </xf>
    <xf numFmtId="0" fontId="13" fillId="3" borderId="0" xfId="0" applyFont="1" applyFill="1" applyAlignment="1">
      <alignment horizontal="center"/>
    </xf>
    <xf numFmtId="0" fontId="13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5880A-DA95-424B-9FF3-2617F40298F4}">
  <dimension ref="A1:L26"/>
  <sheetViews>
    <sheetView tabSelected="1" zoomScale="115" zoomScaleNormal="115" workbookViewId="0">
      <selection activeCell="G9" sqref="G9"/>
    </sheetView>
  </sheetViews>
  <sheetFormatPr defaultColWidth="9" defaultRowHeight="12" x14ac:dyDescent="0.25"/>
  <cols>
    <col min="1" max="1" width="11.28515625" style="6" customWidth="1"/>
    <col min="2" max="3" width="2.42578125" style="7" bestFit="1" customWidth="1"/>
    <col min="4" max="4" width="7.5703125" style="6" customWidth="1"/>
    <col min="5" max="5" width="29.7109375" style="6" bestFit="1" customWidth="1"/>
    <col min="6" max="6" width="4" style="9" bestFit="1" customWidth="1"/>
    <col min="7" max="7" width="34.42578125" style="10" customWidth="1"/>
    <col min="8" max="8" width="30.85546875" style="15" customWidth="1"/>
    <col min="9" max="9" width="3.28515625" style="6" bestFit="1" customWidth="1"/>
    <col min="10" max="10" width="3.85546875" style="6" bestFit="1" customWidth="1"/>
    <col min="11" max="11" width="7.5703125" style="6" bestFit="1" customWidth="1"/>
    <col min="12" max="16384" width="9" style="6"/>
  </cols>
  <sheetData>
    <row r="1" spans="1:12" s="3" customFormat="1" ht="9" x14ac:dyDescent="0.15">
      <c r="B1" s="16" t="s">
        <v>47</v>
      </c>
      <c r="C1" s="16"/>
      <c r="D1" s="2"/>
      <c r="G1" s="3" t="s">
        <v>50</v>
      </c>
      <c r="H1" s="4"/>
      <c r="I1" s="17" t="s">
        <v>54</v>
      </c>
      <c r="J1" s="17"/>
      <c r="K1" s="17"/>
    </row>
    <row r="2" spans="1:12" s="13" customFormat="1" x14ac:dyDescent="0.2">
      <c r="A2" s="5" t="s">
        <v>48</v>
      </c>
      <c r="B2" s="5" t="s">
        <v>45</v>
      </c>
      <c r="C2" s="5" t="s">
        <v>45</v>
      </c>
      <c r="D2" s="5" t="s">
        <v>40</v>
      </c>
      <c r="E2" s="5" t="s">
        <v>103</v>
      </c>
      <c r="F2" s="12" t="s">
        <v>49</v>
      </c>
      <c r="G2" s="5" t="s">
        <v>42</v>
      </c>
      <c r="H2" s="14" t="s">
        <v>51</v>
      </c>
      <c r="I2" s="12" t="s">
        <v>52</v>
      </c>
      <c r="K2" s="12" t="s">
        <v>53</v>
      </c>
      <c r="L2" s="13" t="s">
        <v>89</v>
      </c>
    </row>
    <row r="3" spans="1:12" x14ac:dyDescent="0.25">
      <c r="A3" s="6" t="s">
        <v>34</v>
      </c>
      <c r="B3" s="7">
        <v>1</v>
      </c>
      <c r="C3" s="8">
        <v>0</v>
      </c>
      <c r="E3" s="6" t="s">
        <v>43</v>
      </c>
      <c r="F3" s="9" t="s">
        <v>25</v>
      </c>
      <c r="G3" s="10" t="str">
        <f>_xlfn.CONCAT(B3,C3,"_",IF(D3="","",_xlfn.CONCAT(D3," ")),IF(F3="","",_xlfn.CONCAT(F3," ")),E3)</f>
        <v>10_TBk hdom</v>
      </c>
      <c r="H3" s="15" t="s">
        <v>87</v>
      </c>
      <c r="I3" s="6" t="s">
        <v>64</v>
      </c>
      <c r="L3" s="6" t="s">
        <v>64</v>
      </c>
    </row>
    <row r="4" spans="1:12" x14ac:dyDescent="0.25">
      <c r="A4" s="6" t="s">
        <v>34</v>
      </c>
      <c r="B4" s="7">
        <v>1</v>
      </c>
      <c r="C4" s="8">
        <v>1</v>
      </c>
      <c r="E4" s="6" t="s">
        <v>37</v>
      </c>
      <c r="F4" s="9" t="s">
        <v>25</v>
      </c>
      <c r="G4" s="10" t="str">
        <f>_xlfn.CONCAT(B4,C4,"_",IF(D4="","",_xlfn.CONCAT(D4," ")),IF(F4="","",_xlfn.CONCAT(F4," ")),E4)</f>
        <v>11_TBk hdom Oberschicht</v>
      </c>
      <c r="H4" s="15" t="s">
        <v>46</v>
      </c>
      <c r="I4" s="6" t="s">
        <v>64</v>
      </c>
      <c r="L4" s="6" t="s">
        <v>64</v>
      </c>
    </row>
    <row r="5" spans="1:12" x14ac:dyDescent="0.25">
      <c r="A5" s="6" t="s">
        <v>34</v>
      </c>
      <c r="B5" s="7">
        <v>1</v>
      </c>
      <c r="C5" s="8">
        <v>2</v>
      </c>
      <c r="E5" s="6" t="s">
        <v>38</v>
      </c>
      <c r="F5" s="9" t="s">
        <v>25</v>
      </c>
      <c r="G5" s="10" t="str">
        <f>_xlfn.CONCAT(B5,C5,"_",IF(D5="","",_xlfn.CONCAT(D5," ")),IF(F5="","",_xlfn.CONCAT(F5," ")),E5)</f>
        <v>12_TBk hdom Oberschicht + Bereiche mit DG&gt;90%</v>
      </c>
      <c r="H5" s="15" t="s">
        <v>63</v>
      </c>
      <c r="I5" s="6" t="s">
        <v>64</v>
      </c>
      <c r="L5" s="6" t="s">
        <v>64</v>
      </c>
    </row>
    <row r="6" spans="1:12" x14ac:dyDescent="0.25">
      <c r="A6" s="6" t="s">
        <v>34</v>
      </c>
      <c r="B6" s="7">
        <v>1</v>
      </c>
      <c r="C6" s="8">
        <v>3</v>
      </c>
      <c r="E6" s="6" t="s">
        <v>69</v>
      </c>
      <c r="F6" s="9" t="s">
        <v>25</v>
      </c>
      <c r="G6" s="10" t="str">
        <f t="shared" ref="G6:G8" si="0">_xlfn.CONCAT(B6,C6,"_",IF(D6="","",_xlfn.CONCAT(D6," ")),IF(F6="","",_xlfn.CONCAT(F6," ")),E6)</f>
        <v>13_TBk Alle Schichten/Stufen</v>
      </c>
      <c r="H6" s="15" t="s">
        <v>82</v>
      </c>
      <c r="I6" s="6" t="s">
        <v>64</v>
      </c>
      <c r="L6" s="6" t="s">
        <v>64</v>
      </c>
    </row>
    <row r="7" spans="1:12" x14ac:dyDescent="0.25">
      <c r="A7" s="6" t="s">
        <v>34</v>
      </c>
      <c r="B7" s="7">
        <v>1</v>
      </c>
      <c r="C7" s="8">
        <v>5</v>
      </c>
      <c r="E7" s="6" t="s">
        <v>70</v>
      </c>
      <c r="F7" s="9" t="s">
        <v>25</v>
      </c>
      <c r="G7" s="10" t="str">
        <f t="shared" si="0"/>
        <v>15_TBk Nadel-/Laubholz</v>
      </c>
      <c r="H7" s="15" t="s">
        <v>81</v>
      </c>
      <c r="I7" s="6" t="s">
        <v>64</v>
      </c>
      <c r="L7" s="6" t="s">
        <v>64</v>
      </c>
    </row>
    <row r="8" spans="1:12" x14ac:dyDescent="0.25">
      <c r="A8" s="6" t="s">
        <v>34</v>
      </c>
      <c r="B8" s="7">
        <v>1</v>
      </c>
      <c r="C8" s="8">
        <v>6</v>
      </c>
      <c r="E8" s="6" t="s">
        <v>99</v>
      </c>
      <c r="F8" s="9" t="s">
        <v>100</v>
      </c>
      <c r="G8" s="10" t="str">
        <f t="shared" si="0"/>
        <v>16_Dendro Vorrat m³</v>
      </c>
      <c r="H8" s="15" t="s">
        <v>101</v>
      </c>
    </row>
    <row r="9" spans="1:12" x14ac:dyDescent="0.25">
      <c r="A9" s="6" t="s">
        <v>34</v>
      </c>
      <c r="B9" s="7">
        <v>1</v>
      </c>
      <c r="C9" s="8" t="s">
        <v>74</v>
      </c>
      <c r="E9" s="6" t="s">
        <v>78</v>
      </c>
      <c r="G9" s="10" t="str">
        <f t="shared" ref="G9:G26" si="1">_xlfn.CONCAT(B9,C9,"_",IF(D9="","",_xlfn.CONCAT(D9," ")),IF(F9="","",_xlfn.CONCAT(F9," ")),E9)</f>
        <v>1E1_Waldgesellschaften</v>
      </c>
      <c r="H9" s="15" t="s">
        <v>77</v>
      </c>
      <c r="I9" s="6" t="s">
        <v>64</v>
      </c>
      <c r="L9" s="6" t="s">
        <v>64</v>
      </c>
    </row>
    <row r="10" spans="1:12" x14ac:dyDescent="0.25">
      <c r="A10" s="6" t="s">
        <v>34</v>
      </c>
      <c r="B10" s="7">
        <v>1</v>
      </c>
      <c r="C10" s="8" t="s">
        <v>75</v>
      </c>
      <c r="E10" s="6" t="s">
        <v>73</v>
      </c>
      <c r="G10" s="10" t="str">
        <f t="shared" si="1"/>
        <v>1E2_Hauptbaumarten</v>
      </c>
      <c r="H10" s="15" t="s">
        <v>76</v>
      </c>
      <c r="I10" s="6" t="s">
        <v>64</v>
      </c>
    </row>
    <row r="11" spans="1:12" x14ac:dyDescent="0.25">
      <c r="A11" s="6" t="s">
        <v>30</v>
      </c>
      <c r="B11" s="7">
        <v>2</v>
      </c>
      <c r="C11" s="8">
        <v>0</v>
      </c>
      <c r="E11" s="6" t="s">
        <v>83</v>
      </c>
      <c r="F11" s="9" t="s">
        <v>25</v>
      </c>
      <c r="G11" s="10" t="str">
        <f t="shared" si="1"/>
        <v>20_TBk Dauerwald Überführungsphase</v>
      </c>
      <c r="H11" s="15" t="s">
        <v>86</v>
      </c>
    </row>
    <row r="12" spans="1:12" x14ac:dyDescent="0.25">
      <c r="A12" s="6" t="s">
        <v>30</v>
      </c>
      <c r="B12" s="7">
        <v>2</v>
      </c>
      <c r="C12" s="8">
        <v>1</v>
      </c>
      <c r="E12" s="6" t="s">
        <v>84</v>
      </c>
      <c r="F12" s="9" t="s">
        <v>25</v>
      </c>
      <c r="G12" s="10" t="str">
        <f t="shared" si="1"/>
        <v>21_TBk Dauerwald + Struktur</v>
      </c>
      <c r="H12" s="15" t="s">
        <v>62</v>
      </c>
      <c r="I12" s="6" t="s">
        <v>64</v>
      </c>
      <c r="L12" s="6" t="s">
        <v>64</v>
      </c>
    </row>
    <row r="13" spans="1:12" x14ac:dyDescent="0.25">
      <c r="A13" s="6" t="s">
        <v>30</v>
      </c>
      <c r="B13" s="7">
        <v>2</v>
      </c>
      <c r="C13" s="8">
        <v>2</v>
      </c>
      <c r="E13" s="6" t="s">
        <v>85</v>
      </c>
      <c r="F13" s="9" t="s">
        <v>25</v>
      </c>
      <c r="G13" s="10" t="str">
        <f t="shared" si="1"/>
        <v>22_TBk Dauerwald + Struktur + Bereiche mit DG&gt;90%</v>
      </c>
      <c r="H13" s="15" t="s">
        <v>63</v>
      </c>
      <c r="I13" s="6" t="s">
        <v>64</v>
      </c>
      <c r="L13" s="6" t="s">
        <v>64</v>
      </c>
    </row>
    <row r="14" spans="1:12" x14ac:dyDescent="0.25">
      <c r="A14" s="6" t="s">
        <v>33</v>
      </c>
      <c r="B14" s="7">
        <v>3</v>
      </c>
      <c r="C14" s="8">
        <v>0</v>
      </c>
      <c r="E14" s="6" t="s">
        <v>35</v>
      </c>
      <c r="G14" s="10" t="str">
        <f t="shared" si="1"/>
        <v>30_VHM 10m</v>
      </c>
      <c r="H14" s="15" t="s">
        <v>58</v>
      </c>
      <c r="I14" s="6" t="s">
        <v>64</v>
      </c>
      <c r="L14" s="6" t="s">
        <v>64</v>
      </c>
    </row>
    <row r="15" spans="1:12" x14ac:dyDescent="0.25">
      <c r="A15" s="6" t="s">
        <v>33</v>
      </c>
      <c r="B15" s="7">
        <v>3</v>
      </c>
      <c r="C15" s="8">
        <v>1</v>
      </c>
      <c r="E15" s="6" t="s">
        <v>79</v>
      </c>
      <c r="G15" s="10" t="str">
        <f t="shared" si="1"/>
        <v>31_VHM Detail (&lt;1.5m)</v>
      </c>
      <c r="H15" s="15" t="s">
        <v>80</v>
      </c>
      <c r="I15" s="6" t="s">
        <v>64</v>
      </c>
      <c r="L15" s="6" t="s">
        <v>64</v>
      </c>
    </row>
    <row r="16" spans="1:12" x14ac:dyDescent="0.25">
      <c r="A16" s="6" t="s">
        <v>33</v>
      </c>
      <c r="B16" s="7">
        <v>3</v>
      </c>
      <c r="C16" s="8">
        <v>4</v>
      </c>
      <c r="D16" s="11"/>
      <c r="E16" s="6" t="s">
        <v>36</v>
      </c>
      <c r="G16" s="10" t="str">
        <f t="shared" si="1"/>
        <v>34_WMG 10m</v>
      </c>
      <c r="H16" s="15" t="s">
        <v>59</v>
      </c>
      <c r="I16" s="6" t="s">
        <v>64</v>
      </c>
      <c r="L16" s="6" t="s">
        <v>64</v>
      </c>
    </row>
    <row r="17" spans="1:12" x14ac:dyDescent="0.25">
      <c r="A17" s="6" t="s">
        <v>33</v>
      </c>
      <c r="B17" s="7">
        <v>3</v>
      </c>
      <c r="C17" s="8" t="s">
        <v>91</v>
      </c>
      <c r="D17" s="11"/>
      <c r="E17" s="6" t="s">
        <v>90</v>
      </c>
      <c r="G17" s="10" t="str">
        <f t="shared" si="1"/>
        <v>34a_VHM hmx - TBk hdom (10m)</v>
      </c>
    </row>
    <row r="18" spans="1:12" x14ac:dyDescent="0.25">
      <c r="A18" s="6" t="s">
        <v>33</v>
      </c>
      <c r="B18" s="7">
        <v>3</v>
      </c>
      <c r="C18" s="8" t="s">
        <v>92</v>
      </c>
      <c r="D18" s="11"/>
      <c r="E18" s="6" t="s">
        <v>93</v>
      </c>
      <c r="G18" s="10" t="str">
        <f t="shared" si="1"/>
        <v>34b_VHM hmx - TBk hdom (10m) + Label</v>
      </c>
    </row>
    <row r="19" spans="1:12" x14ac:dyDescent="0.25">
      <c r="A19" s="6" t="s">
        <v>33</v>
      </c>
      <c r="B19" s="7">
        <v>3</v>
      </c>
      <c r="C19" s="8">
        <v>7</v>
      </c>
      <c r="D19" s="11"/>
      <c r="E19" s="6" t="s">
        <v>102</v>
      </c>
    </row>
    <row r="20" spans="1:12" x14ac:dyDescent="0.25">
      <c r="A20" s="6" t="s">
        <v>20</v>
      </c>
      <c r="B20" s="7">
        <v>4</v>
      </c>
      <c r="C20" s="8">
        <v>0</v>
      </c>
      <c r="D20" s="11"/>
      <c r="E20" s="6" t="s">
        <v>72</v>
      </c>
      <c r="F20" s="9" t="s">
        <v>57</v>
      </c>
      <c r="G20" s="10" t="str">
        <f>_xlfn.CONCAT(B20,C20,"_",IF(D20="","",_xlfn.CONCAT(D20," ")),IF(F20="","",_xlfn.CONCAT(F20," ")),E20)</f>
        <v>40_wmch Raster Veränderung Sentinel 2 [S2 VÄ] WMTS</v>
      </c>
      <c r="H20" s="15" t="s">
        <v>65</v>
      </c>
      <c r="I20" s="6" t="s">
        <v>64</v>
      </c>
      <c r="K20" s="6" t="s">
        <v>64</v>
      </c>
      <c r="L20" s="6" t="s">
        <v>64</v>
      </c>
    </row>
    <row r="21" spans="1:12" x14ac:dyDescent="0.25">
      <c r="A21" s="6" t="s">
        <v>20</v>
      </c>
      <c r="B21" s="7">
        <v>4</v>
      </c>
      <c r="C21" s="8">
        <v>1</v>
      </c>
      <c r="E21" s="6" t="s">
        <v>71</v>
      </c>
      <c r="F21" s="9" t="s">
        <v>57</v>
      </c>
      <c r="G21" s="10" t="str">
        <f t="shared" si="1"/>
        <v>41_wmch Vektor Veränderung Sentinel 2 [S2 VÄ] WFS</v>
      </c>
      <c r="H21" s="15" t="s">
        <v>66</v>
      </c>
      <c r="I21" s="6" t="s">
        <v>64</v>
      </c>
    </row>
    <row r="22" spans="1:12" x14ac:dyDescent="0.25">
      <c r="A22" s="6" t="s">
        <v>20</v>
      </c>
      <c r="B22" s="7">
        <v>4</v>
      </c>
      <c r="C22" s="8" t="s">
        <v>104</v>
      </c>
      <c r="D22" s="6" t="s">
        <v>41</v>
      </c>
      <c r="E22" s="6" t="s">
        <v>95</v>
      </c>
      <c r="F22" s="9" t="s">
        <v>25</v>
      </c>
      <c r="G22" s="10" t="str">
        <f>_xlfn.CONCAT(B22,C22,"_",IF(D22="","",_xlfn.CONCAT(D22," ")),IF(F22="","",_xlfn.CONCAT(F22," ")),E22)</f>
        <v>42a_20xx-20yy TBk OS Veränderung (alle)</v>
      </c>
      <c r="H22" s="15" t="s">
        <v>98</v>
      </c>
    </row>
    <row r="23" spans="1:12" x14ac:dyDescent="0.25">
      <c r="A23" s="6" t="s">
        <v>20</v>
      </c>
      <c r="B23" s="7">
        <v>4</v>
      </c>
      <c r="C23" s="8" t="s">
        <v>105</v>
      </c>
      <c r="D23" s="6" t="s">
        <v>41</v>
      </c>
      <c r="E23" s="6" t="s">
        <v>94</v>
      </c>
      <c r="F23" s="9" t="s">
        <v>25</v>
      </c>
      <c r="G23" s="10" t="str">
        <f t="shared" si="1"/>
        <v>42b_20xx-20yy TBk Oberschicht Veränderungen (hdom&gt;30m) [OS VÄ]</v>
      </c>
      <c r="H23" s="15" t="s">
        <v>97</v>
      </c>
      <c r="I23" s="6" t="s">
        <v>64</v>
      </c>
      <c r="L23" s="6" t="s">
        <v>64</v>
      </c>
    </row>
    <row r="24" spans="1:12" x14ac:dyDescent="0.25">
      <c r="A24" s="6" t="s">
        <v>20</v>
      </c>
      <c r="B24" s="7">
        <v>4</v>
      </c>
      <c r="C24" s="8">
        <v>3</v>
      </c>
      <c r="D24" s="6" t="s">
        <v>41</v>
      </c>
      <c r="E24" s="6" t="s">
        <v>96</v>
      </c>
      <c r="G24" s="10" t="str">
        <f t="shared" si="1"/>
        <v>43_20xx-20yy OS Veränderung  + S2 VÄ</v>
      </c>
      <c r="H24" s="15" t="s">
        <v>67</v>
      </c>
      <c r="I24" s="6" t="s">
        <v>64</v>
      </c>
    </row>
    <row r="25" spans="1:12" x14ac:dyDescent="0.25">
      <c r="A25" s="6" t="s">
        <v>44</v>
      </c>
      <c r="B25" s="7">
        <v>5</v>
      </c>
      <c r="C25" s="8" t="s">
        <v>55</v>
      </c>
      <c r="E25" s="6" t="s">
        <v>61</v>
      </c>
      <c r="G25" s="10" t="str">
        <f t="shared" si="1"/>
        <v>5f_Verjüngung Felderfassung</v>
      </c>
      <c r="H25" s="15" t="s">
        <v>56</v>
      </c>
      <c r="I25" s="6" t="s">
        <v>64</v>
      </c>
      <c r="L25" s="6" t="s">
        <v>88</v>
      </c>
    </row>
    <row r="26" spans="1:12" x14ac:dyDescent="0.25">
      <c r="A26" s="6" t="s">
        <v>44</v>
      </c>
      <c r="B26" s="7">
        <v>5</v>
      </c>
      <c r="C26" s="7">
        <v>0</v>
      </c>
      <c r="E26" s="6" t="s">
        <v>60</v>
      </c>
      <c r="F26" s="9" t="s">
        <v>57</v>
      </c>
      <c r="G26" s="10" t="str">
        <f t="shared" si="1"/>
        <v>50_wmch Vegetation unter Schirm 0-2 m / 0-5 m</v>
      </c>
      <c r="H26" s="15" t="s">
        <v>68</v>
      </c>
      <c r="I26" s="6" t="s">
        <v>64</v>
      </c>
      <c r="L26" s="6" t="s">
        <v>88</v>
      </c>
    </row>
  </sheetData>
  <sortState xmlns:xlrd2="http://schemas.microsoft.com/office/spreadsheetml/2017/richdata2" ref="A9:K10">
    <sortCondition ref="C9:C10"/>
  </sortState>
  <mergeCells count="2">
    <mergeCell ref="B1:C1"/>
    <mergeCell ref="I1:K1"/>
  </mergeCells>
  <conditionalFormatting sqref="B2:B1048576">
    <cfRule type="colorScale" priority="3">
      <colorScale>
        <cfvo type="min"/>
        <cfvo type="max"/>
        <color rgb="FF63BE7B"/>
        <color rgb="FFFFEF9C"/>
      </colorScale>
    </cfRule>
  </conditionalFormatting>
  <conditionalFormatting sqref="C1:C1048576">
    <cfRule type="colorScale" priority="1">
      <colorScale>
        <cfvo type="min"/>
        <cfvo type="percentile" val="50"/>
        <cfvo type="max"/>
        <color theme="0"/>
        <color theme="0" tint="-4.9989318521683403E-2"/>
        <color theme="0" tint="-0.14999847407452621"/>
      </colorScale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F52FD-1793-410A-B018-15C310BA9F09}">
  <dimension ref="A1:J20"/>
  <sheetViews>
    <sheetView workbookViewId="0">
      <selection activeCell="E4" sqref="E4:E6"/>
    </sheetView>
  </sheetViews>
  <sheetFormatPr defaultRowHeight="15" x14ac:dyDescent="0.25"/>
  <cols>
    <col min="1" max="1" width="9.140625" bestFit="1" customWidth="1"/>
    <col min="2" max="2" width="9" customWidth="1"/>
    <col min="3" max="3" width="11.28515625" customWidth="1"/>
    <col min="9" max="9" width="47.85546875" bestFit="1" customWidth="1"/>
  </cols>
  <sheetData>
    <row r="1" spans="1:10" x14ac:dyDescent="0.25">
      <c r="A1" t="s">
        <v>39</v>
      </c>
      <c r="B1" t="s">
        <v>26</v>
      </c>
      <c r="C1" t="s">
        <v>28</v>
      </c>
      <c r="D1" t="s">
        <v>27</v>
      </c>
      <c r="E1" t="s">
        <v>24</v>
      </c>
    </row>
    <row r="2" spans="1:10" x14ac:dyDescent="0.25">
      <c r="A2">
        <v>1</v>
      </c>
      <c r="B2" t="s">
        <v>25</v>
      </c>
      <c r="C2" t="s">
        <v>29</v>
      </c>
      <c r="D2">
        <v>1</v>
      </c>
      <c r="E2" t="str">
        <f t="shared" ref="E2:E20" si="0">RIGHT(I2, LEN(I2)-7)</f>
        <v>hdom Oberschicht (yyyy)</v>
      </c>
      <c r="I2" s="1" t="s">
        <v>0</v>
      </c>
    </row>
    <row r="3" spans="1:10" x14ac:dyDescent="0.25">
      <c r="A3">
        <v>1</v>
      </c>
      <c r="D3">
        <v>2</v>
      </c>
      <c r="E3" t="str">
        <f t="shared" si="0"/>
        <v>hdom Oberschicht Bereich mit DG&gt;90%</v>
      </c>
      <c r="I3" s="1" t="s">
        <v>1</v>
      </c>
    </row>
    <row r="4" spans="1:10" x14ac:dyDescent="0.25">
      <c r="A4">
        <v>1</v>
      </c>
      <c r="D4">
        <v>3</v>
      </c>
      <c r="E4" t="str">
        <f t="shared" si="0"/>
        <v>Alle Schichten/Stufen</v>
      </c>
      <c r="I4" s="1" t="s">
        <v>2</v>
      </c>
    </row>
    <row r="5" spans="1:10" x14ac:dyDescent="0.25">
      <c r="A5">
        <v>1</v>
      </c>
      <c r="D5">
        <v>5</v>
      </c>
      <c r="E5" t="str">
        <f t="shared" si="0"/>
        <v>Nadel-/Laubholz</v>
      </c>
      <c r="I5" s="1" t="s">
        <v>3</v>
      </c>
    </row>
    <row r="6" spans="1:10" x14ac:dyDescent="0.25">
      <c r="A6">
        <v>1</v>
      </c>
      <c r="D6">
        <v>6</v>
      </c>
      <c r="E6" t="str">
        <f t="shared" si="0"/>
        <v>*Hauptbaumarten*</v>
      </c>
      <c r="I6" s="1" t="s">
        <v>4</v>
      </c>
    </row>
    <row r="7" spans="1:10" x14ac:dyDescent="0.25">
      <c r="A7">
        <v>2</v>
      </c>
      <c r="C7" t="s">
        <v>30</v>
      </c>
      <c r="E7" t="str">
        <f t="shared" si="0"/>
        <v>Dauerwald (yyyy)</v>
      </c>
      <c r="I7" s="1" t="s">
        <v>5</v>
      </c>
    </row>
    <row r="8" spans="1:10" x14ac:dyDescent="0.25">
      <c r="A8">
        <v>2</v>
      </c>
      <c r="E8" t="str">
        <f t="shared" si="0"/>
        <v>Dauerwald Bereich mit DG&gt;90%</v>
      </c>
      <c r="I8" s="1" t="s">
        <v>6</v>
      </c>
    </row>
    <row r="9" spans="1:10" x14ac:dyDescent="0.25">
      <c r="A9">
        <v>3</v>
      </c>
      <c r="B9" t="s">
        <v>19</v>
      </c>
      <c r="C9" t="s">
        <v>19</v>
      </c>
      <c r="E9" t="str">
        <f t="shared" si="0"/>
        <v>VHM Detail (yyyy)</v>
      </c>
      <c r="I9" s="1" t="s">
        <v>7</v>
      </c>
    </row>
    <row r="10" spans="1:10" x14ac:dyDescent="0.25">
      <c r="A10">
        <v>3</v>
      </c>
      <c r="E10" t="str">
        <f t="shared" si="0"/>
        <v>VHM 10*10m</v>
      </c>
      <c r="I10" s="1" t="s">
        <v>8</v>
      </c>
    </row>
    <row r="11" spans="1:10" x14ac:dyDescent="0.25">
      <c r="A11">
        <v>3</v>
      </c>
      <c r="E11" t="str">
        <f t="shared" si="0"/>
        <v>VHM 10*10m hmax label</v>
      </c>
      <c r="I11" s="1" t="s">
        <v>9</v>
      </c>
    </row>
    <row r="12" spans="1:10" x14ac:dyDescent="0.25">
      <c r="A12">
        <v>3</v>
      </c>
      <c r="E12" t="str">
        <f t="shared" si="0"/>
        <v>VHM hmax – TBk hdom (10*10m)</v>
      </c>
      <c r="I12" s="1" t="s">
        <v>10</v>
      </c>
    </row>
    <row r="13" spans="1:10" x14ac:dyDescent="0.25">
      <c r="A13">
        <v>3</v>
      </c>
      <c r="E13" t="str">
        <f t="shared" si="0"/>
        <v>VHM hmax – TBk hdom (10*10m) hmax label</v>
      </c>
      <c r="I13" s="1" t="s">
        <v>11</v>
      </c>
    </row>
    <row r="14" spans="1:10" x14ac:dyDescent="0.25">
      <c r="A14">
        <v>4</v>
      </c>
      <c r="B14" t="s">
        <v>32</v>
      </c>
      <c r="C14" t="s">
        <v>20</v>
      </c>
      <c r="D14">
        <v>1</v>
      </c>
      <c r="E14" t="str">
        <f t="shared" si="0"/>
        <v>Oberschicht Veränderungen (yyyy – yyyy)</v>
      </c>
      <c r="I14" s="1" t="s">
        <v>12</v>
      </c>
      <c r="J14" t="s">
        <v>21</v>
      </c>
    </row>
    <row r="15" spans="1:10" x14ac:dyDescent="0.25">
      <c r="A15">
        <v>4</v>
      </c>
      <c r="D15">
        <v>1</v>
      </c>
      <c r="E15" t="str">
        <f t="shared" si="0"/>
        <v>Oberschicht Veränderungen (yyyy – yyyy)</v>
      </c>
      <c r="I15" s="1" t="s">
        <v>13</v>
      </c>
    </row>
    <row r="16" spans="1:10" x14ac:dyDescent="0.25">
      <c r="A16">
        <v>4</v>
      </c>
      <c r="D16">
        <v>5</v>
      </c>
      <c r="E16" t="str">
        <f t="shared" si="0"/>
        <v>Waldmonitoring S2 (yyyy – yyyy)</v>
      </c>
      <c r="I16" s="1" t="s">
        <v>14</v>
      </c>
      <c r="J16" t="s">
        <v>22</v>
      </c>
    </row>
    <row r="17" spans="1:10" x14ac:dyDescent="0.25">
      <c r="A17">
        <v>4</v>
      </c>
      <c r="D17">
        <v>5</v>
      </c>
      <c r="E17" t="str">
        <f t="shared" si="0"/>
        <v>Waldmonitoring S2 (yyyy – yyyy)</v>
      </c>
      <c r="I17" s="1" t="s">
        <v>15</v>
      </c>
    </row>
    <row r="18" spans="1:10" x14ac:dyDescent="0.25">
      <c r="A18">
        <v>4</v>
      </c>
      <c r="D18">
        <v>7</v>
      </c>
      <c r="E18" t="str">
        <f t="shared" si="0"/>
        <v xml:space="preserve">OS Veränderung Waldmonitoring S2 (yyyy – yyyy) </v>
      </c>
      <c r="I18" s="1" t="s">
        <v>16</v>
      </c>
      <c r="J18" t="s">
        <v>23</v>
      </c>
    </row>
    <row r="19" spans="1:10" x14ac:dyDescent="0.25">
      <c r="A19">
        <v>4</v>
      </c>
      <c r="D19">
        <v>7</v>
      </c>
      <c r="E19" t="str">
        <f t="shared" si="0"/>
        <v>OS Veränderung Waldmonitoring S2 (yyyy – yyyy)</v>
      </c>
      <c r="I19" s="1" t="s">
        <v>17</v>
      </c>
    </row>
    <row r="20" spans="1:10" x14ac:dyDescent="0.25">
      <c r="A20">
        <v>5</v>
      </c>
      <c r="B20" t="s">
        <v>31</v>
      </c>
      <c r="E20" t="str">
        <f t="shared" si="0"/>
        <v>**Waldgesellschaft**</v>
      </c>
      <c r="I20" s="1" t="s">
        <v>18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Allgemein</vt:lpstr>
      <vt:lpstr>CR-BGB Vorbild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Horneber Hannes Ole</dc:creator>
  <cp:lastModifiedBy>Horneber Hannes Ole</cp:lastModifiedBy>
  <dcterms:created xsi:type="dcterms:W3CDTF">2022-05-09T08:31:46Z</dcterms:created>
  <dcterms:modified xsi:type="dcterms:W3CDTF">2024-01-12T12:05:42Z</dcterms:modified>
</cp:coreProperties>
</file>