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df281c16c06dc0/Haisun Documents/tings/University/Masters/Term 3/Dissertation/Python/Pdiss/Poutput/"/>
    </mc:Choice>
  </mc:AlternateContent>
  <xr:revisionPtr revIDLastSave="0" documentId="114_{B8CCB2BA-4264-4D13-84BB-0E7FCCD9EABA}" xr6:coauthVersionLast="45" xr6:coauthVersionMax="45" xr10:uidLastSave="{00000000-0000-0000-0000-000000000000}"/>
  <bookViews>
    <workbookView xWindow="-110" yWindow="-110" windowWidth="38620" windowHeight="21220" xr2:uid="{AF341E6E-AA24-4D3B-AE6F-56FB851B0E2D}"/>
  </bookViews>
  <sheets>
    <sheet name="Forecast_Metrics" sheetId="1" r:id="rId1"/>
    <sheet name="Model_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0" i="1" l="1"/>
  <c r="AD55" i="1"/>
  <c r="AC4" i="1" l="1"/>
  <c r="AD4" i="1" s="1"/>
  <c r="AC5" i="1"/>
  <c r="AD5" i="1" s="1"/>
  <c r="AC6" i="1"/>
  <c r="AD6" i="1" s="1"/>
  <c r="AC9" i="1"/>
  <c r="AD9" i="1" s="1"/>
  <c r="AC10" i="1"/>
  <c r="AD10" i="1" s="1"/>
  <c r="AC11" i="1"/>
  <c r="AD11" i="1" s="1"/>
  <c r="AC12" i="1"/>
  <c r="AD12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5" i="1"/>
  <c r="AC56" i="1"/>
  <c r="AD56" i="1" s="1"/>
  <c r="AC57" i="1"/>
  <c r="AD57" i="1" s="1"/>
  <c r="AC58" i="1"/>
  <c r="AD58" i="1" s="1"/>
  <c r="AC59" i="1"/>
  <c r="AD59" i="1" s="1"/>
  <c r="AC60" i="1"/>
  <c r="AC61" i="1"/>
  <c r="AD61" i="1" s="1"/>
  <c r="AC62" i="1"/>
  <c r="AD62" i="1" s="1"/>
  <c r="AC63" i="1"/>
  <c r="AD63" i="1" s="1"/>
  <c r="AC3" i="1"/>
  <c r="AD3" i="1" s="1"/>
  <c r="AB6" i="1"/>
  <c r="AB18" i="1"/>
  <c r="AB59" i="1"/>
  <c r="AA4" i="1"/>
  <c r="AB4" i="1" s="1"/>
  <c r="AA5" i="1"/>
  <c r="AB5" i="1" s="1"/>
  <c r="AA6" i="1"/>
  <c r="AA9" i="1"/>
  <c r="AB9" i="1" s="1"/>
  <c r="AA10" i="1"/>
  <c r="AB10" i="1" s="1"/>
  <c r="AA11" i="1"/>
  <c r="AB11" i="1" s="1"/>
  <c r="AA12" i="1"/>
  <c r="AB12" i="1" s="1"/>
  <c r="AA16" i="1"/>
  <c r="AB16" i="1" s="1"/>
  <c r="AA17" i="1"/>
  <c r="AB17" i="1" s="1"/>
  <c r="AA18" i="1"/>
  <c r="AA19" i="1"/>
  <c r="AB19" i="1" s="1"/>
  <c r="AA20" i="1"/>
  <c r="AB20" i="1" s="1"/>
  <c r="AA21" i="1"/>
  <c r="AB21" i="1" s="1"/>
  <c r="AA22" i="1"/>
  <c r="AB22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5" i="1"/>
  <c r="AB55" i="1" s="1"/>
  <c r="AA56" i="1"/>
  <c r="AB56" i="1" s="1"/>
  <c r="AA57" i="1"/>
  <c r="AB57" i="1" s="1"/>
  <c r="AA58" i="1"/>
  <c r="AB58" i="1" s="1"/>
  <c r="AA59" i="1"/>
  <c r="AA60" i="1"/>
  <c r="AB60" i="1" s="1"/>
  <c r="AA61" i="1"/>
  <c r="AB61" i="1" s="1"/>
  <c r="AA62" i="1"/>
  <c r="AB62" i="1" s="1"/>
  <c r="AA63" i="1"/>
  <c r="AB63" i="1" s="1"/>
  <c r="AA3" i="1"/>
  <c r="AB3" i="1" s="1"/>
  <c r="X11" i="1"/>
  <c r="W4" i="1"/>
  <c r="X4" i="1" s="1"/>
  <c r="W5" i="1"/>
  <c r="X5" i="1" s="1"/>
  <c r="W6" i="1"/>
  <c r="X6" i="1" s="1"/>
  <c r="W9" i="1"/>
  <c r="X9" i="1" s="1"/>
  <c r="W10" i="1"/>
  <c r="X10" i="1" s="1"/>
  <c r="W11" i="1"/>
  <c r="W12" i="1"/>
  <c r="X12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3" i="1"/>
  <c r="X3" i="1" s="1"/>
  <c r="V4" i="1"/>
  <c r="V5" i="1"/>
  <c r="V6" i="1"/>
  <c r="V9" i="1"/>
  <c r="V10" i="1"/>
  <c r="V11" i="1"/>
  <c r="V12" i="1"/>
  <c r="V16" i="1"/>
  <c r="V17" i="1"/>
  <c r="V18" i="1"/>
  <c r="V19" i="1"/>
  <c r="V20" i="1"/>
  <c r="V21" i="1"/>
  <c r="V22" i="1"/>
  <c r="V25" i="1"/>
  <c r="V26" i="1"/>
  <c r="V27" i="1"/>
  <c r="V28" i="1"/>
  <c r="V29" i="1"/>
  <c r="V30" i="1"/>
  <c r="V31" i="1"/>
  <c r="V34" i="1"/>
  <c r="V35" i="1"/>
  <c r="V36" i="1"/>
  <c r="V37" i="1"/>
  <c r="V38" i="1"/>
  <c r="V39" i="1"/>
  <c r="V40" i="1"/>
  <c r="V44" i="1"/>
  <c r="V45" i="1"/>
  <c r="V46" i="1"/>
  <c r="V47" i="1"/>
  <c r="V48" i="1"/>
  <c r="V49" i="1"/>
  <c r="V50" i="1"/>
  <c r="V51" i="1"/>
  <c r="V52" i="1"/>
  <c r="V55" i="1"/>
  <c r="V56" i="1"/>
  <c r="V57" i="1"/>
  <c r="V58" i="1"/>
  <c r="V59" i="1"/>
  <c r="V60" i="1"/>
  <c r="V61" i="1"/>
  <c r="V62" i="1"/>
  <c r="V63" i="1"/>
  <c r="V3" i="1"/>
  <c r="U3" i="1"/>
  <c r="U4" i="1"/>
  <c r="U5" i="1"/>
  <c r="U6" i="1"/>
  <c r="U9" i="1"/>
  <c r="U10" i="1"/>
  <c r="U11" i="1"/>
  <c r="U12" i="1"/>
  <c r="U16" i="1"/>
  <c r="U17" i="1"/>
  <c r="U18" i="1"/>
  <c r="U19" i="1"/>
  <c r="U20" i="1"/>
  <c r="U21" i="1"/>
  <c r="U22" i="1"/>
  <c r="U25" i="1"/>
  <c r="U26" i="1"/>
  <c r="U27" i="1"/>
  <c r="U28" i="1"/>
  <c r="U29" i="1"/>
  <c r="U30" i="1"/>
  <c r="U31" i="1"/>
  <c r="U34" i="1"/>
  <c r="U35" i="1"/>
  <c r="U36" i="1"/>
  <c r="U37" i="1"/>
  <c r="U38" i="1"/>
  <c r="U39" i="1"/>
  <c r="U40" i="1"/>
  <c r="U44" i="1"/>
  <c r="U45" i="1"/>
  <c r="U46" i="1"/>
  <c r="U47" i="1"/>
  <c r="U48" i="1"/>
  <c r="U49" i="1"/>
  <c r="U50" i="1"/>
  <c r="U51" i="1"/>
  <c r="U52" i="1"/>
  <c r="U55" i="1"/>
  <c r="U56" i="1"/>
  <c r="U57" i="1"/>
  <c r="U58" i="1"/>
  <c r="U59" i="1"/>
  <c r="U60" i="1"/>
  <c r="U61" i="1"/>
  <c r="U62" i="1"/>
  <c r="U63" i="1"/>
</calcChain>
</file>

<file path=xl/sharedStrings.xml><?xml version="1.0" encoding="utf-8"?>
<sst xmlns="http://schemas.openxmlformats.org/spreadsheetml/2006/main" count="315" uniqueCount="55">
  <si>
    <t>QL</t>
  </si>
  <si>
    <t>Base Models</t>
  </si>
  <si>
    <t>PT(DR)</t>
  </si>
  <si>
    <t>PT(IDR)</t>
  </si>
  <si>
    <t>Mean DA IDR</t>
  </si>
  <si>
    <t>Mean DA DR</t>
  </si>
  <si>
    <t>Mean AE</t>
  </si>
  <si>
    <t>RMSE</t>
  </si>
  <si>
    <t>MSE</t>
  </si>
  <si>
    <t>model1(Normal)</t>
  </si>
  <si>
    <t>model2(GED)</t>
  </si>
  <si>
    <t>model3(Skewed Student)</t>
  </si>
  <si>
    <t>model4(Student-T)</t>
  </si>
  <si>
    <t>SPA AE(lower)</t>
  </si>
  <si>
    <t>SPA AE(consistent)</t>
  </si>
  <si>
    <t>SPA AE(upper)</t>
  </si>
  <si>
    <t>-</t>
  </si>
  <si>
    <t>SPA MSE(lower)</t>
  </si>
  <si>
    <t>SPA MSE(consistent)</t>
  </si>
  <si>
    <t>SPA MSE(upper)</t>
  </si>
  <si>
    <t>SPA QL(lower)</t>
  </si>
  <si>
    <t>SPA QL(consistent)</t>
  </si>
  <si>
    <t>SPA QL(upper)</t>
  </si>
  <si>
    <t>3-day horizon</t>
  </si>
  <si>
    <t>5-day Horizon</t>
  </si>
  <si>
    <t>Npp (DR)</t>
  </si>
  <si>
    <t>Nnp (DR)</t>
  </si>
  <si>
    <t>Npn (DR)</t>
  </si>
  <si>
    <t>Nnn(DR)</t>
  </si>
  <si>
    <t>Npp (IDR)</t>
  </si>
  <si>
    <t>Nnp (IDR)</t>
  </si>
  <si>
    <t>Npn (IDR)</t>
  </si>
  <si>
    <t>Nnn(IDR)</t>
  </si>
  <si>
    <t>Exog Models (Normal)</t>
  </si>
  <si>
    <t>M3</t>
  </si>
  <si>
    <t>M4</t>
  </si>
  <si>
    <t>M5</t>
  </si>
  <si>
    <t>M8</t>
  </si>
  <si>
    <t>M9</t>
  </si>
  <si>
    <t>Exog Models (Student)</t>
  </si>
  <si>
    <t>M1</t>
  </si>
  <si>
    <t>M2</t>
  </si>
  <si>
    <t>M6</t>
  </si>
  <si>
    <t>M7</t>
  </si>
  <si>
    <t>Exog Models (GED)</t>
  </si>
  <si>
    <t>M2a</t>
  </si>
  <si>
    <t>Exog Models (Normal) - EGARCH</t>
  </si>
  <si>
    <t>Base Models - EGARCH(1,1)</t>
  </si>
  <si>
    <t>Exog Models (GED) - EGARCH(1,1)</t>
  </si>
  <si>
    <t>Correctly Positive</t>
  </si>
  <si>
    <t>incorrectly positive</t>
  </si>
  <si>
    <t>Correctly negative</t>
  </si>
  <si>
    <t>incorrectlynegative</t>
  </si>
  <si>
    <t>DR</t>
  </si>
  <si>
    <t>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</si>
</sst>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 wrapText="1"/>
    </xf>
    <xf numFmtId="164" fontId="0" fillId="0" borderId="0" xfId="0" applyNumberFormat="1" applyBorder="1"/>
    <xf numFmtId="0" fontId="0" fillId="0" borderId="0" xfId="0" applyFill="1" applyBorder="1" applyAlignment="1">
      <alignment vertical="center" wrapText="1"/>
    </xf>
    <xf numFmtId="164" fontId="0" fillId="0" borderId="0" xfId="0" applyNumberFormat="1" applyFont="1"/>
    <xf numFmtId="1" fontId="0" fillId="0" borderId="0" xfId="0" applyNumberFormat="1" applyFont="1"/>
    <xf numFmtId="1" fontId="1" fillId="0" borderId="0" xfId="0" applyNumberFormat="1" applyFont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F76C-C36D-40F8-81B9-27B5F019000C}">
  <dimension ref="A1:AD84"/>
  <sheetViews>
    <sheetView tabSelected="1" zoomScale="44" zoomScaleNormal="44" workbookViewId="0">
      <selection activeCell="N12" sqref="N11:N12"/>
    </sheetView>
  </sheetViews>
  <sheetFormatPr defaultRowHeight="14.5" x14ac:dyDescent="0.35"/>
  <cols>
    <col min="1" max="1" width="33" bestFit="1" customWidth="1"/>
    <col min="2" max="2" width="11.81640625" bestFit="1" customWidth="1"/>
    <col min="3" max="3" width="12.26953125" bestFit="1" customWidth="1"/>
    <col min="4" max="4" width="13.08984375" customWidth="1"/>
    <col min="5" max="6" width="15" bestFit="1" customWidth="1"/>
    <col min="7" max="7" width="9.1796875" bestFit="1" customWidth="1"/>
    <col min="8" max="8" width="8.54296875" bestFit="1" customWidth="1"/>
    <col min="9" max="9" width="8.08984375" bestFit="1" customWidth="1"/>
    <col min="10" max="10" width="13.26953125" bestFit="1" customWidth="1"/>
    <col min="11" max="13" width="9.1796875" bestFit="1" customWidth="1"/>
    <col min="14" max="14" width="8.7265625" bestFit="1" customWidth="1"/>
    <col min="15" max="15" width="13.08984375" bestFit="1" customWidth="1"/>
    <col min="16" max="16" width="17.08984375" bestFit="1" customWidth="1"/>
    <col min="17" max="17" width="16.36328125" bestFit="1" customWidth="1"/>
    <col min="18" max="18" width="18" bestFit="1" customWidth="1"/>
    <col min="19" max="19" width="16.7265625" bestFit="1" customWidth="1"/>
    <col min="20" max="20" width="29.90625" bestFit="1" customWidth="1"/>
    <col min="21" max="21" width="16.36328125" bestFit="1" customWidth="1"/>
    <col min="22" max="22" width="18" bestFit="1" customWidth="1"/>
    <col min="23" max="23" width="16.7265625" bestFit="1" customWidth="1"/>
    <col min="24" max="24" width="17.81640625" bestFit="1" customWidth="1"/>
    <col min="25" max="25" width="16.7265625" bestFit="1" customWidth="1"/>
    <col min="26" max="26" width="29.90625" bestFit="1" customWidth="1"/>
    <col min="27" max="27" width="16.36328125" bestFit="1" customWidth="1"/>
    <col min="28" max="28" width="18" bestFit="1" customWidth="1"/>
    <col min="29" max="29" width="16.7265625" bestFit="1" customWidth="1"/>
    <col min="30" max="31" width="17.81640625" bestFit="1" customWidth="1"/>
    <col min="32" max="32" width="16.7265625" bestFit="1" customWidth="1"/>
    <col min="33" max="33" width="17.81640625" bestFit="1" customWidth="1"/>
  </cols>
  <sheetData>
    <row r="1" spans="1:30" x14ac:dyDescent="0.35">
      <c r="B1" t="s">
        <v>5</v>
      </c>
      <c r="C1" t="s">
        <v>4</v>
      </c>
      <c r="D1" t="s">
        <v>6</v>
      </c>
      <c r="E1" t="s">
        <v>7</v>
      </c>
      <c r="F1" t="s">
        <v>8</v>
      </c>
      <c r="G1" t="s">
        <v>0</v>
      </c>
      <c r="H1" t="s">
        <v>25</v>
      </c>
      <c r="I1" t="s">
        <v>26</v>
      </c>
      <c r="J1" t="s">
        <v>27</v>
      </c>
      <c r="K1" t="s">
        <v>28</v>
      </c>
      <c r="L1" t="s">
        <v>2</v>
      </c>
      <c r="M1" t="s">
        <v>29</v>
      </c>
      <c r="N1" t="s">
        <v>30</v>
      </c>
      <c r="O1" t="s">
        <v>31</v>
      </c>
      <c r="P1" t="s">
        <v>32</v>
      </c>
      <c r="Q1" t="s">
        <v>3</v>
      </c>
      <c r="T1" t="s">
        <v>53</v>
      </c>
      <c r="U1" t="s">
        <v>49</v>
      </c>
      <c r="V1" t="s">
        <v>50</v>
      </c>
      <c r="W1" t="s">
        <v>51</v>
      </c>
      <c r="X1" t="s">
        <v>52</v>
      </c>
      <c r="Z1" t="s">
        <v>54</v>
      </c>
      <c r="AA1" t="s">
        <v>49</v>
      </c>
      <c r="AB1" t="s">
        <v>50</v>
      </c>
      <c r="AC1" t="s">
        <v>51</v>
      </c>
      <c r="AD1" t="s">
        <v>52</v>
      </c>
    </row>
    <row r="2" spans="1:30" x14ac:dyDescent="0.35">
      <c r="A2" t="s">
        <v>1</v>
      </c>
      <c r="T2" t="s">
        <v>1</v>
      </c>
      <c r="Z2" t="s">
        <v>1</v>
      </c>
    </row>
    <row r="3" spans="1:30" x14ac:dyDescent="0.35">
      <c r="A3" t="s">
        <v>9</v>
      </c>
      <c r="B3" s="2">
        <v>0.89334862385321101</v>
      </c>
      <c r="C3" s="2">
        <v>0.88302752293577902</v>
      </c>
      <c r="D3" s="1">
        <v>0.27010000000000001</v>
      </c>
      <c r="E3" s="1">
        <v>0.51300000000000001</v>
      </c>
      <c r="F3" s="1">
        <v>0.26400000000000001</v>
      </c>
      <c r="G3" s="1">
        <v>0.13800000000000001</v>
      </c>
      <c r="H3" s="2">
        <v>386</v>
      </c>
      <c r="I3" s="1">
        <v>11</v>
      </c>
      <c r="J3" s="2">
        <v>83</v>
      </c>
      <c r="K3" s="2">
        <v>394</v>
      </c>
      <c r="L3" s="2">
        <v>23.809000000000001</v>
      </c>
      <c r="M3" s="2">
        <v>243</v>
      </c>
      <c r="N3" s="1">
        <v>15</v>
      </c>
      <c r="O3" s="2">
        <v>89</v>
      </c>
      <c r="P3" s="2">
        <v>424</v>
      </c>
      <c r="Q3" s="2">
        <v>23.591999999999999</v>
      </c>
      <c r="T3" t="s">
        <v>9</v>
      </c>
      <c r="U3" s="3">
        <f>(H3/(I3+H3))*100</f>
        <v>97.229219143576827</v>
      </c>
      <c r="V3" s="3">
        <f>(I3/(H3+I3))*100</f>
        <v>2.770780856423174</v>
      </c>
      <c r="W3" s="3">
        <f>(J3/(J3+K3))*100</f>
        <v>17.40041928721174</v>
      </c>
      <c r="X3" s="3">
        <f>(100-W3)</f>
        <v>82.599580712788253</v>
      </c>
      <c r="Z3" t="s">
        <v>9</v>
      </c>
      <c r="AA3" s="3">
        <f>(M3/(N3+M3))*100</f>
        <v>94.186046511627907</v>
      </c>
      <c r="AB3" s="3">
        <f>100-AA3</f>
        <v>5.8139534883720927</v>
      </c>
      <c r="AC3" s="3">
        <f>(O3/(O3+P3))*100</f>
        <v>17.348927875243664</v>
      </c>
      <c r="AD3" s="3">
        <f>100-AC3</f>
        <v>82.65107212475634</v>
      </c>
    </row>
    <row r="4" spans="1:30" x14ac:dyDescent="0.35">
      <c r="A4" t="s">
        <v>10</v>
      </c>
      <c r="B4" s="1">
        <v>0.91399082568807299</v>
      </c>
      <c r="C4" s="1">
        <v>0.90252293577981602</v>
      </c>
      <c r="D4">
        <v>0.30609999999999998</v>
      </c>
      <c r="E4">
        <v>0.66690000000000005</v>
      </c>
      <c r="F4">
        <v>0.44800000000000001</v>
      </c>
      <c r="G4">
        <v>0.1542</v>
      </c>
      <c r="H4">
        <v>372</v>
      </c>
      <c r="I4">
        <v>25</v>
      </c>
      <c r="J4" s="1">
        <v>53</v>
      </c>
      <c r="K4">
        <v>424</v>
      </c>
      <c r="L4" s="1">
        <v>24.713999999999999</v>
      </c>
      <c r="M4">
        <v>325</v>
      </c>
      <c r="N4">
        <v>36</v>
      </c>
      <c r="O4" s="1">
        <v>50</v>
      </c>
      <c r="P4">
        <v>463</v>
      </c>
      <c r="Q4">
        <v>23.885999999999999</v>
      </c>
      <c r="T4" t="s">
        <v>10</v>
      </c>
      <c r="U4" s="3">
        <f>(H4/(I4+H4))*100</f>
        <v>93.702770780856426</v>
      </c>
      <c r="V4" s="3">
        <f>(I4/(H4+I4))*100</f>
        <v>6.2972292191435768</v>
      </c>
      <c r="W4" s="3">
        <f>(J4/(J4+K4))*100</f>
        <v>11.111111111111111</v>
      </c>
      <c r="X4" s="3">
        <f t="shared" ref="X4:X55" si="0">(100-W4)</f>
        <v>88.888888888888886</v>
      </c>
      <c r="Z4" t="s">
        <v>10</v>
      </c>
      <c r="AA4" s="3">
        <f>(M4/(N4+M4))*100</f>
        <v>90.02770083102493</v>
      </c>
      <c r="AB4" s="3">
        <f t="shared" ref="AB4:AB55" si="1">100-AA4</f>
        <v>9.97229916897507</v>
      </c>
      <c r="AC4" s="3">
        <f>(O4/(O4+P4))*100</f>
        <v>9.7465886939571149</v>
      </c>
      <c r="AD4" s="3">
        <f t="shared" ref="AD4:AD52" si="2">100-AC4</f>
        <v>90.253411306042892</v>
      </c>
    </row>
    <row r="5" spans="1:30" x14ac:dyDescent="0.35">
      <c r="A5" t="s">
        <v>11</v>
      </c>
      <c r="B5">
        <v>0.77178899082568797</v>
      </c>
      <c r="C5">
        <v>0.74197247706421998</v>
      </c>
      <c r="D5">
        <v>0.64880000000000004</v>
      </c>
      <c r="E5">
        <v>1.1469</v>
      </c>
      <c r="F5">
        <v>1.3154999999999999</v>
      </c>
      <c r="G5">
        <v>0.83660000000000001</v>
      </c>
      <c r="H5">
        <v>377</v>
      </c>
      <c r="I5">
        <v>20</v>
      </c>
      <c r="J5">
        <v>181</v>
      </c>
      <c r="K5">
        <v>296</v>
      </c>
      <c r="L5">
        <v>16.306000000000001</v>
      </c>
      <c r="M5">
        <v>331</v>
      </c>
      <c r="N5">
        <v>30</v>
      </c>
      <c r="O5">
        <v>198</v>
      </c>
      <c r="P5">
        <v>315</v>
      </c>
      <c r="Q5">
        <v>15.555</v>
      </c>
      <c r="T5" t="s">
        <v>11</v>
      </c>
      <c r="U5" s="3">
        <f>(H5/(I5+H5))*100</f>
        <v>94.962216624685141</v>
      </c>
      <c r="V5" s="3">
        <f>(I5/(H5+I5))*100</f>
        <v>5.037783375314862</v>
      </c>
      <c r="W5" s="3">
        <f>(J5/(J5+K5))*100</f>
        <v>37.945492662473796</v>
      </c>
      <c r="X5" s="3">
        <f t="shared" si="0"/>
        <v>62.054507337526204</v>
      </c>
      <c r="Z5" t="s">
        <v>11</v>
      </c>
      <c r="AA5" s="3">
        <f>(M5/(N5+M5))*100</f>
        <v>91.689750692520775</v>
      </c>
      <c r="AB5" s="3">
        <f t="shared" si="1"/>
        <v>8.310249307479225</v>
      </c>
      <c r="AC5" s="3">
        <f>(O5/(O5+P5))*100</f>
        <v>38.596491228070171</v>
      </c>
      <c r="AD5" s="3">
        <f t="shared" si="2"/>
        <v>61.403508771929829</v>
      </c>
    </row>
    <row r="6" spans="1:30" x14ac:dyDescent="0.35">
      <c r="A6" t="s">
        <v>12</v>
      </c>
      <c r="B6">
        <v>0.89564220183486198</v>
      </c>
      <c r="C6">
        <v>0.88646788990825598</v>
      </c>
      <c r="D6">
        <v>0.3669</v>
      </c>
      <c r="E6">
        <v>0.80489999999999995</v>
      </c>
      <c r="F6">
        <v>0.64790000000000003</v>
      </c>
      <c r="G6">
        <v>0.2266</v>
      </c>
      <c r="H6">
        <v>368</v>
      </c>
      <c r="I6">
        <v>29</v>
      </c>
      <c r="J6">
        <v>61</v>
      </c>
      <c r="K6">
        <v>416</v>
      </c>
      <c r="L6">
        <v>23.818000000000001</v>
      </c>
      <c r="M6">
        <v>319</v>
      </c>
      <c r="N6">
        <v>42</v>
      </c>
      <c r="O6">
        <v>60</v>
      </c>
      <c r="P6">
        <v>453</v>
      </c>
      <c r="Q6">
        <v>22.834</v>
      </c>
      <c r="T6" t="s">
        <v>12</v>
      </c>
      <c r="U6" s="3">
        <f>(H6/(I6+H6))*100</f>
        <v>92.695214105793454</v>
      </c>
      <c r="V6" s="3">
        <f>(I6/(H6+I6))*100</f>
        <v>7.3047858942065487</v>
      </c>
      <c r="W6" s="3">
        <f>(J6/(J6+K6))*100</f>
        <v>12.788259958071279</v>
      </c>
      <c r="X6" s="3">
        <f t="shared" si="0"/>
        <v>87.211740041928721</v>
      </c>
      <c r="Z6" t="s">
        <v>12</v>
      </c>
      <c r="AA6" s="3">
        <f>(M6/(N6+M6))*100</f>
        <v>88.365650969529085</v>
      </c>
      <c r="AB6" s="3">
        <f t="shared" si="1"/>
        <v>11.634349030470915</v>
      </c>
      <c r="AC6" s="3">
        <f>(O6/(O6+P6))*100</f>
        <v>11.695906432748536</v>
      </c>
      <c r="AD6" s="3">
        <f t="shared" si="2"/>
        <v>88.304093567251471</v>
      </c>
    </row>
    <row r="8" spans="1:30" x14ac:dyDescent="0.35">
      <c r="A8" t="s">
        <v>47</v>
      </c>
      <c r="B8" t="s">
        <v>5</v>
      </c>
      <c r="C8" t="s">
        <v>4</v>
      </c>
      <c r="D8" t="s">
        <v>6</v>
      </c>
      <c r="E8" t="s">
        <v>7</v>
      </c>
      <c r="F8" t="s">
        <v>8</v>
      </c>
      <c r="G8" t="s">
        <v>0</v>
      </c>
      <c r="H8" t="s">
        <v>25</v>
      </c>
      <c r="I8" t="s">
        <v>26</v>
      </c>
      <c r="J8" t="s">
        <v>27</v>
      </c>
      <c r="K8" t="s">
        <v>28</v>
      </c>
      <c r="L8" t="s">
        <v>2</v>
      </c>
      <c r="M8" t="s">
        <v>29</v>
      </c>
      <c r="N8" t="s">
        <v>30</v>
      </c>
      <c r="O8" t="s">
        <v>31</v>
      </c>
      <c r="P8" t="s">
        <v>32</v>
      </c>
      <c r="Q8" t="s">
        <v>3</v>
      </c>
      <c r="T8" t="s">
        <v>47</v>
      </c>
      <c r="Z8" t="s">
        <v>47</v>
      </c>
    </row>
    <row r="9" spans="1:30" x14ac:dyDescent="0.35">
      <c r="A9" t="s">
        <v>9</v>
      </c>
      <c r="B9" s="1">
        <v>0.89793577981651296</v>
      </c>
      <c r="C9" s="1">
        <v>0.88417431192660501</v>
      </c>
      <c r="D9" s="1">
        <v>0.26062489818899998</v>
      </c>
      <c r="E9">
        <v>0.475710627411565</v>
      </c>
      <c r="F9">
        <v>0.22630060103230501</v>
      </c>
      <c r="G9">
        <v>0.12943911449291401</v>
      </c>
      <c r="H9">
        <v>388</v>
      </c>
      <c r="I9">
        <v>9</v>
      </c>
      <c r="J9">
        <v>80</v>
      </c>
      <c r="K9">
        <v>395</v>
      </c>
      <c r="L9">
        <v>23.918250996396399</v>
      </c>
      <c r="M9" s="1">
        <v>348</v>
      </c>
      <c r="N9" s="1">
        <v>13</v>
      </c>
      <c r="O9">
        <v>88</v>
      </c>
      <c r="P9">
        <v>423</v>
      </c>
      <c r="Q9">
        <v>23.734707009123099</v>
      </c>
      <c r="T9" t="s">
        <v>9</v>
      </c>
      <c r="U9" s="3">
        <f>(H9/(I9+H9))*100</f>
        <v>97.732997481108313</v>
      </c>
      <c r="V9" s="3">
        <f>(I9/(H9+I9))*100</f>
        <v>2.2670025188916876</v>
      </c>
      <c r="W9" s="3">
        <f>(J9/(J9+K9))*100</f>
        <v>16.842105263157894</v>
      </c>
      <c r="X9" s="3">
        <f t="shared" si="0"/>
        <v>83.15789473684211</v>
      </c>
      <c r="Z9" t="s">
        <v>9</v>
      </c>
      <c r="AA9" s="3">
        <f>(M9/(N9+M9))*100</f>
        <v>96.39889196675901</v>
      </c>
      <c r="AB9" s="3">
        <f t="shared" si="1"/>
        <v>3.6011080332409904</v>
      </c>
      <c r="AC9" s="3">
        <f>(O9/(O9+P9))*100</f>
        <v>17.221135029354208</v>
      </c>
      <c r="AD9" s="3">
        <f t="shared" si="2"/>
        <v>82.778864970645799</v>
      </c>
    </row>
    <row r="10" spans="1:30" x14ac:dyDescent="0.35">
      <c r="A10" t="s">
        <v>10</v>
      </c>
      <c r="B10">
        <v>0.91399082568807299</v>
      </c>
      <c r="C10">
        <v>0.90711009174311896</v>
      </c>
      <c r="D10">
        <v>0.27578110152848001</v>
      </c>
      <c r="E10">
        <v>0.57357747175484997</v>
      </c>
      <c r="F10">
        <v>0.32899111610468501</v>
      </c>
      <c r="G10">
        <v>0.119033400438467</v>
      </c>
      <c r="H10">
        <v>376</v>
      </c>
      <c r="I10">
        <v>21</v>
      </c>
      <c r="J10" s="1">
        <v>54</v>
      </c>
      <c r="K10" s="1">
        <v>421</v>
      </c>
      <c r="L10" s="1">
        <v>24.707282289885601</v>
      </c>
      <c r="M10">
        <v>332</v>
      </c>
      <c r="N10">
        <v>29</v>
      </c>
      <c r="O10">
        <v>52</v>
      </c>
      <c r="P10">
        <v>459</v>
      </c>
      <c r="Q10">
        <v>24.342954536326499</v>
      </c>
      <c r="T10" t="s">
        <v>10</v>
      </c>
      <c r="U10" s="3">
        <f>(H10/(I10+H10))*100</f>
        <v>94.710327455919398</v>
      </c>
      <c r="V10" s="3">
        <f>(I10/(H10+I10))*100</f>
        <v>5.2896725440806041</v>
      </c>
      <c r="W10" s="3">
        <f>(J10/(J10+K10))*100</f>
        <v>11.368421052631579</v>
      </c>
      <c r="X10" s="3">
        <f t="shared" si="0"/>
        <v>88.631578947368425</v>
      </c>
      <c r="Z10" t="s">
        <v>10</v>
      </c>
      <c r="AA10" s="3">
        <f>(M10/(N10+M10))*100</f>
        <v>91.966759002770075</v>
      </c>
      <c r="AB10" s="3">
        <f t="shared" si="1"/>
        <v>8.0332409972299246</v>
      </c>
      <c r="AC10" s="3">
        <f>(O10/(O10+P10))*100</f>
        <v>10.176125244618394</v>
      </c>
      <c r="AD10" s="3">
        <f t="shared" si="2"/>
        <v>89.82387475538161</v>
      </c>
    </row>
    <row r="11" spans="1:30" x14ac:dyDescent="0.35">
      <c r="A11" t="s">
        <v>11</v>
      </c>
      <c r="B11">
        <v>0.89334862385321101</v>
      </c>
      <c r="C11">
        <v>0.87155963302752204</v>
      </c>
      <c r="D11">
        <v>0.27115553236766399</v>
      </c>
      <c r="E11" s="1">
        <v>0.46142341978205298</v>
      </c>
      <c r="F11" s="1">
        <v>0.21291157232336499</v>
      </c>
      <c r="G11">
        <v>0.143647195530306</v>
      </c>
      <c r="H11" s="1">
        <v>389</v>
      </c>
      <c r="I11" s="1">
        <v>8</v>
      </c>
      <c r="J11">
        <v>85</v>
      </c>
      <c r="K11">
        <v>390</v>
      </c>
      <c r="L11">
        <v>23.655165841972501</v>
      </c>
      <c r="M11">
        <v>345</v>
      </c>
      <c r="N11">
        <v>16</v>
      </c>
      <c r="O11">
        <v>96</v>
      </c>
      <c r="P11">
        <v>415</v>
      </c>
      <c r="Q11">
        <v>23.014782295334999</v>
      </c>
      <c r="T11" t="s">
        <v>11</v>
      </c>
      <c r="U11" s="3">
        <f>(H11/(I11+H11))*100</f>
        <v>97.984886649874056</v>
      </c>
      <c r="V11" s="3">
        <f>(I11/(H11+I11))*100</f>
        <v>2.0151133501259446</v>
      </c>
      <c r="W11" s="3">
        <f>(J11/(J11+K11))*100</f>
        <v>17.894736842105264</v>
      </c>
      <c r="X11" s="3">
        <f t="shared" si="0"/>
        <v>82.10526315789474</v>
      </c>
      <c r="Z11" t="s">
        <v>11</v>
      </c>
      <c r="AA11" s="3">
        <f>(M11/(N11+M11))*100</f>
        <v>95.56786703601108</v>
      </c>
      <c r="AB11" s="3">
        <f t="shared" si="1"/>
        <v>4.43213296398892</v>
      </c>
      <c r="AC11" s="3">
        <f>(O11/(O11+P11))*100</f>
        <v>18.786692759295498</v>
      </c>
      <c r="AD11" s="3">
        <f t="shared" si="2"/>
        <v>81.213307240704495</v>
      </c>
    </row>
    <row r="12" spans="1:30" x14ac:dyDescent="0.35">
      <c r="A12" t="s">
        <v>12</v>
      </c>
      <c r="B12">
        <v>0.90940366972477005</v>
      </c>
      <c r="C12">
        <v>0.90252293577981602</v>
      </c>
      <c r="D12">
        <v>0.26728608808813598</v>
      </c>
      <c r="E12">
        <v>0.53975577536858099</v>
      </c>
      <c r="F12">
        <v>0.29133629704373798</v>
      </c>
      <c r="G12" s="1">
        <v>0.112823757691826</v>
      </c>
      <c r="H12">
        <v>378</v>
      </c>
      <c r="I12">
        <v>19</v>
      </c>
      <c r="J12">
        <v>60</v>
      </c>
      <c r="K12">
        <v>415</v>
      </c>
      <c r="L12">
        <v>24.484219906744599</v>
      </c>
      <c r="M12">
        <v>333</v>
      </c>
      <c r="N12">
        <v>28</v>
      </c>
      <c r="O12">
        <v>57</v>
      </c>
      <c r="P12">
        <v>454</v>
      </c>
      <c r="Q12">
        <v>24.172015336972201</v>
      </c>
      <c r="T12" t="s">
        <v>12</v>
      </c>
      <c r="U12" s="3">
        <f>(H12/(I12+H12))*100</f>
        <v>95.214105793450869</v>
      </c>
      <c r="V12" s="3">
        <f>(I12/(H12+I12))*100</f>
        <v>4.7858942065491181</v>
      </c>
      <c r="W12" s="3">
        <f>(J12/(J12+K12))*100</f>
        <v>12.631578947368421</v>
      </c>
      <c r="X12" s="3">
        <f t="shared" si="0"/>
        <v>87.368421052631575</v>
      </c>
      <c r="Z12" t="s">
        <v>12</v>
      </c>
      <c r="AA12" s="3">
        <f>(M12/(N12+M12))*100</f>
        <v>92.24376731301939</v>
      </c>
      <c r="AB12" s="3">
        <f t="shared" si="1"/>
        <v>7.75623268698061</v>
      </c>
      <c r="AC12" s="3">
        <f>(O12/(O12+P12))*100</f>
        <v>11.154598825831702</v>
      </c>
      <c r="AD12" s="3">
        <f t="shared" si="2"/>
        <v>88.845401174168302</v>
      </c>
    </row>
    <row r="15" spans="1:30" x14ac:dyDescent="0.35">
      <c r="A15" t="s">
        <v>33</v>
      </c>
      <c r="B15" t="s">
        <v>5</v>
      </c>
      <c r="C15" t="s">
        <v>4</v>
      </c>
      <c r="D15" t="s">
        <v>6</v>
      </c>
      <c r="E15" t="s">
        <v>7</v>
      </c>
      <c r="F15" t="s">
        <v>8</v>
      </c>
      <c r="G15" t="s">
        <v>0</v>
      </c>
      <c r="H15" t="s">
        <v>25</v>
      </c>
      <c r="I15" t="s">
        <v>26</v>
      </c>
      <c r="J15" t="s">
        <v>27</v>
      </c>
      <c r="K15" t="s">
        <v>28</v>
      </c>
      <c r="L15" t="s">
        <v>2</v>
      </c>
      <c r="M15" t="s">
        <v>29</v>
      </c>
      <c r="N15" t="s">
        <v>30</v>
      </c>
      <c r="O15" t="s">
        <v>31</v>
      </c>
      <c r="P15" t="s">
        <v>32</v>
      </c>
      <c r="Q15" t="s">
        <v>3</v>
      </c>
      <c r="T15" t="s">
        <v>33</v>
      </c>
      <c r="Z15" t="s">
        <v>33</v>
      </c>
    </row>
    <row r="16" spans="1:30" x14ac:dyDescent="0.35">
      <c r="A16" s="7" t="s">
        <v>40</v>
      </c>
      <c r="B16">
        <v>0.89437428243398398</v>
      </c>
      <c r="C16">
        <v>0.88404133180252498</v>
      </c>
      <c r="D16">
        <v>0.27005484200990099</v>
      </c>
      <c r="E16">
        <v>0.50134471526459001</v>
      </c>
      <c r="F16">
        <v>0.25134652352373299</v>
      </c>
      <c r="G16">
        <v>0.13840994161318501</v>
      </c>
      <c r="H16">
        <v>387</v>
      </c>
      <c r="I16">
        <v>10</v>
      </c>
      <c r="J16">
        <v>82</v>
      </c>
      <c r="K16">
        <v>392</v>
      </c>
      <c r="L16">
        <v>23.686366324273202</v>
      </c>
      <c r="M16">
        <v>345</v>
      </c>
      <c r="N16">
        <v>15</v>
      </c>
      <c r="O16">
        <v>86</v>
      </c>
      <c r="P16">
        <v>425</v>
      </c>
      <c r="Q16">
        <v>23.673319770739401</v>
      </c>
      <c r="T16" s="7" t="s">
        <v>40</v>
      </c>
      <c r="U16" s="3">
        <f t="shared" ref="U16:U22" si="3">(H16/(I16+H16))*100</f>
        <v>97.48110831234257</v>
      </c>
      <c r="V16" s="3">
        <f t="shared" ref="V16:V22" si="4">(I16/(H16+I16))*100</f>
        <v>2.518891687657431</v>
      </c>
      <c r="W16" s="3">
        <f t="shared" ref="W16:W22" si="5">(J16/(J16+K16))*100</f>
        <v>17.299578059071731</v>
      </c>
      <c r="X16" s="3">
        <f t="shared" si="0"/>
        <v>82.700421940928265</v>
      </c>
      <c r="Z16" s="7" t="s">
        <v>40</v>
      </c>
      <c r="AA16" s="3">
        <f t="shared" ref="AA16:AA22" si="6">(M16/(N16+M16))*100</f>
        <v>95.833333333333343</v>
      </c>
      <c r="AB16" s="3">
        <f t="shared" si="1"/>
        <v>4.1666666666666572</v>
      </c>
      <c r="AC16" s="3">
        <f t="shared" ref="AC16:AC22" si="7">(O16/(O16+P16))*100</f>
        <v>16.829745596868882</v>
      </c>
      <c r="AD16" s="3">
        <f t="shared" si="2"/>
        <v>83.170254403131111</v>
      </c>
    </row>
    <row r="17" spans="1:30" x14ac:dyDescent="0.35">
      <c r="A17" t="s">
        <v>41</v>
      </c>
      <c r="B17" s="3">
        <v>0.89437428243398398</v>
      </c>
      <c r="C17" s="3">
        <v>0.88633754305396095</v>
      </c>
      <c r="D17" s="3">
        <v>0.27574632222664103</v>
      </c>
      <c r="E17" s="3">
        <v>0.52291099859592105</v>
      </c>
      <c r="F17" s="3">
        <v>0.27343591245258297</v>
      </c>
      <c r="G17" s="3">
        <v>0.14318854837375899</v>
      </c>
      <c r="H17" s="5">
        <v>387</v>
      </c>
      <c r="I17" s="5">
        <v>10</v>
      </c>
      <c r="J17" s="5">
        <v>82</v>
      </c>
      <c r="K17" s="5">
        <v>392</v>
      </c>
      <c r="L17">
        <v>23.686366324273202</v>
      </c>
      <c r="M17" s="5">
        <v>347</v>
      </c>
      <c r="N17" s="5">
        <v>13</v>
      </c>
      <c r="O17" s="5">
        <v>86</v>
      </c>
      <c r="P17" s="5">
        <v>425</v>
      </c>
      <c r="Q17">
        <v>23.840671211707999</v>
      </c>
      <c r="T17" t="s">
        <v>41</v>
      </c>
      <c r="U17" s="3">
        <f t="shared" si="3"/>
        <v>97.48110831234257</v>
      </c>
      <c r="V17" s="3">
        <f t="shared" si="4"/>
        <v>2.518891687657431</v>
      </c>
      <c r="W17" s="3">
        <f t="shared" si="5"/>
        <v>17.299578059071731</v>
      </c>
      <c r="X17" s="3">
        <f t="shared" si="0"/>
        <v>82.700421940928265</v>
      </c>
      <c r="Z17" t="s">
        <v>41</v>
      </c>
      <c r="AA17" s="3">
        <f t="shared" si="6"/>
        <v>96.388888888888886</v>
      </c>
      <c r="AB17" s="3">
        <f t="shared" si="1"/>
        <v>3.6111111111111143</v>
      </c>
      <c r="AC17" s="3">
        <f t="shared" si="7"/>
        <v>16.829745596868882</v>
      </c>
      <c r="AD17" s="3">
        <f t="shared" si="2"/>
        <v>83.170254403131111</v>
      </c>
    </row>
    <row r="18" spans="1:30" x14ac:dyDescent="0.35">
      <c r="A18" t="s">
        <v>45</v>
      </c>
      <c r="B18" s="3">
        <v>0.88863375430539604</v>
      </c>
      <c r="C18" s="3">
        <v>0.88404133180252498</v>
      </c>
      <c r="D18" s="3">
        <v>0.27940377918311099</v>
      </c>
      <c r="E18" s="3">
        <v>0.51663746674171696</v>
      </c>
      <c r="F18" s="3">
        <v>0.26691427204129903</v>
      </c>
      <c r="G18" s="3">
        <v>0.14957061321173201</v>
      </c>
      <c r="H18" s="5">
        <v>387</v>
      </c>
      <c r="I18" s="5">
        <v>10</v>
      </c>
      <c r="J18" s="5">
        <v>87</v>
      </c>
      <c r="K18" s="5">
        <v>387</v>
      </c>
      <c r="L18">
        <v>23.352426299905201</v>
      </c>
      <c r="M18" s="5">
        <v>347</v>
      </c>
      <c r="N18" s="5">
        <v>13</v>
      </c>
      <c r="O18" s="5">
        <v>88</v>
      </c>
      <c r="P18" s="5">
        <v>423</v>
      </c>
      <c r="Q18">
        <v>23.7237628211703</v>
      </c>
      <c r="T18" t="s">
        <v>45</v>
      </c>
      <c r="U18" s="3">
        <f t="shared" si="3"/>
        <v>97.48110831234257</v>
      </c>
      <c r="V18" s="3">
        <f t="shared" si="4"/>
        <v>2.518891687657431</v>
      </c>
      <c r="W18" s="3">
        <f t="shared" si="5"/>
        <v>18.354430379746837</v>
      </c>
      <c r="X18" s="3">
        <f t="shared" si="0"/>
        <v>81.645569620253156</v>
      </c>
      <c r="Z18" t="s">
        <v>45</v>
      </c>
      <c r="AA18" s="3">
        <f t="shared" si="6"/>
        <v>96.388888888888886</v>
      </c>
      <c r="AB18" s="3">
        <f t="shared" si="1"/>
        <v>3.6111111111111143</v>
      </c>
      <c r="AC18" s="3">
        <f t="shared" si="7"/>
        <v>17.221135029354208</v>
      </c>
      <c r="AD18" s="3">
        <f t="shared" si="2"/>
        <v>82.778864970645799</v>
      </c>
    </row>
    <row r="19" spans="1:30" x14ac:dyDescent="0.35">
      <c r="A19" s="7" t="s">
        <v>34</v>
      </c>
      <c r="B19" s="3">
        <v>0.85763490241102103</v>
      </c>
      <c r="C19" s="3">
        <v>0.85648679678530404</v>
      </c>
      <c r="D19" s="3">
        <v>0.41132144451651997</v>
      </c>
      <c r="E19" s="3">
        <v>0.69385844168987598</v>
      </c>
      <c r="F19" s="3">
        <v>0.48143953710430298</v>
      </c>
      <c r="G19" s="3">
        <v>0.36865719129913199</v>
      </c>
      <c r="H19" s="5">
        <v>360</v>
      </c>
      <c r="I19" s="5">
        <v>36</v>
      </c>
      <c r="J19" s="5">
        <v>88</v>
      </c>
      <c r="K19" s="5">
        <v>387</v>
      </c>
      <c r="L19">
        <v>21.441694313526899</v>
      </c>
      <c r="M19" s="5">
        <v>327</v>
      </c>
      <c r="N19" s="5">
        <v>34</v>
      </c>
      <c r="O19" s="5">
        <v>91</v>
      </c>
      <c r="P19" s="5">
        <v>419</v>
      </c>
      <c r="Q19">
        <v>21.770702848342999</v>
      </c>
      <c r="T19" s="7" t="s">
        <v>34</v>
      </c>
      <c r="U19" s="3">
        <f t="shared" si="3"/>
        <v>90.909090909090907</v>
      </c>
      <c r="V19" s="3">
        <f t="shared" si="4"/>
        <v>9.0909090909090917</v>
      </c>
      <c r="W19" s="3">
        <f t="shared" si="5"/>
        <v>18.526315789473685</v>
      </c>
      <c r="X19" s="3">
        <f t="shared" si="0"/>
        <v>81.473684210526315</v>
      </c>
      <c r="Z19" s="7" t="s">
        <v>34</v>
      </c>
      <c r="AA19" s="3">
        <f t="shared" si="6"/>
        <v>90.581717451523545</v>
      </c>
      <c r="AB19" s="3">
        <f t="shared" si="1"/>
        <v>9.418282548476455</v>
      </c>
      <c r="AC19" s="3">
        <f t="shared" si="7"/>
        <v>17.843137254901961</v>
      </c>
      <c r="AD19" s="3">
        <f t="shared" si="2"/>
        <v>82.156862745098039</v>
      </c>
    </row>
    <row r="20" spans="1:30" x14ac:dyDescent="0.35">
      <c r="A20" s="7" t="s">
        <v>35</v>
      </c>
      <c r="B20" s="3">
        <v>0.86452353616532696</v>
      </c>
      <c r="C20" s="3">
        <v>0.859931113662456</v>
      </c>
      <c r="D20" s="3">
        <v>0.36505959386848602</v>
      </c>
      <c r="E20" s="3">
        <v>0.65219198379272902</v>
      </c>
      <c r="F20" s="3">
        <v>0.42535438372349499</v>
      </c>
      <c r="G20" s="3">
        <v>0.291507527275505</v>
      </c>
      <c r="H20" s="12">
        <v>375</v>
      </c>
      <c r="I20" s="12">
        <v>21</v>
      </c>
      <c r="J20" s="5">
        <v>97</v>
      </c>
      <c r="K20" s="5">
        <v>378</v>
      </c>
      <c r="L20">
        <v>21.9341166860663</v>
      </c>
      <c r="M20" s="5">
        <v>337</v>
      </c>
      <c r="N20" s="5">
        <v>24</v>
      </c>
      <c r="O20" s="5">
        <v>98</v>
      </c>
      <c r="P20" s="5">
        <v>412</v>
      </c>
      <c r="Q20">
        <v>22.206907372733799</v>
      </c>
      <c r="T20" s="7" t="s">
        <v>35</v>
      </c>
      <c r="U20" s="3">
        <f t="shared" si="3"/>
        <v>94.696969696969703</v>
      </c>
      <c r="V20" s="3">
        <f t="shared" si="4"/>
        <v>5.3030303030303028</v>
      </c>
      <c r="W20" s="3">
        <f t="shared" si="5"/>
        <v>20.421052631578949</v>
      </c>
      <c r="X20" s="3">
        <f t="shared" si="0"/>
        <v>79.578947368421055</v>
      </c>
      <c r="Z20" s="7" t="s">
        <v>35</v>
      </c>
      <c r="AA20" s="3">
        <f t="shared" si="6"/>
        <v>93.35180055401662</v>
      </c>
      <c r="AB20" s="3">
        <f t="shared" si="1"/>
        <v>6.64819944598338</v>
      </c>
      <c r="AC20" s="3">
        <f t="shared" si="7"/>
        <v>19.215686274509807</v>
      </c>
      <c r="AD20" s="3">
        <f t="shared" si="2"/>
        <v>80.784313725490193</v>
      </c>
    </row>
    <row r="21" spans="1:30" x14ac:dyDescent="0.35">
      <c r="A21" s="7" t="s">
        <v>37</v>
      </c>
      <c r="B21" s="3">
        <v>0.88289322617680799</v>
      </c>
      <c r="C21" s="3">
        <v>0.87830080367393804</v>
      </c>
      <c r="D21" s="3">
        <v>0.28513441269740702</v>
      </c>
      <c r="E21" s="3">
        <v>0.51959804131943299</v>
      </c>
      <c r="F21" s="3">
        <v>0.26998212454299098</v>
      </c>
      <c r="G21" s="3">
        <v>0.17405998947742099</v>
      </c>
      <c r="H21" s="5">
        <v>386</v>
      </c>
      <c r="I21" s="12">
        <v>11</v>
      </c>
      <c r="J21" s="5">
        <v>91</v>
      </c>
      <c r="K21" s="5">
        <v>383</v>
      </c>
      <c r="L21">
        <v>23.014344419660901</v>
      </c>
      <c r="M21" s="5">
        <v>343</v>
      </c>
      <c r="N21" s="5">
        <v>18</v>
      </c>
      <c r="O21" s="5">
        <v>88</v>
      </c>
      <c r="P21" s="5">
        <v>422</v>
      </c>
      <c r="Q21">
        <v>23.2908715776299</v>
      </c>
      <c r="T21" s="7" t="s">
        <v>37</v>
      </c>
      <c r="U21" s="3">
        <f t="shared" si="3"/>
        <v>97.229219143576827</v>
      </c>
      <c r="V21" s="3">
        <f t="shared" si="4"/>
        <v>2.770780856423174</v>
      </c>
      <c r="W21" s="3">
        <f t="shared" si="5"/>
        <v>19.198312236286917</v>
      </c>
      <c r="X21" s="3">
        <f t="shared" si="0"/>
        <v>80.80168776371309</v>
      </c>
      <c r="Z21" s="7" t="s">
        <v>37</v>
      </c>
      <c r="AA21" s="3">
        <f t="shared" si="6"/>
        <v>95.013850415512465</v>
      </c>
      <c r="AB21" s="3">
        <f t="shared" si="1"/>
        <v>4.986149584487535</v>
      </c>
      <c r="AC21" s="3">
        <f t="shared" si="7"/>
        <v>17.254901960784313</v>
      </c>
      <c r="AD21" s="3">
        <f t="shared" si="2"/>
        <v>82.745098039215691</v>
      </c>
    </row>
    <row r="22" spans="1:30" x14ac:dyDescent="0.35">
      <c r="A22" s="7" t="s">
        <v>38</v>
      </c>
      <c r="B22" s="3">
        <v>0.87370838117106697</v>
      </c>
      <c r="C22" s="3">
        <v>0.86107921928817399</v>
      </c>
      <c r="D22" s="3">
        <v>0.30368310349245198</v>
      </c>
      <c r="E22" s="3">
        <v>0.51663450200086602</v>
      </c>
      <c r="F22" s="3">
        <v>0.26691120865768297</v>
      </c>
      <c r="G22" s="3">
        <v>0.19059523446457199</v>
      </c>
      <c r="H22" s="5">
        <v>387</v>
      </c>
      <c r="I22" s="5">
        <v>10</v>
      </c>
      <c r="J22" s="5">
        <v>100</v>
      </c>
      <c r="K22" s="5">
        <v>374</v>
      </c>
      <c r="L22">
        <v>22.472815968645801</v>
      </c>
      <c r="M22" s="5">
        <v>348</v>
      </c>
      <c r="N22" s="5">
        <v>12</v>
      </c>
      <c r="O22" s="5">
        <v>109</v>
      </c>
      <c r="P22" s="5">
        <v>402</v>
      </c>
      <c r="Q22">
        <v>22.547992107952901</v>
      </c>
      <c r="T22" s="7" t="s">
        <v>38</v>
      </c>
      <c r="U22" s="3">
        <f t="shared" si="3"/>
        <v>97.48110831234257</v>
      </c>
      <c r="V22" s="3">
        <f t="shared" si="4"/>
        <v>2.518891687657431</v>
      </c>
      <c r="W22" s="3">
        <f t="shared" si="5"/>
        <v>21.09704641350211</v>
      </c>
      <c r="X22" s="3">
        <f t="shared" si="0"/>
        <v>78.902953586497887</v>
      </c>
      <c r="Z22" s="7" t="s">
        <v>38</v>
      </c>
      <c r="AA22" s="3">
        <f t="shared" si="6"/>
        <v>96.666666666666671</v>
      </c>
      <c r="AB22" s="3">
        <f t="shared" si="1"/>
        <v>3.3333333333333286</v>
      </c>
      <c r="AC22" s="3">
        <f t="shared" si="7"/>
        <v>21.330724070450096</v>
      </c>
      <c r="AD22" s="3">
        <f t="shared" si="2"/>
        <v>78.669275929549912</v>
      </c>
    </row>
    <row r="23" spans="1:30" x14ac:dyDescent="0.35">
      <c r="A23" s="7"/>
      <c r="B23" s="3"/>
      <c r="C23" s="3"/>
      <c r="D23" s="3"/>
      <c r="E23" s="3"/>
      <c r="F23" s="3"/>
      <c r="G23" s="3"/>
      <c r="H23" s="5"/>
      <c r="I23" s="5"/>
      <c r="J23" s="5"/>
      <c r="K23" s="5"/>
      <c r="M23" s="5"/>
      <c r="N23" s="5"/>
      <c r="O23" s="5"/>
      <c r="P23" s="5"/>
      <c r="T23" s="7"/>
      <c r="Z23" s="7"/>
    </row>
    <row r="24" spans="1:30" x14ac:dyDescent="0.35">
      <c r="A24" t="s">
        <v>46</v>
      </c>
      <c r="B24" t="s">
        <v>5</v>
      </c>
      <c r="C24" t="s">
        <v>4</v>
      </c>
      <c r="D24" t="s">
        <v>6</v>
      </c>
      <c r="E24" t="s">
        <v>7</v>
      </c>
      <c r="F24" t="s">
        <v>8</v>
      </c>
      <c r="G24" t="s">
        <v>0</v>
      </c>
      <c r="H24" t="s">
        <v>25</v>
      </c>
      <c r="I24" t="s">
        <v>26</v>
      </c>
      <c r="J24" t="s">
        <v>27</v>
      </c>
      <c r="K24" t="s">
        <v>28</v>
      </c>
      <c r="L24" t="s">
        <v>2</v>
      </c>
      <c r="M24" t="s">
        <v>29</v>
      </c>
      <c r="N24" t="s">
        <v>30</v>
      </c>
      <c r="O24" t="s">
        <v>31</v>
      </c>
      <c r="P24" t="s">
        <v>32</v>
      </c>
      <c r="Q24" t="s">
        <v>3</v>
      </c>
      <c r="T24" t="s">
        <v>46</v>
      </c>
      <c r="Z24" t="s">
        <v>46</v>
      </c>
    </row>
    <row r="25" spans="1:30" x14ac:dyDescent="0.35">
      <c r="A25" s="7" t="s">
        <v>40</v>
      </c>
      <c r="B25">
        <v>0.90011481056257103</v>
      </c>
      <c r="C25">
        <v>0.88404133180252498</v>
      </c>
      <c r="D25">
        <v>0.26003967737288403</v>
      </c>
      <c r="E25" s="1">
        <v>0.47593347036959499</v>
      </c>
      <c r="F25">
        <v>0.226512668218046</v>
      </c>
      <c r="G25">
        <v>0.129188338025293</v>
      </c>
      <c r="H25">
        <v>388</v>
      </c>
      <c r="I25">
        <v>9</v>
      </c>
      <c r="J25">
        <v>78</v>
      </c>
      <c r="K25">
        <v>396</v>
      </c>
      <c r="L25">
        <v>24.022289592633101</v>
      </c>
      <c r="M25">
        <v>348</v>
      </c>
      <c r="N25">
        <v>13</v>
      </c>
      <c r="O25">
        <v>88</v>
      </c>
      <c r="P25">
        <v>422</v>
      </c>
      <c r="Q25">
        <v>23.706978336428499</v>
      </c>
      <c r="T25" s="7" t="s">
        <v>40</v>
      </c>
      <c r="U25" s="3">
        <f t="shared" ref="U25:U31" si="8">(H25/(I25+H25))*100</f>
        <v>97.732997481108313</v>
      </c>
      <c r="V25" s="3">
        <f t="shared" ref="V25:V31" si="9">(I25/(H25+I25))*100</f>
        <v>2.2670025188916876</v>
      </c>
      <c r="W25" s="3">
        <f t="shared" ref="W25:W31" si="10">(J25/(J25+K25))*100</f>
        <v>16.455696202531644</v>
      </c>
      <c r="X25" s="3">
        <f t="shared" si="0"/>
        <v>83.544303797468359</v>
      </c>
      <c r="Z25" s="7" t="s">
        <v>40</v>
      </c>
      <c r="AA25" s="3">
        <f t="shared" ref="AA25:AA31" si="11">(M25/(N25+M25))*100</f>
        <v>96.39889196675901</v>
      </c>
      <c r="AB25" s="3">
        <f t="shared" si="1"/>
        <v>3.6011080332409904</v>
      </c>
      <c r="AC25" s="3">
        <f t="shared" ref="AC25:AC31" si="12">(O25/(O25+P25))*100</f>
        <v>17.254901960784313</v>
      </c>
      <c r="AD25" s="3">
        <f t="shared" si="2"/>
        <v>82.745098039215691</v>
      </c>
    </row>
    <row r="26" spans="1:30" x14ac:dyDescent="0.35">
      <c r="A26" t="s">
        <v>41</v>
      </c>
      <c r="B26" s="3">
        <v>0.89896670493685404</v>
      </c>
      <c r="C26" s="3">
        <v>0.88289322617680799</v>
      </c>
      <c r="D26" s="3">
        <v>0.25258530987516797</v>
      </c>
      <c r="E26" s="3">
        <v>0.45788482501667799</v>
      </c>
      <c r="F26" s="3">
        <v>0.20965851298055399</v>
      </c>
      <c r="G26" s="3">
        <v>0.12396666708439801</v>
      </c>
      <c r="H26" s="5">
        <v>387</v>
      </c>
      <c r="I26" s="5">
        <v>10</v>
      </c>
      <c r="J26" s="5">
        <v>78</v>
      </c>
      <c r="K26" s="5">
        <v>396</v>
      </c>
      <c r="L26">
        <v>23.951647701834901</v>
      </c>
      <c r="M26" s="5">
        <v>345</v>
      </c>
      <c r="N26" s="5">
        <v>16</v>
      </c>
      <c r="O26" s="5">
        <v>86</v>
      </c>
      <c r="P26" s="5">
        <v>424</v>
      </c>
      <c r="Q26">
        <v>23.574275681290299</v>
      </c>
      <c r="T26" t="s">
        <v>41</v>
      </c>
      <c r="U26" s="3">
        <f t="shared" si="8"/>
        <v>97.48110831234257</v>
      </c>
      <c r="V26" s="3">
        <f t="shared" si="9"/>
        <v>2.518891687657431</v>
      </c>
      <c r="W26" s="3">
        <f t="shared" si="10"/>
        <v>16.455696202531644</v>
      </c>
      <c r="X26" s="3">
        <f t="shared" si="0"/>
        <v>83.544303797468359</v>
      </c>
      <c r="Z26" t="s">
        <v>41</v>
      </c>
      <c r="AA26" s="3">
        <f t="shared" si="11"/>
        <v>95.56786703601108</v>
      </c>
      <c r="AB26" s="3">
        <f t="shared" si="1"/>
        <v>4.43213296398892</v>
      </c>
      <c r="AC26" s="3">
        <f t="shared" si="12"/>
        <v>16.862745098039216</v>
      </c>
      <c r="AD26" s="3">
        <f t="shared" si="2"/>
        <v>83.137254901960787</v>
      </c>
    </row>
    <row r="27" spans="1:30" x14ac:dyDescent="0.35">
      <c r="A27" t="s">
        <v>45</v>
      </c>
      <c r="B27" s="3">
        <v>0.90011481056257103</v>
      </c>
      <c r="C27" s="3">
        <v>0.89322617680826599</v>
      </c>
      <c r="D27" s="3">
        <v>0.24320620429849599</v>
      </c>
      <c r="E27" s="3">
        <v>0.42658502141958998</v>
      </c>
      <c r="F27" s="3">
        <v>0.18197478049955201</v>
      </c>
      <c r="G27" s="3">
        <v>0.116517434362907</v>
      </c>
      <c r="H27" s="5">
        <v>388</v>
      </c>
      <c r="I27" s="5">
        <v>9</v>
      </c>
      <c r="J27" s="5">
        <v>78</v>
      </c>
      <c r="K27" s="5">
        <v>396</v>
      </c>
      <c r="L27">
        <v>24.022289592633101</v>
      </c>
      <c r="M27" s="5">
        <v>349</v>
      </c>
      <c r="N27" s="5">
        <v>12</v>
      </c>
      <c r="O27" s="5">
        <v>81</v>
      </c>
      <c r="P27" s="5">
        <v>429</v>
      </c>
      <c r="Q27">
        <v>24.199176535204401</v>
      </c>
      <c r="T27" t="s">
        <v>45</v>
      </c>
      <c r="U27" s="3">
        <f t="shared" si="8"/>
        <v>97.732997481108313</v>
      </c>
      <c r="V27" s="3">
        <f t="shared" si="9"/>
        <v>2.2670025188916876</v>
      </c>
      <c r="W27" s="3">
        <f t="shared" si="10"/>
        <v>16.455696202531644</v>
      </c>
      <c r="X27" s="3">
        <f t="shared" si="0"/>
        <v>83.544303797468359</v>
      </c>
      <c r="Z27" t="s">
        <v>45</v>
      </c>
      <c r="AA27" s="3">
        <f t="shared" si="11"/>
        <v>96.67590027700831</v>
      </c>
      <c r="AB27" s="3">
        <f t="shared" si="1"/>
        <v>3.32409972299169</v>
      </c>
      <c r="AC27" s="3">
        <f t="shared" si="12"/>
        <v>15.882352941176469</v>
      </c>
      <c r="AD27" s="3">
        <f t="shared" si="2"/>
        <v>84.117647058823536</v>
      </c>
    </row>
    <row r="28" spans="1:30" x14ac:dyDescent="0.35">
      <c r="A28" s="7" t="s">
        <v>34</v>
      </c>
      <c r="B28" s="3">
        <v>0.88289322617680799</v>
      </c>
      <c r="C28" s="3">
        <v>0.88059701492537301</v>
      </c>
      <c r="D28" s="3">
        <v>0.30126661724083798</v>
      </c>
      <c r="E28" s="3">
        <v>0.53870217995847103</v>
      </c>
      <c r="F28" s="3">
        <v>0.290200038692009</v>
      </c>
      <c r="G28" s="3">
        <v>0.18554651945110501</v>
      </c>
      <c r="H28" s="5">
        <v>379</v>
      </c>
      <c r="I28" s="5">
        <v>17</v>
      </c>
      <c r="J28" s="5">
        <v>85</v>
      </c>
      <c r="K28" s="5">
        <v>390</v>
      </c>
      <c r="L28">
        <v>23.010142919437399</v>
      </c>
      <c r="M28" s="5">
        <v>339</v>
      </c>
      <c r="N28" s="5">
        <v>22</v>
      </c>
      <c r="O28" s="5">
        <v>82</v>
      </c>
      <c r="P28" s="5">
        <v>428</v>
      </c>
      <c r="Q28">
        <v>23.299689643881099</v>
      </c>
      <c r="T28" s="7" t="s">
        <v>34</v>
      </c>
      <c r="U28" s="3">
        <f t="shared" si="8"/>
        <v>95.707070707070713</v>
      </c>
      <c r="V28" s="3">
        <f t="shared" si="9"/>
        <v>4.2929292929292924</v>
      </c>
      <c r="W28" s="3">
        <f t="shared" si="10"/>
        <v>17.894736842105264</v>
      </c>
      <c r="X28" s="3">
        <f t="shared" si="0"/>
        <v>82.10526315789474</v>
      </c>
      <c r="Z28" s="7" t="s">
        <v>34</v>
      </c>
      <c r="AA28" s="3">
        <f t="shared" si="11"/>
        <v>93.905817174515235</v>
      </c>
      <c r="AB28" s="3">
        <f t="shared" si="1"/>
        <v>6.094182825484765</v>
      </c>
      <c r="AC28" s="3">
        <f t="shared" si="12"/>
        <v>16.078431372549019</v>
      </c>
      <c r="AD28" s="3">
        <f t="shared" si="2"/>
        <v>83.921568627450981</v>
      </c>
    </row>
    <row r="29" spans="1:30" x14ac:dyDescent="0.35">
      <c r="A29" s="7" t="s">
        <v>35</v>
      </c>
      <c r="B29" s="3">
        <v>0.88978185993111303</v>
      </c>
      <c r="C29" s="3">
        <v>0.87715269804822005</v>
      </c>
      <c r="D29" s="3">
        <v>0.28039369449441398</v>
      </c>
      <c r="E29" s="3">
        <v>0.51546015809083301</v>
      </c>
      <c r="F29" s="3">
        <v>0.26569917457902598</v>
      </c>
      <c r="G29" s="3">
        <v>0.15788708881006999</v>
      </c>
      <c r="H29" s="12">
        <v>384</v>
      </c>
      <c r="I29" s="12">
        <v>13</v>
      </c>
      <c r="J29" s="5">
        <v>83</v>
      </c>
      <c r="K29" s="5">
        <v>391</v>
      </c>
      <c r="L29">
        <v>23.408878748196202</v>
      </c>
      <c r="M29" s="5">
        <v>344</v>
      </c>
      <c r="N29" s="5">
        <v>17</v>
      </c>
      <c r="O29" s="5">
        <v>90</v>
      </c>
      <c r="P29" s="5">
        <v>420</v>
      </c>
      <c r="Q29">
        <v>23.257485209100999</v>
      </c>
      <c r="T29" s="7" t="s">
        <v>35</v>
      </c>
      <c r="U29" s="3">
        <f t="shared" si="8"/>
        <v>96.725440806045341</v>
      </c>
      <c r="V29" s="3">
        <f t="shared" si="9"/>
        <v>3.2745591939546599</v>
      </c>
      <c r="W29" s="3">
        <f t="shared" si="10"/>
        <v>17.510548523206751</v>
      </c>
      <c r="X29" s="3">
        <f t="shared" si="0"/>
        <v>82.489451476793249</v>
      </c>
      <c r="Z29" s="7" t="s">
        <v>35</v>
      </c>
      <c r="AA29" s="3">
        <f t="shared" si="11"/>
        <v>95.29085872576178</v>
      </c>
      <c r="AB29" s="3">
        <f t="shared" si="1"/>
        <v>4.7091412742382204</v>
      </c>
      <c r="AC29" s="3">
        <f t="shared" si="12"/>
        <v>17.647058823529413</v>
      </c>
      <c r="AD29" s="3">
        <f t="shared" si="2"/>
        <v>82.35294117647058</v>
      </c>
    </row>
    <row r="30" spans="1:30" x14ac:dyDescent="0.35">
      <c r="A30" s="7" t="s">
        <v>37</v>
      </c>
      <c r="B30" s="3">
        <v>0.89437428243398398</v>
      </c>
      <c r="C30" s="3">
        <v>0.88059701492537301</v>
      </c>
      <c r="D30" s="3">
        <v>0.26384082038001999</v>
      </c>
      <c r="E30" s="3">
        <v>0.47601677693015998</v>
      </c>
      <c r="F30" s="3">
        <v>0.22659197191897801</v>
      </c>
      <c r="G30" s="3">
        <v>0.14205279512851901</v>
      </c>
      <c r="H30" s="5">
        <v>387</v>
      </c>
      <c r="I30" s="12">
        <v>10</v>
      </c>
      <c r="J30" s="5">
        <v>82</v>
      </c>
      <c r="K30" s="5">
        <v>392</v>
      </c>
      <c r="L30">
        <v>23.686366324273202</v>
      </c>
      <c r="M30" s="5">
        <v>346</v>
      </c>
      <c r="N30" s="5">
        <v>15</v>
      </c>
      <c r="O30" s="5">
        <v>89</v>
      </c>
      <c r="P30" s="5">
        <v>421</v>
      </c>
      <c r="Q30">
        <v>23.482293086877199</v>
      </c>
      <c r="T30" s="7" t="s">
        <v>37</v>
      </c>
      <c r="U30" s="3">
        <f t="shared" si="8"/>
        <v>97.48110831234257</v>
      </c>
      <c r="V30" s="3">
        <f t="shared" si="9"/>
        <v>2.518891687657431</v>
      </c>
      <c r="W30" s="3">
        <f t="shared" si="10"/>
        <v>17.299578059071731</v>
      </c>
      <c r="X30" s="3">
        <f t="shared" si="0"/>
        <v>82.700421940928265</v>
      </c>
      <c r="Z30" s="7" t="s">
        <v>37</v>
      </c>
      <c r="AA30" s="3">
        <f t="shared" si="11"/>
        <v>95.84487534626038</v>
      </c>
      <c r="AB30" s="3">
        <f t="shared" si="1"/>
        <v>4.1551246537396196</v>
      </c>
      <c r="AC30" s="3">
        <f t="shared" si="12"/>
        <v>17.450980392156861</v>
      </c>
      <c r="AD30" s="3">
        <f t="shared" si="2"/>
        <v>82.549019607843135</v>
      </c>
    </row>
    <row r="31" spans="1:30" x14ac:dyDescent="0.35">
      <c r="A31" s="7" t="s">
        <v>38</v>
      </c>
      <c r="B31" s="3">
        <v>0.90585533869115897</v>
      </c>
      <c r="C31" s="3">
        <v>0.90700344431687696</v>
      </c>
      <c r="D31" s="3">
        <v>0.24093049630628499</v>
      </c>
      <c r="E31" s="3">
        <v>0.46274967663436001</v>
      </c>
      <c r="F31" s="3">
        <v>0.21413726322520499</v>
      </c>
      <c r="G31" s="3">
        <v>0.108583002256573</v>
      </c>
      <c r="H31" s="5">
        <v>390</v>
      </c>
      <c r="I31" s="5">
        <v>7</v>
      </c>
      <c r="J31" s="5">
        <v>75</v>
      </c>
      <c r="K31" s="5">
        <v>399</v>
      </c>
      <c r="L31">
        <v>24.362120808010999</v>
      </c>
      <c r="M31" s="5">
        <v>349</v>
      </c>
      <c r="N31" s="5">
        <v>12</v>
      </c>
      <c r="O31" s="5">
        <v>69</v>
      </c>
      <c r="P31" s="5">
        <v>441</v>
      </c>
      <c r="Q31">
        <v>24.885796359942901</v>
      </c>
      <c r="T31" s="7" t="s">
        <v>38</v>
      </c>
      <c r="U31" s="3">
        <f t="shared" si="8"/>
        <v>98.236775818639799</v>
      </c>
      <c r="V31" s="3">
        <f t="shared" si="9"/>
        <v>1.7632241813602016</v>
      </c>
      <c r="W31" s="3">
        <f t="shared" si="10"/>
        <v>15.822784810126583</v>
      </c>
      <c r="X31" s="3">
        <f t="shared" si="0"/>
        <v>84.177215189873422</v>
      </c>
      <c r="Z31" s="7" t="s">
        <v>38</v>
      </c>
      <c r="AA31" s="3">
        <f t="shared" si="11"/>
        <v>96.67590027700831</v>
      </c>
      <c r="AB31" s="3">
        <f t="shared" si="1"/>
        <v>3.32409972299169</v>
      </c>
      <c r="AC31" s="3">
        <f t="shared" si="12"/>
        <v>13.529411764705882</v>
      </c>
      <c r="AD31" s="3">
        <f t="shared" si="2"/>
        <v>86.470588235294116</v>
      </c>
    </row>
    <row r="32" spans="1:30" x14ac:dyDescent="0.35">
      <c r="A32" s="7"/>
      <c r="T32" s="7"/>
      <c r="Z32" s="7"/>
    </row>
    <row r="33" spans="1:30" x14ac:dyDescent="0.35">
      <c r="A33" t="s">
        <v>39</v>
      </c>
      <c r="B33" t="s">
        <v>5</v>
      </c>
      <c r="C33" t="s">
        <v>4</v>
      </c>
      <c r="D33" t="s">
        <v>6</v>
      </c>
      <c r="E33" t="s">
        <v>7</v>
      </c>
      <c r="F33" t="s">
        <v>8</v>
      </c>
      <c r="G33" t="s">
        <v>0</v>
      </c>
      <c r="H33" t="s">
        <v>25</v>
      </c>
      <c r="I33" t="s">
        <v>26</v>
      </c>
      <c r="J33" t="s">
        <v>27</v>
      </c>
      <c r="K33" t="s">
        <v>28</v>
      </c>
      <c r="L33" t="s">
        <v>2</v>
      </c>
      <c r="M33" t="s">
        <v>29</v>
      </c>
      <c r="N33" t="s">
        <v>30</v>
      </c>
      <c r="O33" t="s">
        <v>31</v>
      </c>
      <c r="P33" t="s">
        <v>32</v>
      </c>
      <c r="Q33" t="s">
        <v>3</v>
      </c>
      <c r="T33" t="s">
        <v>39</v>
      </c>
      <c r="Z33" t="s">
        <v>39</v>
      </c>
    </row>
    <row r="34" spans="1:30" x14ac:dyDescent="0.35">
      <c r="A34" s="7" t="s">
        <v>40</v>
      </c>
      <c r="B34" s="3">
        <v>0.77152698048220403</v>
      </c>
      <c r="C34" s="3">
        <v>0.74397244546498198</v>
      </c>
      <c r="D34" s="3">
        <v>0.64504816645916896</v>
      </c>
      <c r="E34" s="3">
        <v>1.14690829999724</v>
      </c>
      <c r="F34" s="3">
        <v>1.3153986486025799</v>
      </c>
      <c r="G34" s="3">
        <v>0.81879805364918501</v>
      </c>
      <c r="H34" s="5">
        <v>377</v>
      </c>
      <c r="I34" s="5">
        <v>20</v>
      </c>
      <c r="J34" s="5">
        <v>179</v>
      </c>
      <c r="K34" s="5">
        <v>295</v>
      </c>
      <c r="L34">
        <v>16.2855335915105</v>
      </c>
      <c r="M34" s="5">
        <v>331</v>
      </c>
      <c r="N34" s="5">
        <v>30</v>
      </c>
      <c r="O34" s="5">
        <v>193</v>
      </c>
      <c r="P34" s="5">
        <v>317</v>
      </c>
      <c r="Q34">
        <v>15.792801032733299</v>
      </c>
      <c r="T34" s="7" t="s">
        <v>40</v>
      </c>
      <c r="U34" s="3">
        <f t="shared" ref="U34:U40" si="13">(H34/(I34+H34))*100</f>
        <v>94.962216624685141</v>
      </c>
      <c r="V34" s="3">
        <f t="shared" ref="V34:V40" si="14">(I34/(H34+I34))*100</f>
        <v>5.037783375314862</v>
      </c>
      <c r="W34" s="3">
        <f t="shared" ref="W34:W40" si="15">(J34/(J34+K34))*100</f>
        <v>37.763713080168777</v>
      </c>
      <c r="X34" s="3">
        <f t="shared" si="0"/>
        <v>62.236286919831223</v>
      </c>
      <c r="Z34" s="7" t="s">
        <v>40</v>
      </c>
      <c r="AA34" s="3">
        <f t="shared" ref="AA34:AA40" si="16">(M34/(N34+M34))*100</f>
        <v>91.689750692520775</v>
      </c>
      <c r="AB34" s="3">
        <f t="shared" si="1"/>
        <v>8.310249307479225</v>
      </c>
      <c r="AC34" s="3">
        <f t="shared" ref="AC34:AC40" si="17">(O34/(O34+P34))*100</f>
        <v>37.843137254901961</v>
      </c>
      <c r="AD34" s="3">
        <f t="shared" si="2"/>
        <v>62.156862745098039</v>
      </c>
    </row>
    <row r="35" spans="1:30" x14ac:dyDescent="0.35">
      <c r="A35" s="7" t="s">
        <v>41</v>
      </c>
      <c r="B35" s="3">
        <v>0.77497129735935699</v>
      </c>
      <c r="C35" s="3">
        <v>0.73938002296211203</v>
      </c>
      <c r="D35" s="3">
        <v>0.65383945699923396</v>
      </c>
      <c r="E35" s="3">
        <v>1.17186267540008</v>
      </c>
      <c r="F35" s="3">
        <v>1.3732621299958401</v>
      </c>
      <c r="G35" s="3">
        <v>0.83538168863997198</v>
      </c>
      <c r="H35" s="5">
        <v>379</v>
      </c>
      <c r="I35" s="5">
        <v>18</v>
      </c>
      <c r="J35" s="5">
        <v>178</v>
      </c>
      <c r="K35" s="5">
        <v>296</v>
      </c>
      <c r="L35">
        <v>16.477640750795999</v>
      </c>
      <c r="M35" s="5">
        <v>333</v>
      </c>
      <c r="N35" s="5">
        <v>28</v>
      </c>
      <c r="O35" s="5">
        <v>199</v>
      </c>
      <c r="P35" s="5">
        <v>311</v>
      </c>
      <c r="Q35">
        <v>15.546579979271099</v>
      </c>
      <c r="T35" s="7" t="s">
        <v>41</v>
      </c>
      <c r="U35" s="3">
        <f t="shared" si="13"/>
        <v>95.465994962216627</v>
      </c>
      <c r="V35" s="3">
        <f t="shared" si="14"/>
        <v>4.5340050377833752</v>
      </c>
      <c r="W35" s="3">
        <f t="shared" si="15"/>
        <v>37.552742616033754</v>
      </c>
      <c r="X35" s="3">
        <f t="shared" si="0"/>
        <v>62.447257383966246</v>
      </c>
      <c r="Z35" s="7" t="s">
        <v>41</v>
      </c>
      <c r="AA35" s="3">
        <f t="shared" si="16"/>
        <v>92.24376731301939</v>
      </c>
      <c r="AB35" s="3">
        <f t="shared" si="1"/>
        <v>7.75623268698061</v>
      </c>
      <c r="AC35" s="3">
        <f t="shared" si="17"/>
        <v>39.019607843137258</v>
      </c>
      <c r="AD35" s="3">
        <f t="shared" si="2"/>
        <v>60.980392156862742</v>
      </c>
    </row>
    <row r="36" spans="1:30" x14ac:dyDescent="0.35">
      <c r="A36" s="7" t="s">
        <v>45</v>
      </c>
      <c r="B36" s="3">
        <v>0.77152698048220403</v>
      </c>
      <c r="C36" s="3">
        <v>0.73019517795637201</v>
      </c>
      <c r="D36" s="3">
        <v>0.67719675737398899</v>
      </c>
      <c r="E36" s="3">
        <v>1.2312038516127899</v>
      </c>
      <c r="F36" s="3">
        <v>1.5158629242261701</v>
      </c>
      <c r="G36" s="3">
        <v>0.87213228714310298</v>
      </c>
      <c r="H36" s="5">
        <v>376</v>
      </c>
      <c r="I36" s="5">
        <v>21</v>
      </c>
      <c r="J36" s="5">
        <v>178</v>
      </c>
      <c r="K36" s="5">
        <v>296</v>
      </c>
      <c r="L36">
        <v>16.296075812062298</v>
      </c>
      <c r="M36" s="5">
        <v>331</v>
      </c>
      <c r="N36" s="5">
        <v>30</v>
      </c>
      <c r="O36" s="5">
        <v>205</v>
      </c>
      <c r="P36" s="5">
        <v>305</v>
      </c>
      <c r="Q36">
        <v>15.008215306338499</v>
      </c>
      <c r="T36" s="7" t="s">
        <v>45</v>
      </c>
      <c r="U36" s="3">
        <f t="shared" si="13"/>
        <v>94.710327455919398</v>
      </c>
      <c r="V36" s="3">
        <f t="shared" si="14"/>
        <v>5.2896725440806041</v>
      </c>
      <c r="W36" s="3">
        <f t="shared" si="15"/>
        <v>37.552742616033754</v>
      </c>
      <c r="X36" s="3">
        <f t="shared" si="0"/>
        <v>62.447257383966246</v>
      </c>
      <c r="Z36" s="7" t="s">
        <v>45</v>
      </c>
      <c r="AA36" s="3">
        <f t="shared" si="16"/>
        <v>91.689750692520775</v>
      </c>
      <c r="AB36" s="3">
        <f t="shared" si="1"/>
        <v>8.310249307479225</v>
      </c>
      <c r="AC36" s="3">
        <f t="shared" si="17"/>
        <v>40.196078431372548</v>
      </c>
      <c r="AD36" s="3">
        <f t="shared" si="2"/>
        <v>59.803921568627452</v>
      </c>
    </row>
    <row r="37" spans="1:30" x14ac:dyDescent="0.35">
      <c r="A37" s="7" t="s">
        <v>34</v>
      </c>
      <c r="B37" s="10">
        <v>0.76923076923076905</v>
      </c>
      <c r="C37" s="10">
        <v>0.75086107921928802</v>
      </c>
      <c r="D37" s="10">
        <v>0.62946671108889696</v>
      </c>
      <c r="E37" s="10">
        <v>1.12347163902126</v>
      </c>
      <c r="F37" s="10">
        <v>1.26218852368512</v>
      </c>
      <c r="G37" s="10">
        <v>0.787012588748352</v>
      </c>
      <c r="H37" s="11">
        <v>372</v>
      </c>
      <c r="I37" s="11">
        <v>25</v>
      </c>
      <c r="J37" s="11">
        <v>176</v>
      </c>
      <c r="K37" s="11">
        <v>298</v>
      </c>
      <c r="L37" s="2">
        <v>16.1926336062747</v>
      </c>
      <c r="M37" s="5">
        <v>332</v>
      </c>
      <c r="N37" s="5">
        <v>29</v>
      </c>
      <c r="O37" s="5">
        <v>188</v>
      </c>
      <c r="P37" s="5">
        <v>322</v>
      </c>
      <c r="Q37">
        <v>16.192311633737301</v>
      </c>
      <c r="T37" s="7" t="s">
        <v>34</v>
      </c>
      <c r="U37" s="3">
        <f t="shared" si="13"/>
        <v>93.702770780856426</v>
      </c>
      <c r="V37" s="3">
        <f t="shared" si="14"/>
        <v>6.2972292191435768</v>
      </c>
      <c r="W37" s="3">
        <f t="shared" si="15"/>
        <v>37.130801687763714</v>
      </c>
      <c r="X37" s="3">
        <f t="shared" si="0"/>
        <v>62.869198312236286</v>
      </c>
      <c r="Z37" s="7" t="s">
        <v>34</v>
      </c>
      <c r="AA37" s="3">
        <f t="shared" si="16"/>
        <v>91.966759002770075</v>
      </c>
      <c r="AB37" s="3">
        <f t="shared" si="1"/>
        <v>8.0332409972299246</v>
      </c>
      <c r="AC37" s="3">
        <f t="shared" si="17"/>
        <v>36.86274509803922</v>
      </c>
      <c r="AD37" s="3">
        <f t="shared" si="2"/>
        <v>63.13725490196078</v>
      </c>
    </row>
    <row r="38" spans="1:30" x14ac:dyDescent="0.35">
      <c r="A38" s="7" t="s">
        <v>35</v>
      </c>
      <c r="B38" s="10">
        <v>0.76234213547646301</v>
      </c>
      <c r="C38" s="10">
        <v>0.75086107921928802</v>
      </c>
      <c r="D38" s="10">
        <v>0.638701191320033</v>
      </c>
      <c r="E38" s="10">
        <v>1.1420996548382101</v>
      </c>
      <c r="F38" s="10">
        <v>1.3043916215815601</v>
      </c>
      <c r="G38" s="10">
        <v>0.80817594784833802</v>
      </c>
      <c r="H38" s="11">
        <v>374</v>
      </c>
      <c r="I38" s="11">
        <v>23</v>
      </c>
      <c r="J38" s="11">
        <v>184</v>
      </c>
      <c r="K38" s="11">
        <v>290</v>
      </c>
      <c r="L38" s="2">
        <v>15.748147629497</v>
      </c>
      <c r="M38" s="5">
        <v>333</v>
      </c>
      <c r="N38" s="5">
        <v>28</v>
      </c>
      <c r="O38" s="5">
        <v>189</v>
      </c>
      <c r="P38" s="5">
        <v>321</v>
      </c>
      <c r="Q38">
        <v>16.200893158991999</v>
      </c>
      <c r="T38" s="7" t="s">
        <v>35</v>
      </c>
      <c r="U38" s="3">
        <f t="shared" si="13"/>
        <v>94.206549118387912</v>
      </c>
      <c r="V38" s="3">
        <f t="shared" si="14"/>
        <v>5.7934508816120909</v>
      </c>
      <c r="W38" s="3">
        <f t="shared" si="15"/>
        <v>38.81856540084388</v>
      </c>
      <c r="X38" s="3">
        <f t="shared" si="0"/>
        <v>61.18143459915612</v>
      </c>
      <c r="Z38" s="7" t="s">
        <v>35</v>
      </c>
      <c r="AA38" s="3">
        <f t="shared" si="16"/>
        <v>92.24376731301939</v>
      </c>
      <c r="AB38" s="3">
        <f t="shared" si="1"/>
        <v>7.75623268698061</v>
      </c>
      <c r="AC38" s="3">
        <f t="shared" si="17"/>
        <v>37.058823529411768</v>
      </c>
      <c r="AD38" s="3">
        <f t="shared" si="2"/>
        <v>62.941176470588232</v>
      </c>
    </row>
    <row r="39" spans="1:30" x14ac:dyDescent="0.35">
      <c r="A39" s="7" t="s">
        <v>37</v>
      </c>
      <c r="B39" s="10">
        <v>0.77152698048220403</v>
      </c>
      <c r="C39" s="10">
        <v>0.74971297359357003</v>
      </c>
      <c r="D39" s="10">
        <v>0.64692647813315196</v>
      </c>
      <c r="E39" s="10">
        <v>1.1586255772467999</v>
      </c>
      <c r="F39" s="10">
        <v>1.3424132282504799</v>
      </c>
      <c r="G39" s="10">
        <v>0.83142883241485399</v>
      </c>
      <c r="H39" s="11">
        <v>376</v>
      </c>
      <c r="I39" s="11">
        <v>21</v>
      </c>
      <c r="J39" s="11">
        <v>178</v>
      </c>
      <c r="K39" s="11">
        <v>296</v>
      </c>
      <c r="L39" s="2">
        <v>16.296075812062298</v>
      </c>
      <c r="M39" s="5">
        <v>331</v>
      </c>
      <c r="N39" s="5">
        <v>30</v>
      </c>
      <c r="O39" s="5">
        <v>188</v>
      </c>
      <c r="P39" s="5">
        <v>322</v>
      </c>
      <c r="Q39">
        <v>16.118325671956899</v>
      </c>
      <c r="T39" s="7" t="s">
        <v>37</v>
      </c>
      <c r="U39" s="3">
        <f t="shared" si="13"/>
        <v>94.710327455919398</v>
      </c>
      <c r="V39" s="3">
        <f t="shared" si="14"/>
        <v>5.2896725440806041</v>
      </c>
      <c r="W39" s="3">
        <f t="shared" si="15"/>
        <v>37.552742616033754</v>
      </c>
      <c r="X39" s="3">
        <f t="shared" si="0"/>
        <v>62.447257383966246</v>
      </c>
      <c r="Z39" s="7" t="s">
        <v>37</v>
      </c>
      <c r="AA39" s="3">
        <f t="shared" si="16"/>
        <v>91.689750692520775</v>
      </c>
      <c r="AB39" s="3">
        <f t="shared" si="1"/>
        <v>8.310249307479225</v>
      </c>
      <c r="AC39" s="3">
        <f t="shared" si="17"/>
        <v>36.86274509803922</v>
      </c>
      <c r="AD39" s="3">
        <f t="shared" si="2"/>
        <v>63.13725490196078</v>
      </c>
    </row>
    <row r="40" spans="1:30" x14ac:dyDescent="0.35">
      <c r="A40" s="7" t="s">
        <v>38</v>
      </c>
      <c r="B40" s="3">
        <v>0.78300803673938002</v>
      </c>
      <c r="C40" s="3">
        <v>0.75430539609643998</v>
      </c>
      <c r="D40" s="3">
        <v>0.62814002351735598</v>
      </c>
      <c r="E40" s="3">
        <v>1.1676614107079</v>
      </c>
      <c r="F40" s="3">
        <v>1.36343317005636</v>
      </c>
      <c r="G40" s="3">
        <v>0.71845812823201605</v>
      </c>
      <c r="H40" s="5">
        <v>372</v>
      </c>
      <c r="I40" s="5">
        <v>25</v>
      </c>
      <c r="J40" s="5">
        <v>164</v>
      </c>
      <c r="K40" s="5">
        <v>310</v>
      </c>
      <c r="L40">
        <v>17.038976108088299</v>
      </c>
      <c r="M40" s="5">
        <v>324</v>
      </c>
      <c r="N40" s="5">
        <v>37</v>
      </c>
      <c r="O40" s="5">
        <v>177</v>
      </c>
      <c r="P40" s="5">
        <v>333</v>
      </c>
      <c r="Q40">
        <v>16.300708899244899</v>
      </c>
      <c r="T40" s="7" t="s">
        <v>38</v>
      </c>
      <c r="U40" s="3">
        <f t="shared" si="13"/>
        <v>93.702770780856426</v>
      </c>
      <c r="V40" s="3">
        <f t="shared" si="14"/>
        <v>6.2972292191435768</v>
      </c>
      <c r="W40" s="3">
        <f t="shared" si="15"/>
        <v>34.599156118143462</v>
      </c>
      <c r="X40" s="3">
        <f t="shared" si="0"/>
        <v>65.400843881856531</v>
      </c>
      <c r="Z40" s="7" t="s">
        <v>38</v>
      </c>
      <c r="AA40" s="3">
        <f t="shared" si="16"/>
        <v>89.750692520775615</v>
      </c>
      <c r="AB40" s="3">
        <f t="shared" si="1"/>
        <v>10.249307479224385</v>
      </c>
      <c r="AC40" s="3">
        <f t="shared" si="17"/>
        <v>34.705882352941174</v>
      </c>
      <c r="AD40" s="3">
        <f t="shared" si="2"/>
        <v>65.294117647058826</v>
      </c>
    </row>
    <row r="41" spans="1:30" x14ac:dyDescent="0.35">
      <c r="A41" s="7"/>
      <c r="B41" s="3"/>
      <c r="C41" s="3"/>
      <c r="D41" s="3"/>
      <c r="E41" s="3"/>
      <c r="F41" s="3"/>
      <c r="G41" s="3"/>
      <c r="H41" s="5"/>
      <c r="I41" s="5"/>
      <c r="J41" s="5"/>
      <c r="K41" s="5"/>
      <c r="M41" s="5"/>
      <c r="N41" s="5"/>
      <c r="O41" s="5"/>
      <c r="P41" s="5"/>
      <c r="T41" s="7"/>
      <c r="Z41" s="7"/>
    </row>
    <row r="42" spans="1:30" x14ac:dyDescent="0.35">
      <c r="A42" s="7"/>
      <c r="B42" s="3"/>
      <c r="C42" s="3"/>
      <c r="D42" s="3"/>
      <c r="E42" s="3"/>
      <c r="F42" s="3"/>
      <c r="G42" s="3"/>
      <c r="H42" s="5"/>
      <c r="I42" s="5"/>
      <c r="J42" s="5"/>
      <c r="K42" s="5"/>
      <c r="M42" s="5"/>
      <c r="N42" s="5"/>
      <c r="O42" s="5"/>
      <c r="P42" s="5"/>
      <c r="T42" s="7"/>
      <c r="Z42" s="7"/>
    </row>
    <row r="43" spans="1:30" x14ac:dyDescent="0.35">
      <c r="A43" t="s">
        <v>44</v>
      </c>
      <c r="B43" t="s">
        <v>5</v>
      </c>
      <c r="C43" t="s">
        <v>4</v>
      </c>
      <c r="D43" t="s">
        <v>6</v>
      </c>
      <c r="E43" t="s">
        <v>7</v>
      </c>
      <c r="F43" t="s">
        <v>8</v>
      </c>
      <c r="G43" t="s">
        <v>0</v>
      </c>
      <c r="H43" t="s">
        <v>25</v>
      </c>
      <c r="I43" t="s">
        <v>26</v>
      </c>
      <c r="J43" t="s">
        <v>27</v>
      </c>
      <c r="K43" t="s">
        <v>28</v>
      </c>
      <c r="L43" t="s">
        <v>2</v>
      </c>
      <c r="M43" t="s">
        <v>29</v>
      </c>
      <c r="N43" t="s">
        <v>30</v>
      </c>
      <c r="O43" t="s">
        <v>31</v>
      </c>
      <c r="P43" t="s">
        <v>32</v>
      </c>
      <c r="Q43" t="s">
        <v>3</v>
      </c>
      <c r="T43" t="s">
        <v>44</v>
      </c>
      <c r="Z43" t="s">
        <v>44</v>
      </c>
    </row>
    <row r="44" spans="1:30" x14ac:dyDescent="0.35">
      <c r="A44" s="7" t="s">
        <v>40</v>
      </c>
      <c r="B44" s="3">
        <v>0.91733639494833497</v>
      </c>
      <c r="C44" s="3">
        <v>0.90585533869115897</v>
      </c>
      <c r="D44" s="3">
        <v>0.30146464157168701</v>
      </c>
      <c r="E44" s="4">
        <v>0.66078848143303603</v>
      </c>
      <c r="F44" s="4">
        <v>0.436641417194577</v>
      </c>
      <c r="G44" s="3">
        <v>0.149976125604495</v>
      </c>
      <c r="H44" s="5">
        <v>372</v>
      </c>
      <c r="I44" s="5">
        <v>25</v>
      </c>
      <c r="J44" s="5">
        <v>47</v>
      </c>
      <c r="K44" s="5">
        <v>427</v>
      </c>
      <c r="L44">
        <v>24.807234208276299</v>
      </c>
      <c r="M44" s="5">
        <v>326</v>
      </c>
      <c r="N44" s="5">
        <v>35</v>
      </c>
      <c r="O44" s="5">
        <v>47</v>
      </c>
      <c r="P44" s="5">
        <v>463</v>
      </c>
      <c r="Q44">
        <v>24.038177788484901</v>
      </c>
      <c r="T44" s="7" t="s">
        <v>40</v>
      </c>
      <c r="U44" s="3">
        <f t="shared" ref="U44:U52" si="18">(H44/(I44+H44))*100</f>
        <v>93.702770780856426</v>
      </c>
      <c r="V44" s="3">
        <f t="shared" ref="V44:V52" si="19">(I44/(H44+I44))*100</f>
        <v>6.2972292191435768</v>
      </c>
      <c r="W44" s="3">
        <f t="shared" ref="W44:W52" si="20">(J44/(J44+K44))*100</f>
        <v>9.9156118143459917</v>
      </c>
      <c r="X44" s="3">
        <f t="shared" si="0"/>
        <v>90.084388185654007</v>
      </c>
      <c r="Z44" s="7" t="s">
        <v>40</v>
      </c>
      <c r="AA44" s="3">
        <f t="shared" ref="AA44:AA52" si="21">(M44/(N44+M44))*100</f>
        <v>90.304709141274245</v>
      </c>
      <c r="AB44" s="3">
        <f t="shared" si="1"/>
        <v>9.6952908587257554</v>
      </c>
      <c r="AC44" s="3">
        <f t="shared" ref="AC44:AC52" si="22">(O44/(O44+P44))*100</f>
        <v>9.2156862745098049</v>
      </c>
      <c r="AD44" s="3">
        <f t="shared" si="2"/>
        <v>90.784313725490193</v>
      </c>
    </row>
    <row r="45" spans="1:30" x14ac:dyDescent="0.35">
      <c r="A45" s="9" t="s">
        <v>41</v>
      </c>
      <c r="B45" s="3">
        <v>0.92192881745120503</v>
      </c>
      <c r="C45" s="3">
        <v>0.89552238805970097</v>
      </c>
      <c r="D45" s="3">
        <v>0.33000019938657299</v>
      </c>
      <c r="E45" s="3">
        <v>0.73939991429171903</v>
      </c>
      <c r="F45" s="3">
        <v>0.54671223325460205</v>
      </c>
      <c r="G45" s="3">
        <v>0.18063412074455301</v>
      </c>
      <c r="H45" s="5">
        <v>373</v>
      </c>
      <c r="I45" s="5">
        <v>24</v>
      </c>
      <c r="J45" s="5">
        <v>44</v>
      </c>
      <c r="K45" s="5">
        <v>430</v>
      </c>
      <c r="L45">
        <v>25.064567656405998</v>
      </c>
      <c r="M45" s="5">
        <v>322</v>
      </c>
      <c r="N45" s="5">
        <v>39</v>
      </c>
      <c r="O45" s="5">
        <v>52</v>
      </c>
      <c r="P45" s="5">
        <v>458</v>
      </c>
      <c r="Q45">
        <v>23.426896550237299</v>
      </c>
      <c r="T45" s="9" t="s">
        <v>41</v>
      </c>
      <c r="U45" s="3">
        <f t="shared" si="18"/>
        <v>93.954659949622169</v>
      </c>
      <c r="V45" s="3">
        <f t="shared" si="19"/>
        <v>6.0453400503778338</v>
      </c>
      <c r="W45" s="3">
        <f t="shared" si="20"/>
        <v>9.2827004219409286</v>
      </c>
      <c r="X45" s="3">
        <f t="shared" si="0"/>
        <v>90.71729957805907</v>
      </c>
      <c r="Z45" s="9" t="s">
        <v>41</v>
      </c>
      <c r="AA45" s="3">
        <f t="shared" si="21"/>
        <v>89.196675900277015</v>
      </c>
      <c r="AB45" s="3">
        <f t="shared" si="1"/>
        <v>10.803324099722985</v>
      </c>
      <c r="AC45" s="3">
        <f t="shared" si="22"/>
        <v>10.196078431372548</v>
      </c>
      <c r="AD45" s="3">
        <f t="shared" si="2"/>
        <v>89.803921568627459</v>
      </c>
    </row>
    <row r="46" spans="1:30" x14ac:dyDescent="0.35">
      <c r="A46" s="9" t="s">
        <v>45</v>
      </c>
      <c r="B46" s="3">
        <v>0.88863375430539604</v>
      </c>
      <c r="C46" s="3">
        <v>0.88404133180252498</v>
      </c>
      <c r="D46" s="3">
        <v>0.27940377918311099</v>
      </c>
      <c r="E46" s="3">
        <v>0.51663746674171696</v>
      </c>
      <c r="F46" s="3">
        <v>0.26691427204129903</v>
      </c>
      <c r="G46" s="3">
        <v>0.14957061321173201</v>
      </c>
      <c r="H46" s="5">
        <v>387</v>
      </c>
      <c r="I46" s="5">
        <v>10</v>
      </c>
      <c r="J46" s="5">
        <v>87</v>
      </c>
      <c r="K46" s="5">
        <v>387</v>
      </c>
      <c r="L46">
        <v>23.352426299905201</v>
      </c>
      <c r="M46" s="5">
        <v>347</v>
      </c>
      <c r="N46" s="5">
        <v>13</v>
      </c>
      <c r="O46" s="5">
        <v>88</v>
      </c>
      <c r="P46" s="5">
        <v>423</v>
      </c>
      <c r="Q46">
        <v>23.7237628211703</v>
      </c>
      <c r="T46" s="9" t="s">
        <v>45</v>
      </c>
      <c r="U46" s="3">
        <f t="shared" si="18"/>
        <v>97.48110831234257</v>
      </c>
      <c r="V46" s="3">
        <f t="shared" si="19"/>
        <v>2.518891687657431</v>
      </c>
      <c r="W46" s="3">
        <f t="shared" si="20"/>
        <v>18.354430379746837</v>
      </c>
      <c r="X46" s="3">
        <f t="shared" si="0"/>
        <v>81.645569620253156</v>
      </c>
      <c r="Z46" s="9" t="s">
        <v>45</v>
      </c>
      <c r="AA46" s="3">
        <f t="shared" si="21"/>
        <v>96.388888888888886</v>
      </c>
      <c r="AB46" s="3">
        <f t="shared" si="1"/>
        <v>3.6111111111111143</v>
      </c>
      <c r="AC46" s="3">
        <f t="shared" si="22"/>
        <v>17.221135029354208</v>
      </c>
      <c r="AD46" s="3">
        <f t="shared" si="2"/>
        <v>82.778864970645799</v>
      </c>
    </row>
    <row r="47" spans="1:30" x14ac:dyDescent="0.35">
      <c r="A47" s="9" t="s">
        <v>34</v>
      </c>
      <c r="B47">
        <v>0.88289322617680799</v>
      </c>
      <c r="C47">
        <v>0.871412169919632</v>
      </c>
      <c r="D47">
        <v>0.38815547956982599</v>
      </c>
      <c r="E47">
        <v>0.79486847298456598</v>
      </c>
      <c r="F47">
        <v>0.63181588934481503</v>
      </c>
      <c r="G47">
        <v>0.27817250986869602</v>
      </c>
      <c r="H47">
        <v>353</v>
      </c>
      <c r="I47">
        <v>44</v>
      </c>
      <c r="J47">
        <v>58</v>
      </c>
      <c r="K47">
        <v>416</v>
      </c>
      <c r="L47">
        <v>22.683492588204398</v>
      </c>
      <c r="M47">
        <v>312</v>
      </c>
      <c r="N47">
        <v>49</v>
      </c>
      <c r="O47">
        <v>63</v>
      </c>
      <c r="P47">
        <v>447</v>
      </c>
      <c r="Q47">
        <v>21.973063727380001</v>
      </c>
      <c r="T47" s="9" t="s">
        <v>34</v>
      </c>
      <c r="U47" s="3">
        <f t="shared" si="18"/>
        <v>88.916876574307295</v>
      </c>
      <c r="V47" s="3">
        <f t="shared" si="19"/>
        <v>11.083123425692696</v>
      </c>
      <c r="W47" s="3">
        <f t="shared" si="20"/>
        <v>12.236286919831224</v>
      </c>
      <c r="X47" s="3">
        <f t="shared" si="0"/>
        <v>87.76371308016877</v>
      </c>
      <c r="Z47" s="9" t="s">
        <v>34</v>
      </c>
      <c r="AA47" s="3">
        <f t="shared" si="21"/>
        <v>86.426592797783925</v>
      </c>
      <c r="AB47" s="3">
        <f t="shared" si="1"/>
        <v>13.573407202216075</v>
      </c>
      <c r="AC47" s="3">
        <f t="shared" si="22"/>
        <v>12.352941176470589</v>
      </c>
      <c r="AD47" s="3">
        <f t="shared" si="2"/>
        <v>87.647058823529406</v>
      </c>
    </row>
    <row r="48" spans="1:30" x14ac:dyDescent="0.35">
      <c r="A48" s="9" t="s">
        <v>35</v>
      </c>
      <c r="B48">
        <v>0.91044776119402904</v>
      </c>
      <c r="C48">
        <v>0.90241102181400601</v>
      </c>
      <c r="D48">
        <v>0.30734161624359402</v>
      </c>
      <c r="E48">
        <v>0.65621029038663303</v>
      </c>
      <c r="F48">
        <v>0.43061194520930901</v>
      </c>
      <c r="G48">
        <v>0.173531720680207</v>
      </c>
      <c r="H48">
        <v>363</v>
      </c>
      <c r="I48">
        <v>34</v>
      </c>
      <c r="J48">
        <v>44</v>
      </c>
      <c r="K48">
        <v>430</v>
      </c>
      <c r="L48">
        <v>24.288720320493901</v>
      </c>
      <c r="M48">
        <v>321</v>
      </c>
      <c r="N48">
        <v>40</v>
      </c>
      <c r="O48">
        <v>45</v>
      </c>
      <c r="P48">
        <v>465</v>
      </c>
      <c r="Q48">
        <v>23.684716866018899</v>
      </c>
      <c r="T48" s="9" t="s">
        <v>35</v>
      </c>
      <c r="U48" s="3">
        <f t="shared" si="18"/>
        <v>91.435768261964739</v>
      </c>
      <c r="V48" s="3">
        <f t="shared" si="19"/>
        <v>8.5642317380352644</v>
      </c>
      <c r="W48" s="3">
        <f t="shared" si="20"/>
        <v>9.2827004219409286</v>
      </c>
      <c r="X48" s="3">
        <f t="shared" si="0"/>
        <v>90.71729957805907</v>
      </c>
      <c r="Z48" s="9" t="s">
        <v>35</v>
      </c>
      <c r="AA48" s="3">
        <f t="shared" si="21"/>
        <v>88.9196675900277</v>
      </c>
      <c r="AB48" s="3">
        <f t="shared" si="1"/>
        <v>11.0803324099723</v>
      </c>
      <c r="AC48" s="3">
        <f t="shared" si="22"/>
        <v>8.8235294117647065</v>
      </c>
      <c r="AD48" s="3">
        <f t="shared" si="2"/>
        <v>91.17647058823529</v>
      </c>
    </row>
    <row r="49" spans="1:30" x14ac:dyDescent="0.35">
      <c r="A49" s="9" t="s">
        <v>36</v>
      </c>
      <c r="B49" s="6">
        <v>0.91963260619977005</v>
      </c>
      <c r="C49">
        <v>0.903559127439724</v>
      </c>
      <c r="D49">
        <v>0.30705800252076498</v>
      </c>
      <c r="E49">
        <v>0.66760718933181895</v>
      </c>
      <c r="F49">
        <v>0.44569935924753101</v>
      </c>
      <c r="G49">
        <v>0.15251706673392099</v>
      </c>
      <c r="H49">
        <v>371</v>
      </c>
      <c r="I49">
        <v>26</v>
      </c>
      <c r="J49">
        <v>44</v>
      </c>
      <c r="K49">
        <v>430</v>
      </c>
      <c r="L49">
        <v>24.910306172417801</v>
      </c>
      <c r="M49">
        <v>323</v>
      </c>
      <c r="N49">
        <v>38</v>
      </c>
      <c r="O49">
        <v>46</v>
      </c>
      <c r="P49">
        <v>464</v>
      </c>
      <c r="Q49">
        <v>23.8168040487799</v>
      </c>
      <c r="T49" s="9" t="s">
        <v>36</v>
      </c>
      <c r="U49" s="3">
        <f t="shared" si="18"/>
        <v>93.450881612090669</v>
      </c>
      <c r="V49" s="3">
        <f t="shared" si="19"/>
        <v>6.5491183879093198</v>
      </c>
      <c r="W49" s="3">
        <f t="shared" si="20"/>
        <v>9.2827004219409286</v>
      </c>
      <c r="X49" s="3">
        <f t="shared" si="0"/>
        <v>90.71729957805907</v>
      </c>
      <c r="Z49" s="9" t="s">
        <v>36</v>
      </c>
      <c r="AA49" s="3">
        <f t="shared" si="21"/>
        <v>89.473684210526315</v>
      </c>
      <c r="AB49" s="3">
        <f t="shared" si="1"/>
        <v>10.526315789473685</v>
      </c>
      <c r="AC49" s="3">
        <f t="shared" si="22"/>
        <v>9.0196078431372548</v>
      </c>
      <c r="AD49" s="3">
        <f t="shared" si="2"/>
        <v>90.980392156862749</v>
      </c>
    </row>
    <row r="50" spans="1:30" x14ac:dyDescent="0.35">
      <c r="A50" s="9" t="s">
        <v>42</v>
      </c>
      <c r="B50" s="8">
        <v>0.90470723306544198</v>
      </c>
      <c r="C50" s="3">
        <v>0.88978185993111303</v>
      </c>
      <c r="D50" s="3">
        <v>0.31472109830878298</v>
      </c>
      <c r="E50" s="3">
        <v>0.68438803994378306</v>
      </c>
      <c r="F50" s="3">
        <v>0.46838698921809402</v>
      </c>
      <c r="G50" s="3">
        <v>0.165722810010418</v>
      </c>
      <c r="H50">
        <v>374</v>
      </c>
      <c r="I50">
        <v>23</v>
      </c>
      <c r="J50">
        <v>60</v>
      </c>
      <c r="K50">
        <v>414</v>
      </c>
      <c r="L50">
        <v>24.1615761616744</v>
      </c>
      <c r="M50">
        <v>327</v>
      </c>
      <c r="N50">
        <v>34</v>
      </c>
      <c r="O50">
        <v>62</v>
      </c>
      <c r="P50">
        <v>448</v>
      </c>
      <c r="Q50">
        <v>23.357288825645401</v>
      </c>
      <c r="T50" s="9" t="s">
        <v>42</v>
      </c>
      <c r="U50" s="3">
        <f t="shared" si="18"/>
        <v>94.206549118387912</v>
      </c>
      <c r="V50" s="3">
        <f t="shared" si="19"/>
        <v>5.7934508816120909</v>
      </c>
      <c r="W50" s="3">
        <f t="shared" si="20"/>
        <v>12.658227848101266</v>
      </c>
      <c r="X50" s="3">
        <f t="shared" si="0"/>
        <v>87.341772151898738</v>
      </c>
      <c r="Z50" s="9" t="s">
        <v>42</v>
      </c>
      <c r="AA50" s="3">
        <f t="shared" si="21"/>
        <v>90.581717451523545</v>
      </c>
      <c r="AB50" s="3">
        <f t="shared" si="1"/>
        <v>9.418282548476455</v>
      </c>
      <c r="AC50" s="3">
        <f t="shared" si="22"/>
        <v>12.156862745098039</v>
      </c>
      <c r="AD50" s="3">
        <f t="shared" si="2"/>
        <v>87.843137254901961</v>
      </c>
    </row>
    <row r="51" spans="1:30" x14ac:dyDescent="0.35">
      <c r="A51" s="9" t="s">
        <v>43</v>
      </c>
      <c r="B51" s="8">
        <v>0.91274397244546501</v>
      </c>
      <c r="C51" s="3">
        <v>0.903559127439724</v>
      </c>
      <c r="D51" s="3">
        <v>0.30641684562766103</v>
      </c>
      <c r="E51" s="3">
        <v>0.66632478626970804</v>
      </c>
      <c r="F51" s="3">
        <v>0.443988720797373</v>
      </c>
      <c r="G51" s="3">
        <v>0.15347728550065301</v>
      </c>
      <c r="H51">
        <v>372</v>
      </c>
      <c r="I51">
        <v>25</v>
      </c>
      <c r="J51">
        <v>51</v>
      </c>
      <c r="K51">
        <v>423</v>
      </c>
      <c r="L51">
        <v>24.564901917312401</v>
      </c>
      <c r="M51">
        <v>326</v>
      </c>
      <c r="N51">
        <v>35</v>
      </c>
      <c r="O51">
        <v>49</v>
      </c>
      <c r="P51">
        <v>461</v>
      </c>
      <c r="Q51">
        <v>23.937761140372402</v>
      </c>
      <c r="T51" s="9" t="s">
        <v>43</v>
      </c>
      <c r="U51" s="3">
        <f t="shared" si="18"/>
        <v>93.702770780856426</v>
      </c>
      <c r="V51" s="3">
        <f t="shared" si="19"/>
        <v>6.2972292191435768</v>
      </c>
      <c r="W51" s="3">
        <f t="shared" si="20"/>
        <v>10.759493670886076</v>
      </c>
      <c r="X51" s="3">
        <f t="shared" si="0"/>
        <v>89.240506329113927</v>
      </c>
      <c r="Z51" s="9" t="s">
        <v>43</v>
      </c>
      <c r="AA51" s="3">
        <f t="shared" si="21"/>
        <v>90.304709141274245</v>
      </c>
      <c r="AB51" s="3">
        <f t="shared" si="1"/>
        <v>9.6952908587257554</v>
      </c>
      <c r="AC51" s="3">
        <f t="shared" si="22"/>
        <v>9.6078431372549034</v>
      </c>
      <c r="AD51" s="3">
        <f t="shared" si="2"/>
        <v>90.392156862745097</v>
      </c>
    </row>
    <row r="52" spans="1:30" x14ac:dyDescent="0.35">
      <c r="A52" s="7" t="s">
        <v>37</v>
      </c>
      <c r="B52" s="8">
        <v>0.913892078071182</v>
      </c>
      <c r="C52" s="3">
        <v>0.88518943742824296</v>
      </c>
      <c r="D52" s="3">
        <v>0.328733460735743</v>
      </c>
      <c r="E52" s="3">
        <v>0.69348946555530899</v>
      </c>
      <c r="F52" s="3">
        <v>0.480927638836189</v>
      </c>
      <c r="G52" s="3">
        <v>0.18590907470564499</v>
      </c>
      <c r="H52">
        <v>374</v>
      </c>
      <c r="I52">
        <v>23</v>
      </c>
      <c r="J52">
        <v>52</v>
      </c>
      <c r="K52">
        <v>422</v>
      </c>
      <c r="L52">
        <v>24.655913813376799</v>
      </c>
      <c r="M52">
        <v>321</v>
      </c>
      <c r="N52">
        <v>40</v>
      </c>
      <c r="O52">
        <v>60</v>
      </c>
      <c r="P52">
        <v>450</v>
      </c>
      <c r="Q52">
        <v>22.9295101259058</v>
      </c>
      <c r="T52" s="7" t="s">
        <v>37</v>
      </c>
      <c r="U52" s="3">
        <f t="shared" si="18"/>
        <v>94.206549118387912</v>
      </c>
      <c r="V52" s="3">
        <f t="shared" si="19"/>
        <v>5.7934508816120909</v>
      </c>
      <c r="W52" s="3">
        <f t="shared" si="20"/>
        <v>10.970464135021098</v>
      </c>
      <c r="X52" s="3">
        <f t="shared" si="0"/>
        <v>89.029535864978897</v>
      </c>
      <c r="Z52" s="7" t="s">
        <v>37</v>
      </c>
      <c r="AA52" s="3">
        <f t="shared" si="21"/>
        <v>88.9196675900277</v>
      </c>
      <c r="AB52" s="3">
        <f t="shared" si="1"/>
        <v>11.0803324099723</v>
      </c>
      <c r="AC52" s="3">
        <f t="shared" si="22"/>
        <v>11.76470588235294</v>
      </c>
      <c r="AD52" s="3">
        <f t="shared" si="2"/>
        <v>88.235294117647058</v>
      </c>
    </row>
    <row r="53" spans="1:30" x14ac:dyDescent="0.35">
      <c r="A53" s="7"/>
      <c r="B53" s="8"/>
      <c r="C53" s="3"/>
      <c r="D53" s="3"/>
      <c r="E53" s="3"/>
      <c r="F53" s="3"/>
      <c r="G53" s="3"/>
      <c r="T53" s="7"/>
      <c r="Z53" s="7"/>
    </row>
    <row r="54" spans="1:30" x14ac:dyDescent="0.35">
      <c r="A54" t="s">
        <v>48</v>
      </c>
      <c r="B54" t="s">
        <v>5</v>
      </c>
      <c r="C54" t="s">
        <v>4</v>
      </c>
      <c r="D54" t="s">
        <v>6</v>
      </c>
      <c r="E54" t="s">
        <v>7</v>
      </c>
      <c r="F54" t="s">
        <v>8</v>
      </c>
      <c r="G54" t="s">
        <v>0</v>
      </c>
      <c r="H54" t="s">
        <v>25</v>
      </c>
      <c r="I54" t="s">
        <v>26</v>
      </c>
      <c r="J54" t="s">
        <v>27</v>
      </c>
      <c r="K54" t="s">
        <v>28</v>
      </c>
      <c r="L54" t="s">
        <v>2</v>
      </c>
      <c r="M54" t="s">
        <v>29</v>
      </c>
      <c r="N54" t="s">
        <v>30</v>
      </c>
      <c r="O54" t="s">
        <v>31</v>
      </c>
      <c r="P54" t="s">
        <v>32</v>
      </c>
      <c r="Q54" t="s">
        <v>3</v>
      </c>
      <c r="T54" t="s">
        <v>48</v>
      </c>
      <c r="Z54" t="s">
        <v>48</v>
      </c>
    </row>
    <row r="55" spans="1:30" x14ac:dyDescent="0.35">
      <c r="A55" s="7" t="s">
        <v>40</v>
      </c>
      <c r="B55" s="3">
        <v>0.91733639494833497</v>
      </c>
      <c r="C55" s="3">
        <v>0.90585533869115897</v>
      </c>
      <c r="D55" s="3">
        <v>0.273963115217779</v>
      </c>
      <c r="E55" s="4">
        <v>0.570425752321848</v>
      </c>
      <c r="F55" s="4">
        <v>0.32538553891194699</v>
      </c>
      <c r="G55" s="3">
        <v>0.11726997891739099</v>
      </c>
      <c r="H55" s="5">
        <v>376</v>
      </c>
      <c r="I55" s="5">
        <v>21</v>
      </c>
      <c r="J55" s="5">
        <v>51</v>
      </c>
      <c r="K55" s="5">
        <v>423</v>
      </c>
      <c r="L55">
        <v>24.8688148896847</v>
      </c>
      <c r="M55" s="5">
        <v>330</v>
      </c>
      <c r="N55" s="5">
        <v>31</v>
      </c>
      <c r="O55" s="5">
        <v>51</v>
      </c>
      <c r="P55" s="5">
        <v>459</v>
      </c>
      <c r="Q55">
        <v>24.194870420710199</v>
      </c>
      <c r="T55" s="7" t="s">
        <v>40</v>
      </c>
      <c r="U55" s="3">
        <f t="shared" ref="U55:U63" si="23">(H55/(I55+H55))*100</f>
        <v>94.710327455919398</v>
      </c>
      <c r="V55" s="3">
        <f t="shared" ref="V55:V63" si="24">(I55/(H55+I55))*100</f>
        <v>5.2896725440806041</v>
      </c>
      <c r="W55" s="3">
        <f t="shared" ref="W55:W63" si="25">(J55/(J55+K55))*100</f>
        <v>10.759493670886076</v>
      </c>
      <c r="X55" s="3">
        <f t="shared" si="0"/>
        <v>89.240506329113927</v>
      </c>
      <c r="Z55" s="7" t="s">
        <v>40</v>
      </c>
      <c r="AA55" s="3">
        <f t="shared" ref="AA55:AA63" si="26">(M55/(N55+M55))*100</f>
        <v>91.412742382271475</v>
      </c>
      <c r="AB55" s="3">
        <f t="shared" si="1"/>
        <v>8.5872576177285254</v>
      </c>
      <c r="AC55" s="3">
        <f t="shared" ref="AC55:AC63" si="27">(O55/(O55+P55))*100</f>
        <v>10</v>
      </c>
      <c r="AD55" s="3">
        <f>(100-AC55)</f>
        <v>90</v>
      </c>
    </row>
    <row r="56" spans="1:30" x14ac:dyDescent="0.35">
      <c r="A56" s="9" t="s">
        <v>41</v>
      </c>
      <c r="B56" s="3">
        <v>0.91159586681974702</v>
      </c>
      <c r="C56" s="3">
        <v>0.90241102181400601</v>
      </c>
      <c r="D56" s="3">
        <v>0.29255448158710401</v>
      </c>
      <c r="E56" s="3">
        <v>0.61670375157156998</v>
      </c>
      <c r="F56" s="3">
        <v>0.380323517202449</v>
      </c>
      <c r="G56" s="3">
        <v>0.13342720447856701</v>
      </c>
      <c r="H56" s="5">
        <v>376</v>
      </c>
      <c r="I56" s="5">
        <v>21</v>
      </c>
      <c r="J56" s="5">
        <v>56</v>
      </c>
      <c r="K56" s="5">
        <v>418</v>
      </c>
      <c r="L56">
        <v>24.560220675022101</v>
      </c>
      <c r="M56" s="5">
        <v>331</v>
      </c>
      <c r="N56" s="5">
        <v>30</v>
      </c>
      <c r="O56" s="5">
        <v>55</v>
      </c>
      <c r="P56" s="5">
        <v>455</v>
      </c>
      <c r="Q56">
        <v>24.077567994647499</v>
      </c>
      <c r="T56" s="9" t="s">
        <v>41</v>
      </c>
      <c r="U56" s="3">
        <f t="shared" si="23"/>
        <v>94.710327455919398</v>
      </c>
      <c r="V56" s="3">
        <f t="shared" si="24"/>
        <v>5.2896725440806041</v>
      </c>
      <c r="W56" s="3">
        <f t="shared" si="25"/>
        <v>11.814345991561181</v>
      </c>
      <c r="X56" s="3">
        <f t="shared" ref="X56:X63" si="28">(100-W56)</f>
        <v>88.185654008438817</v>
      </c>
      <c r="Z56" s="9" t="s">
        <v>41</v>
      </c>
      <c r="AA56" s="3">
        <f t="shared" si="26"/>
        <v>91.689750692520775</v>
      </c>
      <c r="AB56" s="3">
        <f t="shared" ref="AB56:AB63" si="29">100-AA56</f>
        <v>8.310249307479225</v>
      </c>
      <c r="AC56" s="3">
        <f t="shared" si="27"/>
        <v>10.784313725490197</v>
      </c>
      <c r="AD56" s="3">
        <f t="shared" ref="AD56:AD63" si="30">100-AC56</f>
        <v>89.215686274509807</v>
      </c>
    </row>
    <row r="57" spans="1:30" x14ac:dyDescent="0.35">
      <c r="A57" s="9" t="s">
        <v>45</v>
      </c>
      <c r="B57" s="3">
        <v>0.90011481056257103</v>
      </c>
      <c r="C57" s="3">
        <v>0.89322617680826599</v>
      </c>
      <c r="D57" s="4">
        <v>0.24320620429849599</v>
      </c>
      <c r="E57" s="4">
        <v>0.42658502141958998</v>
      </c>
      <c r="F57" s="4">
        <v>0.18197478049955201</v>
      </c>
      <c r="G57" s="3">
        <v>0.116517434362907</v>
      </c>
      <c r="H57" s="5">
        <v>388</v>
      </c>
      <c r="I57" s="5">
        <v>9</v>
      </c>
      <c r="J57" s="5">
        <v>78</v>
      </c>
      <c r="K57" s="5">
        <v>396</v>
      </c>
      <c r="L57">
        <v>24.022289592633101</v>
      </c>
      <c r="M57" s="5">
        <v>349</v>
      </c>
      <c r="N57" s="5">
        <v>12</v>
      </c>
      <c r="O57" s="5">
        <v>81</v>
      </c>
      <c r="P57" s="5">
        <v>429</v>
      </c>
      <c r="Q57">
        <v>24.199176535204401</v>
      </c>
      <c r="T57" s="9" t="s">
        <v>45</v>
      </c>
      <c r="U57" s="3">
        <f t="shared" si="23"/>
        <v>97.732997481108313</v>
      </c>
      <c r="V57" s="3">
        <f t="shared" si="24"/>
        <v>2.2670025188916876</v>
      </c>
      <c r="W57" s="3">
        <f t="shared" si="25"/>
        <v>16.455696202531644</v>
      </c>
      <c r="X57" s="3">
        <f t="shared" si="28"/>
        <v>83.544303797468359</v>
      </c>
      <c r="Z57" s="9" t="s">
        <v>45</v>
      </c>
      <c r="AA57" s="3">
        <f t="shared" si="26"/>
        <v>96.67590027700831</v>
      </c>
      <c r="AB57" s="3">
        <f t="shared" si="29"/>
        <v>3.32409972299169</v>
      </c>
      <c r="AC57" s="3">
        <f t="shared" si="27"/>
        <v>15.882352941176469</v>
      </c>
      <c r="AD57" s="3">
        <f t="shared" si="30"/>
        <v>84.117647058823536</v>
      </c>
    </row>
    <row r="58" spans="1:30" x14ac:dyDescent="0.35">
      <c r="A58" s="9" t="s">
        <v>34</v>
      </c>
      <c r="B58">
        <v>0.89667049368541896</v>
      </c>
      <c r="C58">
        <v>0.88863375430539604</v>
      </c>
      <c r="D58">
        <v>0.29640060532433199</v>
      </c>
      <c r="E58">
        <v>0.58407355415923101</v>
      </c>
      <c r="F58">
        <v>0.34114191666819699</v>
      </c>
      <c r="G58">
        <v>0.158563159680322</v>
      </c>
      <c r="H58">
        <v>364</v>
      </c>
      <c r="I58">
        <v>33</v>
      </c>
      <c r="J58">
        <v>57</v>
      </c>
      <c r="K58">
        <v>417</v>
      </c>
      <c r="L58">
        <v>23.589841486478999</v>
      </c>
      <c r="M58">
        <v>330</v>
      </c>
      <c r="N58">
        <v>31</v>
      </c>
      <c r="O58">
        <v>66</v>
      </c>
      <c r="P58">
        <v>444</v>
      </c>
      <c r="Q58">
        <v>23.408689733095201</v>
      </c>
      <c r="T58" s="9" t="s">
        <v>34</v>
      </c>
      <c r="U58" s="3">
        <f t="shared" si="23"/>
        <v>91.687657430730468</v>
      </c>
      <c r="V58" s="3">
        <f t="shared" si="24"/>
        <v>8.3123425692695214</v>
      </c>
      <c r="W58" s="3">
        <f t="shared" si="25"/>
        <v>12.025316455696203</v>
      </c>
      <c r="X58" s="3">
        <f t="shared" si="28"/>
        <v>87.974683544303801</v>
      </c>
      <c r="Z58" s="9" t="s">
        <v>34</v>
      </c>
      <c r="AA58" s="3">
        <f t="shared" si="26"/>
        <v>91.412742382271475</v>
      </c>
      <c r="AB58" s="3">
        <f t="shared" si="29"/>
        <v>8.5872576177285254</v>
      </c>
      <c r="AC58" s="3">
        <f t="shared" si="27"/>
        <v>12.941176470588237</v>
      </c>
      <c r="AD58" s="3">
        <f t="shared" si="30"/>
        <v>87.058823529411768</v>
      </c>
    </row>
    <row r="59" spans="1:30" x14ac:dyDescent="0.35">
      <c r="A59" s="9" t="s">
        <v>35</v>
      </c>
      <c r="B59">
        <v>0.91733639494833497</v>
      </c>
      <c r="C59">
        <v>0.90585533869115897</v>
      </c>
      <c r="D59">
        <v>0.265705842166572</v>
      </c>
      <c r="E59">
        <v>0.55071956394592703</v>
      </c>
      <c r="F59">
        <v>0.30329203811279198</v>
      </c>
      <c r="G59">
        <v>0.123079864807358</v>
      </c>
      <c r="H59">
        <v>373</v>
      </c>
      <c r="I59">
        <v>24</v>
      </c>
      <c r="J59">
        <v>48</v>
      </c>
      <c r="K59">
        <v>426</v>
      </c>
      <c r="L59">
        <v>24.823411415918699</v>
      </c>
      <c r="M59">
        <v>333</v>
      </c>
      <c r="N59">
        <v>28</v>
      </c>
      <c r="O59">
        <v>54</v>
      </c>
      <c r="P59">
        <v>456</v>
      </c>
      <c r="Q59">
        <v>24.3071569151723</v>
      </c>
      <c r="T59" s="9" t="s">
        <v>35</v>
      </c>
      <c r="U59" s="3">
        <f t="shared" si="23"/>
        <v>93.954659949622169</v>
      </c>
      <c r="V59" s="3">
        <f t="shared" si="24"/>
        <v>6.0453400503778338</v>
      </c>
      <c r="W59" s="3">
        <f t="shared" si="25"/>
        <v>10.126582278481013</v>
      </c>
      <c r="X59" s="3">
        <f t="shared" si="28"/>
        <v>89.87341772151899</v>
      </c>
      <c r="Z59" s="9" t="s">
        <v>35</v>
      </c>
      <c r="AA59" s="3">
        <f t="shared" si="26"/>
        <v>92.24376731301939</v>
      </c>
      <c r="AB59" s="3">
        <f t="shared" si="29"/>
        <v>7.75623268698061</v>
      </c>
      <c r="AC59" s="3">
        <f t="shared" si="27"/>
        <v>10.588235294117647</v>
      </c>
      <c r="AD59" s="3">
        <f t="shared" si="30"/>
        <v>89.411764705882348</v>
      </c>
    </row>
    <row r="60" spans="1:30" x14ac:dyDescent="0.35">
      <c r="A60" s="9" t="s">
        <v>36</v>
      </c>
      <c r="B60" s="6">
        <v>0.91963260619977005</v>
      </c>
      <c r="C60">
        <v>0.90585533869115897</v>
      </c>
      <c r="D60">
        <v>0.27838347959823201</v>
      </c>
      <c r="E60">
        <v>0.58062815378170096</v>
      </c>
      <c r="F60">
        <v>0.33712905296394702</v>
      </c>
      <c r="G60">
        <v>0.120730261125729</v>
      </c>
      <c r="H60">
        <v>376</v>
      </c>
      <c r="I60">
        <v>21</v>
      </c>
      <c r="J60">
        <v>49</v>
      </c>
      <c r="K60">
        <v>425</v>
      </c>
      <c r="L60">
        <v>24.991301811713399</v>
      </c>
      <c r="M60">
        <v>330</v>
      </c>
      <c r="N60">
        <v>31</v>
      </c>
      <c r="O60">
        <v>51</v>
      </c>
      <c r="P60">
        <v>459</v>
      </c>
      <c r="Q60">
        <v>24.194870420710199</v>
      </c>
      <c r="T60" s="9" t="s">
        <v>36</v>
      </c>
      <c r="U60" s="3">
        <f t="shared" si="23"/>
        <v>94.710327455919398</v>
      </c>
      <c r="V60" s="3">
        <f t="shared" si="24"/>
        <v>5.2896725440806041</v>
      </c>
      <c r="W60" s="3">
        <f t="shared" si="25"/>
        <v>10.337552742616033</v>
      </c>
      <c r="X60" s="3">
        <f t="shared" si="28"/>
        <v>89.662447257383974</v>
      </c>
      <c r="Z60" s="9" t="s">
        <v>36</v>
      </c>
      <c r="AA60" s="3">
        <f t="shared" si="26"/>
        <v>91.412742382271475</v>
      </c>
      <c r="AB60" s="3">
        <f t="shared" si="29"/>
        <v>8.5872576177285254</v>
      </c>
      <c r="AC60" s="3">
        <f t="shared" si="27"/>
        <v>10</v>
      </c>
      <c r="AD60" s="3">
        <f t="shared" si="30"/>
        <v>90</v>
      </c>
    </row>
    <row r="61" spans="1:30" x14ac:dyDescent="0.35">
      <c r="A61" s="9" t="s">
        <v>42</v>
      </c>
      <c r="B61" s="8">
        <v>0.913892078071182</v>
      </c>
      <c r="C61" s="3">
        <v>0.90700344431687696</v>
      </c>
      <c r="D61" s="3">
        <v>0.27473026068860701</v>
      </c>
      <c r="E61" s="3">
        <v>0.57238582110001901</v>
      </c>
      <c r="F61" s="3">
        <v>0.327625528196342</v>
      </c>
      <c r="G61" s="3">
        <v>0.118562821858774</v>
      </c>
      <c r="H61">
        <v>377</v>
      </c>
      <c r="I61">
        <v>20</v>
      </c>
      <c r="J61">
        <v>55</v>
      </c>
      <c r="K61">
        <v>419</v>
      </c>
      <c r="L61">
        <v>24.6973556063516</v>
      </c>
      <c r="M61">
        <v>332</v>
      </c>
      <c r="N61">
        <v>29</v>
      </c>
      <c r="O61">
        <v>52</v>
      </c>
      <c r="P61">
        <v>458</v>
      </c>
      <c r="Q61">
        <v>24.3219333292163</v>
      </c>
      <c r="T61" s="9" t="s">
        <v>42</v>
      </c>
      <c r="U61" s="3">
        <f t="shared" si="23"/>
        <v>94.962216624685141</v>
      </c>
      <c r="V61" s="3">
        <f t="shared" si="24"/>
        <v>5.037783375314862</v>
      </c>
      <c r="W61" s="3">
        <f t="shared" si="25"/>
        <v>11.603375527426159</v>
      </c>
      <c r="X61" s="3">
        <f t="shared" si="28"/>
        <v>88.396624472573848</v>
      </c>
      <c r="Z61" s="9" t="s">
        <v>42</v>
      </c>
      <c r="AA61" s="3">
        <f t="shared" si="26"/>
        <v>91.966759002770075</v>
      </c>
      <c r="AB61" s="3">
        <f t="shared" si="29"/>
        <v>8.0332409972299246</v>
      </c>
      <c r="AC61" s="3">
        <f t="shared" si="27"/>
        <v>10.196078431372548</v>
      </c>
      <c r="AD61" s="3">
        <f t="shared" si="30"/>
        <v>89.803921568627459</v>
      </c>
    </row>
    <row r="62" spans="1:30" x14ac:dyDescent="0.35">
      <c r="A62" s="9" t="s">
        <v>43</v>
      </c>
      <c r="B62" s="13">
        <v>0.92881745120551096</v>
      </c>
      <c r="C62" s="4">
        <v>0</v>
      </c>
      <c r="D62" s="3">
        <v>0.27353530248297497</v>
      </c>
      <c r="E62" s="3">
        <v>0.58538414905860103</v>
      </c>
      <c r="F62" s="3">
        <v>0.34267460196906202</v>
      </c>
      <c r="G62" s="3">
        <v>0.11691693429556201</v>
      </c>
      <c r="H62">
        <v>379</v>
      </c>
      <c r="I62">
        <v>18</v>
      </c>
      <c r="J62">
        <v>44</v>
      </c>
      <c r="K62">
        <v>430</v>
      </c>
      <c r="L62">
        <v>25.524481923782499</v>
      </c>
      <c r="M62">
        <v>327</v>
      </c>
      <c r="N62">
        <v>34</v>
      </c>
      <c r="O62">
        <v>44</v>
      </c>
      <c r="P62">
        <v>466</v>
      </c>
      <c r="Q62">
        <v>24.2780562319723</v>
      </c>
      <c r="T62" s="9" t="s">
        <v>43</v>
      </c>
      <c r="U62" s="3">
        <f t="shared" si="23"/>
        <v>95.465994962216627</v>
      </c>
      <c r="V62" s="3">
        <f t="shared" si="24"/>
        <v>4.5340050377833752</v>
      </c>
      <c r="W62" s="3">
        <f t="shared" si="25"/>
        <v>9.2827004219409286</v>
      </c>
      <c r="X62" s="3">
        <f t="shared" si="28"/>
        <v>90.71729957805907</v>
      </c>
      <c r="Z62" s="9" t="s">
        <v>43</v>
      </c>
      <c r="AA62" s="3">
        <f t="shared" si="26"/>
        <v>90.581717451523545</v>
      </c>
      <c r="AB62" s="3">
        <f t="shared" si="29"/>
        <v>9.418282548476455</v>
      </c>
      <c r="AC62" s="3">
        <f t="shared" si="27"/>
        <v>8.6274509803921564</v>
      </c>
      <c r="AD62" s="3">
        <f t="shared" si="30"/>
        <v>91.372549019607845</v>
      </c>
    </row>
    <row r="63" spans="1:30" x14ac:dyDescent="0.35">
      <c r="A63" s="7" t="s">
        <v>37</v>
      </c>
      <c r="B63" s="8">
        <v>0.913892078071182</v>
      </c>
      <c r="C63" s="3">
        <v>0.89322617680826599</v>
      </c>
      <c r="D63" s="3">
        <v>0.28381339690069901</v>
      </c>
      <c r="E63" s="3">
        <v>0.56505312360488102</v>
      </c>
      <c r="F63" s="3">
        <v>0.319285032495633</v>
      </c>
      <c r="G63" s="3">
        <v>0.13496060312376201</v>
      </c>
      <c r="H63">
        <v>377</v>
      </c>
      <c r="I63">
        <v>20</v>
      </c>
      <c r="J63">
        <v>55</v>
      </c>
      <c r="K63">
        <v>419</v>
      </c>
      <c r="L63">
        <v>24.6973556063516</v>
      </c>
      <c r="M63">
        <v>330</v>
      </c>
      <c r="N63">
        <v>31</v>
      </c>
      <c r="O63">
        <v>62</v>
      </c>
      <c r="P63">
        <v>448</v>
      </c>
      <c r="Q63">
        <v>23.621782651063299</v>
      </c>
      <c r="T63" s="7" t="s">
        <v>37</v>
      </c>
      <c r="U63" s="3">
        <f t="shared" si="23"/>
        <v>94.962216624685141</v>
      </c>
      <c r="V63" s="3">
        <f t="shared" si="24"/>
        <v>5.037783375314862</v>
      </c>
      <c r="W63" s="3">
        <f t="shared" si="25"/>
        <v>11.603375527426159</v>
      </c>
      <c r="X63" s="3">
        <f t="shared" si="28"/>
        <v>88.396624472573848</v>
      </c>
      <c r="Z63" s="7" t="s">
        <v>37</v>
      </c>
      <c r="AA63" s="3">
        <f t="shared" si="26"/>
        <v>91.412742382271475</v>
      </c>
      <c r="AB63" s="3">
        <f t="shared" si="29"/>
        <v>8.5872576177285254</v>
      </c>
      <c r="AC63" s="3">
        <f t="shared" si="27"/>
        <v>12.156862745098039</v>
      </c>
      <c r="AD63" s="3">
        <f t="shared" si="30"/>
        <v>87.843137254901961</v>
      </c>
    </row>
    <row r="64" spans="1:30" x14ac:dyDescent="0.35">
      <c r="A64" s="9"/>
      <c r="B64" s="8"/>
      <c r="C64" s="3"/>
      <c r="D64" s="3"/>
      <c r="E64" s="3"/>
    </row>
    <row r="65" spans="1:17" x14ac:dyDescent="0.35">
      <c r="A65" s="9"/>
      <c r="B65" s="6"/>
    </row>
    <row r="66" spans="1:17" x14ac:dyDescent="0.35">
      <c r="A66" s="6"/>
      <c r="B66" s="6"/>
    </row>
    <row r="67" spans="1:17" x14ac:dyDescent="0.35">
      <c r="A67" s="6"/>
      <c r="B67" s="6"/>
    </row>
    <row r="68" spans="1:17" x14ac:dyDescent="0.35">
      <c r="A68" s="6"/>
      <c r="B68" s="8"/>
      <c r="C68" s="3"/>
      <c r="D68" s="3"/>
      <c r="E68" s="3"/>
    </row>
    <row r="69" spans="1:17" x14ac:dyDescent="0.35">
      <c r="A69" t="s">
        <v>23</v>
      </c>
    </row>
    <row r="70" spans="1:17" x14ac:dyDescent="0.35">
      <c r="A70" t="s">
        <v>9</v>
      </c>
      <c r="B70">
        <v>0.53042479908151496</v>
      </c>
      <c r="C70">
        <v>0.645235361653272</v>
      </c>
      <c r="D70">
        <v>1.8714325411952899</v>
      </c>
      <c r="E70">
        <v>3.4543443922187098</v>
      </c>
      <c r="F70">
        <v>11.932495180052801</v>
      </c>
      <c r="G70">
        <v>7.9490333760083898</v>
      </c>
      <c r="H70">
        <v>277</v>
      </c>
      <c r="I70">
        <v>119</v>
      </c>
      <c r="J70">
        <v>290</v>
      </c>
      <c r="K70">
        <v>185</v>
      </c>
      <c r="L70">
        <v>2.5135059759903098</v>
      </c>
      <c r="M70">
        <v>302</v>
      </c>
      <c r="N70">
        <v>84</v>
      </c>
      <c r="O70">
        <v>225</v>
      </c>
      <c r="P70">
        <v>260</v>
      </c>
      <c r="Q70">
        <v>9.2489410881281007</v>
      </c>
    </row>
    <row r="71" spans="1:17" x14ac:dyDescent="0.35">
      <c r="A71" t="s">
        <v>10</v>
      </c>
      <c r="B71">
        <v>0.53157290470723295</v>
      </c>
      <c r="C71">
        <v>0.58323765786452297</v>
      </c>
      <c r="D71">
        <v>2.2525333052828</v>
      </c>
      <c r="E71">
        <v>4.0897254688981501</v>
      </c>
      <c r="F71">
        <v>16.725854410954199</v>
      </c>
      <c r="G71">
        <v>10.629022595704001</v>
      </c>
      <c r="H71">
        <v>310</v>
      </c>
      <c r="I71">
        <v>86</v>
      </c>
      <c r="J71">
        <v>322</v>
      </c>
      <c r="K71">
        <v>153</v>
      </c>
      <c r="L71">
        <v>2.7751503593045799</v>
      </c>
      <c r="M71">
        <v>321</v>
      </c>
      <c r="N71">
        <v>65</v>
      </c>
      <c r="O71">
        <v>298</v>
      </c>
      <c r="P71">
        <v>187</v>
      </c>
      <c r="Q71">
        <v>5.8505465240447503</v>
      </c>
    </row>
    <row r="72" spans="1:17" x14ac:dyDescent="0.35">
      <c r="A72" t="s">
        <v>11</v>
      </c>
      <c r="B72">
        <v>0.53157290470723295</v>
      </c>
      <c r="C72">
        <v>0.58323765786452297</v>
      </c>
      <c r="D72">
        <v>2.2525333052828</v>
      </c>
      <c r="E72">
        <v>4.0897254688981501</v>
      </c>
      <c r="F72">
        <v>16.725854410954199</v>
      </c>
      <c r="G72">
        <v>10.629022595704001</v>
      </c>
      <c r="H72">
        <v>310</v>
      </c>
      <c r="I72">
        <v>86</v>
      </c>
      <c r="J72">
        <v>322</v>
      </c>
      <c r="K72">
        <v>153</v>
      </c>
      <c r="L72">
        <v>2.7751503593045799</v>
      </c>
      <c r="M72">
        <v>321</v>
      </c>
      <c r="N72">
        <v>65</v>
      </c>
      <c r="O72">
        <v>298</v>
      </c>
      <c r="P72">
        <v>187</v>
      </c>
      <c r="Q72">
        <v>5.8505465240447503</v>
      </c>
    </row>
    <row r="73" spans="1:17" x14ac:dyDescent="0.35">
      <c r="A73" t="s">
        <v>12</v>
      </c>
      <c r="B73">
        <v>0.559127439724454</v>
      </c>
      <c r="C73">
        <v>0.67508610792192802</v>
      </c>
      <c r="D73">
        <v>1.8506574706527199</v>
      </c>
      <c r="E73">
        <v>3.7357188896564599</v>
      </c>
      <c r="F73">
        <v>13.9555956225361</v>
      </c>
      <c r="G73">
        <v>8.0512843461036496</v>
      </c>
      <c r="H73">
        <v>244</v>
      </c>
      <c r="I73">
        <v>152</v>
      </c>
      <c r="J73">
        <v>232</v>
      </c>
      <c r="K73">
        <v>243</v>
      </c>
      <c r="L73">
        <v>3.7691683150259001</v>
      </c>
      <c r="M73">
        <v>253</v>
      </c>
      <c r="N73">
        <v>133</v>
      </c>
      <c r="O73">
        <v>150</v>
      </c>
      <c r="P73">
        <v>335</v>
      </c>
      <c r="Q73">
        <v>10.254145538627601</v>
      </c>
    </row>
    <row r="75" spans="1:17" x14ac:dyDescent="0.35">
      <c r="A75" t="s">
        <v>24</v>
      </c>
    </row>
    <row r="76" spans="1:17" x14ac:dyDescent="0.35">
      <c r="A76" t="s">
        <v>9</v>
      </c>
      <c r="B76">
        <v>0.54085155350978098</v>
      </c>
      <c r="C76">
        <v>0.63981588032220904</v>
      </c>
      <c r="D76">
        <v>2.33123130075206</v>
      </c>
      <c r="E76">
        <v>4.3872005527417697</v>
      </c>
      <c r="F76">
        <v>19.247528689977699</v>
      </c>
      <c r="G76">
        <v>11.897281944599101</v>
      </c>
      <c r="H76">
        <v>279</v>
      </c>
      <c r="I76">
        <v>117</v>
      </c>
      <c r="J76">
        <v>282</v>
      </c>
      <c r="K76">
        <v>191</v>
      </c>
      <c r="L76">
        <v>3.0677590273575399</v>
      </c>
      <c r="M76">
        <v>303</v>
      </c>
      <c r="N76">
        <v>90</v>
      </c>
      <c r="O76">
        <v>223</v>
      </c>
      <c r="P76">
        <v>253</v>
      </c>
      <c r="Q76">
        <v>8.7575491853918006</v>
      </c>
    </row>
    <row r="77" spans="1:17" x14ac:dyDescent="0.35">
      <c r="A77" t="s">
        <v>10</v>
      </c>
      <c r="B77">
        <v>0.52819332566167998</v>
      </c>
      <c r="C77">
        <v>0.58112773302646703</v>
      </c>
      <c r="D77">
        <v>2.5700196210758701</v>
      </c>
      <c r="E77">
        <v>4.8001994735891298</v>
      </c>
      <c r="F77">
        <v>23.041914986245398</v>
      </c>
      <c r="G77">
        <v>13.882811251139699</v>
      </c>
      <c r="H77">
        <v>303</v>
      </c>
      <c r="I77">
        <v>93</v>
      </c>
      <c r="J77">
        <v>317</v>
      </c>
      <c r="K77">
        <v>156</v>
      </c>
      <c r="L77">
        <v>2.5414034876982101</v>
      </c>
      <c r="M77">
        <v>324</v>
      </c>
      <c r="N77">
        <v>69</v>
      </c>
      <c r="O77">
        <v>295</v>
      </c>
      <c r="P77">
        <v>181</v>
      </c>
      <c r="Q77">
        <v>5.4878216208499602</v>
      </c>
    </row>
    <row r="78" spans="1:17" x14ac:dyDescent="0.35">
      <c r="A78" t="s">
        <v>11</v>
      </c>
      <c r="B78">
        <v>0.52819332566167998</v>
      </c>
      <c r="C78">
        <v>0.58112773302646703</v>
      </c>
      <c r="D78">
        <v>2.5700196210758701</v>
      </c>
      <c r="E78">
        <v>4.8001994735891298</v>
      </c>
      <c r="F78">
        <v>23.041914986245398</v>
      </c>
      <c r="G78">
        <v>13.882811251139699</v>
      </c>
      <c r="H78">
        <v>303</v>
      </c>
      <c r="I78">
        <v>93</v>
      </c>
      <c r="J78">
        <v>317</v>
      </c>
      <c r="K78">
        <v>156</v>
      </c>
      <c r="L78">
        <v>2.5414034876982101</v>
      </c>
      <c r="M78">
        <v>324</v>
      </c>
      <c r="N78">
        <v>69</v>
      </c>
      <c r="O78">
        <v>295</v>
      </c>
      <c r="P78">
        <v>181</v>
      </c>
      <c r="Q78">
        <v>5.4878216208499602</v>
      </c>
    </row>
    <row r="79" spans="1:17" x14ac:dyDescent="0.35">
      <c r="A79" t="s">
        <v>12</v>
      </c>
      <c r="B79">
        <v>0.556962025316455</v>
      </c>
      <c r="C79">
        <v>0.65477560414269198</v>
      </c>
      <c r="D79">
        <v>2.23872704495365</v>
      </c>
      <c r="E79">
        <v>4.5624144311997403</v>
      </c>
      <c r="F79">
        <v>20.815625442019599</v>
      </c>
      <c r="G79">
        <v>11.727613535222099</v>
      </c>
      <c r="H79">
        <v>245</v>
      </c>
      <c r="I79">
        <v>151</v>
      </c>
      <c r="J79">
        <v>234</v>
      </c>
      <c r="K79">
        <v>239</v>
      </c>
      <c r="L79">
        <v>3.6496933556958902</v>
      </c>
      <c r="M79">
        <v>248</v>
      </c>
      <c r="N79">
        <v>145</v>
      </c>
      <c r="O79">
        <v>155</v>
      </c>
      <c r="P79">
        <v>321</v>
      </c>
      <c r="Q79">
        <v>9.0207603242196992</v>
      </c>
    </row>
    <row r="80" spans="1:17" x14ac:dyDescent="0.35">
      <c r="A80" s="7"/>
      <c r="B80" s="8"/>
      <c r="C80" s="3"/>
      <c r="D80" s="3"/>
      <c r="E80" s="3"/>
    </row>
    <row r="81" spans="1:5" x14ac:dyDescent="0.35">
      <c r="A81" s="7"/>
      <c r="B81" s="8"/>
      <c r="C81" s="3"/>
      <c r="D81" s="3"/>
      <c r="E81" s="3"/>
    </row>
    <row r="82" spans="1:5" x14ac:dyDescent="0.35">
      <c r="A82" s="7"/>
      <c r="B82" s="8"/>
      <c r="C82" s="3"/>
      <c r="D82" s="3"/>
      <c r="E82" s="3"/>
    </row>
    <row r="83" spans="1:5" x14ac:dyDescent="0.35">
      <c r="A83" s="9"/>
      <c r="B83" s="8"/>
      <c r="C83" s="3"/>
      <c r="D83" s="3"/>
      <c r="E83" s="3"/>
    </row>
    <row r="84" spans="1:5" x14ac:dyDescent="0.35">
      <c r="A84" s="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2476-79D2-47A2-BF9A-CC8A2B9E2E6F}">
  <dimension ref="A1:J5"/>
  <sheetViews>
    <sheetView zoomScale="66" zoomScaleNormal="66" workbookViewId="0">
      <selection activeCell="B87" sqref="B87"/>
    </sheetView>
  </sheetViews>
  <sheetFormatPr defaultRowHeight="14.5" x14ac:dyDescent="0.35"/>
  <cols>
    <col min="1" max="1" width="23.6328125" bestFit="1" customWidth="1"/>
    <col min="2" max="2" width="13.26953125" bestFit="1" customWidth="1"/>
    <col min="3" max="3" width="17.26953125" bestFit="1" customWidth="1"/>
    <col min="4" max="4" width="13.453125" bestFit="1" customWidth="1"/>
    <col min="5" max="5" width="12.1796875" bestFit="1" customWidth="1"/>
    <col min="6" max="6" width="17.26953125" bestFit="1" customWidth="1"/>
    <col min="7" max="7" width="13.453125" bestFit="1" customWidth="1"/>
    <col min="8" max="8" width="13.26953125" customWidth="1"/>
    <col min="9" max="9" width="17.26953125" bestFit="1" customWidth="1"/>
    <col min="10" max="10" width="13.453125" bestFit="1" customWidth="1"/>
  </cols>
  <sheetData>
    <row r="1" spans="1:10" x14ac:dyDescent="0.35">
      <c r="B1" t="s">
        <v>13</v>
      </c>
      <c r="C1" t="s">
        <v>14</v>
      </c>
      <c r="D1" t="s">
        <v>15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5">
      <c r="A2" t="s">
        <v>9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</row>
    <row r="3" spans="1:10" x14ac:dyDescent="0.35">
      <c r="A3" t="s">
        <v>10</v>
      </c>
      <c r="B3">
        <v>0.53220000000000001</v>
      </c>
      <c r="C3">
        <v>0.86760000000000004</v>
      </c>
      <c r="D3">
        <v>0.86760000000000004</v>
      </c>
      <c r="E3">
        <v>0.56000000000000005</v>
      </c>
      <c r="F3">
        <v>0.91810000000000003</v>
      </c>
      <c r="G3">
        <v>0.91810000000000003</v>
      </c>
      <c r="H3">
        <v>0.5262</v>
      </c>
      <c r="I3">
        <v>0.73160000000000003</v>
      </c>
      <c r="J3">
        <v>0.73160000000000003</v>
      </c>
    </row>
    <row r="4" spans="1:10" x14ac:dyDescent="0.35">
      <c r="A4" t="s">
        <v>11</v>
      </c>
      <c r="B4">
        <v>0.56169999999999998</v>
      </c>
      <c r="C4">
        <v>0.56169999999999998</v>
      </c>
      <c r="D4">
        <v>0.99990000000000001</v>
      </c>
      <c r="E4">
        <v>0.56079999999999997</v>
      </c>
      <c r="F4">
        <v>0.93010000000000004</v>
      </c>
      <c r="G4">
        <v>0.93010000000000004</v>
      </c>
      <c r="H4">
        <v>0.52180000000000004</v>
      </c>
      <c r="I4">
        <v>0.52180000000000004</v>
      </c>
      <c r="J4">
        <v>1</v>
      </c>
    </row>
    <row r="5" spans="1:10" x14ac:dyDescent="0.35">
      <c r="A5" t="s">
        <v>12</v>
      </c>
      <c r="B5">
        <v>0.53559999999999997</v>
      </c>
      <c r="C5">
        <v>0.53559999999999997</v>
      </c>
      <c r="D5">
        <v>0.97199999999999998</v>
      </c>
      <c r="E5">
        <v>0.5675</v>
      </c>
      <c r="F5">
        <v>0.92249999999999999</v>
      </c>
      <c r="G5">
        <v>0.92249999999999999</v>
      </c>
      <c r="H5">
        <v>0.5423</v>
      </c>
      <c r="I5">
        <v>0.5423</v>
      </c>
      <c r="J5">
        <v>0.97130000000000005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Forecast_Metrics</vt:lpstr>
      <vt:lpstr>Model_comparison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Grigg</dc:creator>
  <cp:lastModifiedBy>Justin Grigg</cp:lastModifiedBy>
  <dcterms:created xsi:type="dcterms:W3CDTF">2020-07-27T03:04:56Z</dcterms:created>
  <dcterms:modified xsi:type="dcterms:W3CDTF">2020-08-20T09:44:43Z</dcterms:modified>
</cp:coreProperties>
</file>