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esktop\HAM_A2\"/>
    </mc:Choice>
  </mc:AlternateContent>
  <xr:revisionPtr revIDLastSave="0" documentId="13_ncr:1_{7E77491C-DA82-4584-AB6D-B77757E0C2FE}" xr6:coauthVersionLast="40" xr6:coauthVersionMax="40" xr10:uidLastSave="{00000000-0000-0000-0000-000000000000}"/>
  <bookViews>
    <workbookView xWindow="-108" yWindow="-108" windowWidth="23256" windowHeight="12576" xr2:uid="{CA2232FD-35A8-4B6F-8735-D74BAE2C67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K7" i="1"/>
  <c r="L7" i="1" s="1"/>
  <c r="J7" i="1"/>
  <c r="H7" i="1"/>
  <c r="G7" i="1"/>
  <c r="K6" i="1"/>
  <c r="G6" i="1"/>
  <c r="L6" i="1" s="1"/>
  <c r="K5" i="1"/>
  <c r="L5" i="1" s="1"/>
  <c r="G5" i="1"/>
  <c r="J5" i="1" s="1"/>
  <c r="K4" i="1"/>
  <c r="L4" i="1" s="1"/>
  <c r="G4" i="1"/>
  <c r="J4" i="1" s="1"/>
  <c r="K3" i="1"/>
  <c r="L3" i="1" s="1"/>
  <c r="G3" i="1"/>
  <c r="J3" i="1" s="1"/>
  <c r="G2" i="1"/>
  <c r="H15" i="1" s="1"/>
  <c r="I15" i="1" s="1"/>
  <c r="K15" i="1" l="1"/>
  <c r="L15" i="1" s="1"/>
  <c r="J15" i="1"/>
  <c r="H10" i="1"/>
  <c r="I10" i="1" s="1"/>
  <c r="H14" i="1"/>
  <c r="I14" i="1" s="1"/>
  <c r="H4" i="1"/>
  <c r="H13" i="1"/>
  <c r="I13" i="1" s="1"/>
  <c r="H8" i="1"/>
  <c r="I8" i="1" s="1"/>
  <c r="H12" i="1"/>
  <c r="I12" i="1" s="1"/>
  <c r="H16" i="1"/>
  <c r="I16" i="1" s="1"/>
  <c r="H6" i="1"/>
  <c r="H9" i="1"/>
  <c r="I9" i="1" s="1"/>
  <c r="H17" i="1"/>
  <c r="I17" i="1" s="1"/>
  <c r="H3" i="1"/>
  <c r="J6" i="1"/>
  <c r="H5" i="1"/>
  <c r="H11" i="1"/>
  <c r="I11" i="1" s="1"/>
  <c r="J14" i="1" l="1"/>
  <c r="K14" i="1"/>
  <c r="L14" i="1" s="1"/>
  <c r="J12" i="1"/>
  <c r="K12" i="1"/>
  <c r="L12" i="1" s="1"/>
  <c r="K10" i="1"/>
  <c r="L10" i="1" s="1"/>
  <c r="J10" i="1"/>
  <c r="K11" i="1"/>
  <c r="L11" i="1" s="1"/>
  <c r="J11" i="1"/>
  <c r="K13" i="1"/>
  <c r="L13" i="1" s="1"/>
  <c r="J13" i="1"/>
  <c r="K17" i="1"/>
  <c r="L17" i="1" s="1"/>
  <c r="J17" i="1"/>
  <c r="J8" i="1"/>
  <c r="K8" i="1"/>
  <c r="L8" i="1" s="1"/>
  <c r="K9" i="1"/>
  <c r="L9" i="1" s="1"/>
  <c r="J9" i="1"/>
  <c r="J16" i="1"/>
  <c r="K16" i="1"/>
  <c r="L16" i="1" s="1"/>
</calcChain>
</file>

<file path=xl/sharedStrings.xml><?xml version="1.0" encoding="utf-8"?>
<sst xmlns="http://schemas.openxmlformats.org/spreadsheetml/2006/main" count="7" uniqueCount="7">
  <si>
    <t># of Threads</t>
  </si>
  <si>
    <t>Average Run Time</t>
  </si>
  <si>
    <t>Amdahl’s law (Speed Up)</t>
  </si>
  <si>
    <t>Serial(%)</t>
  </si>
  <si>
    <t>Serial Time</t>
  </si>
  <si>
    <t>Parallel(%)</t>
  </si>
  <si>
    <t>Parallel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</si>
</sst>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Amdahl’s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[1]Sheet4!$H$1</c:f>
              <c:strCache>
                <c:ptCount val="1"/>
                <c:pt idx="0">
                  <c:v>Amdahl’s law (Speed Up)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[1]Sheet4!$A$2:$A$17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[1]Sheet4!$H$2:$H$17</c:f>
              <c:numCache>
                <c:formatCode>General</c:formatCode>
                <c:ptCount val="16"/>
                <c:pt idx="1">
                  <c:v>1.4483096970301741</c:v>
                </c:pt>
                <c:pt idx="2">
                  <c:v>1.4897797971273845</c:v>
                </c:pt>
                <c:pt idx="3">
                  <c:v>1.7034643262731741</c:v>
                </c:pt>
                <c:pt idx="4">
                  <c:v>1.7985530623374411</c:v>
                </c:pt>
                <c:pt idx="5">
                  <c:v>1.7365511770847943</c:v>
                </c:pt>
                <c:pt idx="6">
                  <c:v>1.7164736482377223</c:v>
                </c:pt>
                <c:pt idx="7">
                  <c:v>1.5693592395480731</c:v>
                </c:pt>
                <c:pt idx="8">
                  <c:v>1.5825110934268931</c:v>
                </c:pt>
                <c:pt idx="9">
                  <c:v>1.5284387119390819</c:v>
                </c:pt>
                <c:pt idx="10">
                  <c:v>1.589914476057775</c:v>
                </c:pt>
                <c:pt idx="11">
                  <c:v>1.5911461375537201</c:v>
                </c:pt>
                <c:pt idx="12">
                  <c:v>1.5344960290811327</c:v>
                </c:pt>
                <c:pt idx="13">
                  <c:v>1.4768551669397081</c:v>
                </c:pt>
                <c:pt idx="14">
                  <c:v>1.5915604557638809</c:v>
                </c:pt>
                <c:pt idx="15">
                  <c:v>1.4989286078315387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0-420B-96F9-1AD46706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24904"/>
        <c:axId val="508521296"/>
      </c:scatterChart>
      <c:valAx>
        <c:axId val="5085249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21296"/>
        <c:crosses val="autoZero"/>
        <c:crossBetween val="midCat"/>
      </c:valAx>
      <c:valAx>
        <c:axId val="508521296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Size = 2000, Sleep = 200ms</a:t>
            </a:r>
          </a:p>
        </c:rich>
      </c:tx>
      <c:layout>
        <c:manualLayout>
          <c:xMode val="edge"/>
          <c:yMode val="edge"/>
          <c:x val="3.556233595800525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0314960629923"/>
          <c:y val="0.17634259259259263"/>
          <c:w val="0.84297462817147861"/>
          <c:h val="0.592101058877937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[1]Sheet4!$G$1</c:f>
              <c:strCache>
                <c:ptCount val="1"/>
                <c:pt idx="0">
                  <c:v>Average 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[1]Sheet4!$A$2:$A$17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[1]Sheet4!$G$2:$G$17</c:f>
              <c:numCache>
                <c:formatCode>General</c:formatCode>
                <c:ptCount val="16"/>
                <c:pt idx="0">
                  <c:v>65.643074060000004</c:v>
                </c:pt>
                <c:pt idx="1">
                  <c:v>45.323920840000007</c:v>
                </c:pt>
                <c:pt idx="2">
                  <c:v>44.06226624</c:v>
                </c:pt>
                <c:pt idx="3">
                  <c:v>38.535044759999998</c:v>
                </c:pt>
                <c:pt idx="4">
                  <c:v>36.497713319999995</c:v>
                </c:pt>
                <c:pt idx="5">
                  <c:v>37.800828979999999</c:v>
                </c:pt>
                <c:pt idx="6">
                  <c:v>38.242983879999997</c:v>
                </c:pt>
                <c:pt idx="7">
                  <c:v>41.827946339999997</c:v>
                </c:pt>
                <c:pt idx="8">
                  <c:v>41.48032474</c:v>
                </c:pt>
                <c:pt idx="9">
                  <c:v>42.94779604</c:v>
                </c:pt>
                <c:pt idx="10">
                  <c:v>41.287173019999997</c:v>
                </c:pt>
                <c:pt idx="11">
                  <c:v>41.255213779999998</c:v>
                </c:pt>
                <c:pt idx="12">
                  <c:v>42.778262579999996</c:v>
                </c:pt>
                <c:pt idx="13">
                  <c:v>44.447875140000001</c:v>
                </c:pt>
                <c:pt idx="14">
                  <c:v>41.244474140000001</c:v>
                </c:pt>
                <c:pt idx="15">
                  <c:v>43.793329260000007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0-4FBA-88B4-5267D780071D}"/>
            </c:ext>
          </c:extLst>
        </c:ser>
        <c:ser>
          <c:idx val="1"/>
          <c:order val="1"/>
          <c:tx>
            <c:strRef>
              <c:f>[1]Sheet4!$J$1</c:f>
              <c:strCache>
                <c:ptCount val="1"/>
                <c:pt idx="0">
                  <c:v>Serial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[1]Sheet4!$A$2:$A$17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[1]Sheet4!$J$2:$J$17</c:f>
              <c:numCache>
                <c:formatCode>General</c:formatCode>
                <c:ptCount val="16"/>
                <c:pt idx="1">
                  <c:v>17.277478624208001</c:v>
                </c:pt>
                <c:pt idx="2">
                  <c:v>22.326350303808002</c:v>
                </c:pt>
                <c:pt idx="3">
                  <c:v>17.325356124096</c:v>
                </c:pt>
                <c:pt idx="4">
                  <c:v>16.234182884735997</c:v>
                </c:pt>
                <c:pt idx="5">
                  <c:v>18.552646863383998</c:v>
                </c:pt>
                <c:pt idx="6">
                  <c:v>19.619469380091147</c:v>
                </c:pt>
                <c:pt idx="7">
                  <c:v>24.485015456504584</c:v>
                </c:pt>
                <c:pt idx="8">
                  <c:v>24.303135210076633</c:v>
                </c:pt>
                <c:pt idx="9">
                  <c:v>26.449276746553291</c:v>
                </c:pt>
                <c:pt idx="10">
                  <c:v>24.436272202724563</c:v>
                </c:pt>
                <c:pt idx="11">
                  <c:v>24.53460097181631</c:v>
                </c:pt>
                <c:pt idx="12">
                  <c:v>26.636016547927003</c:v>
                </c:pt>
                <c:pt idx="13">
                  <c:v>28.992331937194574</c:v>
                </c:pt>
                <c:pt idx="14">
                  <c:v>24.819488860633957</c:v>
                </c:pt>
                <c:pt idx="15">
                  <c:v>28.244627119308937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0-4FBA-88B4-5267D780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2344"/>
        <c:axId val="512963984"/>
      </c:scatterChart>
      <c:valAx>
        <c:axId val="5129623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3984"/>
        <c:crosses val="autoZero"/>
        <c:crossBetween val="midCat"/>
      </c:valAx>
      <c:valAx>
        <c:axId val="5129639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17</xdr:row>
      <xdr:rowOff>175260</xdr:rowOff>
    </xdr:from>
    <xdr:to>
      <xdr:col>10</xdr:col>
      <xdr:colOff>655320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92B66-F707-4628-9E41-E376A9BDF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17</xdr:row>
      <xdr:rowOff>106680</xdr:rowOff>
    </xdr:from>
    <xdr:to>
      <xdr:col>5</xdr:col>
      <xdr:colOff>601980</xdr:colOff>
      <xdr:row>35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051FF-938E-47E9-9CC0-E3CE3D306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mus/Desktop/Asg2/runtime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G1" t="str">
            <v>Average Run Time</v>
          </cell>
          <cell r="H1" t="str">
            <v>Amdahl’s law (Speed Up)</v>
          </cell>
          <cell r="J1" t="str">
            <v>Serial Time</v>
          </cell>
        </row>
        <row r="2">
          <cell r="A2">
            <v>1</v>
          </cell>
          <cell r="G2">
            <v>65.643074060000004</v>
          </cell>
        </row>
        <row r="3">
          <cell r="A3">
            <v>2</v>
          </cell>
          <cell r="G3">
            <v>45.323920840000007</v>
          </cell>
          <cell r="H3">
            <v>1.4483096970301741</v>
          </cell>
          <cell r="J3">
            <v>17.277478624208001</v>
          </cell>
        </row>
        <row r="4">
          <cell r="A4">
            <v>3</v>
          </cell>
          <cell r="G4">
            <v>44.06226624</v>
          </cell>
          <cell r="H4">
            <v>1.4897797971273845</v>
          </cell>
          <cell r="J4">
            <v>22.326350303808002</v>
          </cell>
        </row>
        <row r="5">
          <cell r="A5">
            <v>4</v>
          </cell>
          <cell r="G5">
            <v>38.535044759999998</v>
          </cell>
          <cell r="H5">
            <v>1.7034643262731741</v>
          </cell>
          <cell r="J5">
            <v>17.325356124096</v>
          </cell>
        </row>
        <row r="6">
          <cell r="A6">
            <v>5</v>
          </cell>
          <cell r="G6">
            <v>36.497713319999995</v>
          </cell>
          <cell r="H6">
            <v>1.7985530623374411</v>
          </cell>
          <cell r="J6">
            <v>16.234182884735997</v>
          </cell>
        </row>
        <row r="7">
          <cell r="A7">
            <v>6</v>
          </cell>
          <cell r="G7">
            <v>37.800828979999999</v>
          </cell>
          <cell r="H7">
            <v>1.7365511770847943</v>
          </cell>
          <cell r="J7">
            <v>18.552646863383998</v>
          </cell>
        </row>
        <row r="8">
          <cell r="A8">
            <v>7</v>
          </cell>
          <cell r="G8">
            <v>38.242983879999997</v>
          </cell>
          <cell r="H8">
            <v>1.7164736482377223</v>
          </cell>
          <cell r="J8">
            <v>19.619469380091147</v>
          </cell>
        </row>
        <row r="9">
          <cell r="A9">
            <v>8</v>
          </cell>
          <cell r="G9">
            <v>41.827946339999997</v>
          </cell>
          <cell r="H9">
            <v>1.5693592395480731</v>
          </cell>
          <cell r="J9">
            <v>24.485015456504584</v>
          </cell>
        </row>
        <row r="10">
          <cell r="A10">
            <v>9</v>
          </cell>
          <cell r="G10">
            <v>41.48032474</v>
          </cell>
          <cell r="H10">
            <v>1.5825110934268931</v>
          </cell>
          <cell r="J10">
            <v>24.303135210076633</v>
          </cell>
        </row>
        <row r="11">
          <cell r="A11">
            <v>10</v>
          </cell>
          <cell r="G11">
            <v>42.94779604</v>
          </cell>
          <cell r="H11">
            <v>1.5284387119390819</v>
          </cell>
          <cell r="J11">
            <v>26.449276746553291</v>
          </cell>
        </row>
        <row r="12">
          <cell r="A12">
            <v>11</v>
          </cell>
          <cell r="G12">
            <v>41.287173019999997</v>
          </cell>
          <cell r="H12">
            <v>1.589914476057775</v>
          </cell>
          <cell r="J12">
            <v>24.436272202724563</v>
          </cell>
        </row>
        <row r="13">
          <cell r="A13">
            <v>12</v>
          </cell>
          <cell r="G13">
            <v>41.255213779999998</v>
          </cell>
          <cell r="H13">
            <v>1.5911461375537201</v>
          </cell>
          <cell r="J13">
            <v>24.53460097181631</v>
          </cell>
        </row>
        <row r="14">
          <cell r="A14">
            <v>13</v>
          </cell>
          <cell r="G14">
            <v>42.778262579999996</v>
          </cell>
          <cell r="H14">
            <v>1.5344960290811327</v>
          </cell>
          <cell r="J14">
            <v>26.636016547927003</v>
          </cell>
        </row>
        <row r="15">
          <cell r="A15">
            <v>14</v>
          </cell>
          <cell r="G15">
            <v>44.447875140000001</v>
          </cell>
          <cell r="H15">
            <v>1.4768551669397081</v>
          </cell>
          <cell r="J15">
            <v>28.992331937194574</v>
          </cell>
        </row>
        <row r="16">
          <cell r="A16">
            <v>15</v>
          </cell>
          <cell r="G16">
            <v>41.244474140000001</v>
          </cell>
          <cell r="H16">
            <v>1.5915604557638809</v>
          </cell>
          <cell r="J16">
            <v>24.819488860633957</v>
          </cell>
        </row>
        <row r="17">
          <cell r="A17">
            <v>16</v>
          </cell>
          <cell r="G17">
            <v>43.793329260000007</v>
          </cell>
          <cell r="H17">
            <v>1.4989286078315387</v>
          </cell>
          <cell r="J17">
            <v>28.244627119308937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858D-45B7-4983-912C-CB2173519A39}">
  <dimension ref="A1:L17"/>
  <sheetViews>
    <sheetView tabSelected="1" workbookViewId="0">
      <selection activeCell="Q20" sqref="Q20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4" width="12.5546875" customWidth="1"/>
    <col min="5" max="5" width="12.109375" customWidth="1"/>
    <col min="6" max="6" width="12" customWidth="1"/>
    <col min="7" max="7" width="15.21875" customWidth="1"/>
    <col min="8" max="8" width="21" customWidth="1"/>
    <col min="9" max="9" width="9.33203125" customWidth="1"/>
    <col min="10" max="10" width="13.77734375" customWidth="1"/>
    <col min="11" max="11" width="10" customWidth="1"/>
    <col min="12" max="12" width="13.21875" customWidth="1"/>
  </cols>
  <sheetData>
    <row r="1" spans="1:12" x14ac:dyDescent="0.3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>
        <v>1</v>
      </c>
      <c r="B2">
        <v>57.228126000000003</v>
      </c>
      <c r="C2">
        <v>60.154770800000001</v>
      </c>
      <c r="D2">
        <v>68.293348300000005</v>
      </c>
      <c r="E2">
        <v>62.819984599999998</v>
      </c>
      <c r="F2">
        <v>79.719140600000003</v>
      </c>
      <c r="G2">
        <f>AVERAGE(B2:F2)</f>
        <v>65.643074060000004</v>
      </c>
    </row>
    <row r="3" spans="1:12" x14ac:dyDescent="0.3">
      <c r="A3">
        <v>2</v>
      </c>
      <c r="B3">
        <v>44.594919400000002</v>
      </c>
      <c r="C3">
        <v>46.137303600000003</v>
      </c>
      <c r="D3">
        <v>43.049907699999999</v>
      </c>
      <c r="E3">
        <v>46.4724754</v>
      </c>
      <c r="F3">
        <v>46.364998100000001</v>
      </c>
      <c r="G3">
        <f t="shared" ref="G3:G17" si="0">AVERAGE(B3:F3)</f>
        <v>45.323920840000007</v>
      </c>
      <c r="H3" s="1">
        <f xml:space="preserve"> G2/G3</f>
        <v>1.4483096970301741</v>
      </c>
      <c r="I3" s="2">
        <v>0.38119999999999998</v>
      </c>
      <c r="J3" s="3">
        <f>I3*G3</f>
        <v>17.277478624208001</v>
      </c>
      <c r="K3" s="4">
        <f>1-I3</f>
        <v>0.61880000000000002</v>
      </c>
      <c r="L3">
        <f>K3*G3</f>
        <v>28.046442215792005</v>
      </c>
    </row>
    <row r="4" spans="1:12" x14ac:dyDescent="0.3">
      <c r="A4">
        <v>3</v>
      </c>
      <c r="B4">
        <v>45.168450200000002</v>
      </c>
      <c r="C4">
        <v>40.813952</v>
      </c>
      <c r="D4">
        <v>44.556847900000001</v>
      </c>
      <c r="E4">
        <v>43.407083</v>
      </c>
      <c r="F4">
        <v>46.364998100000001</v>
      </c>
      <c r="G4">
        <f t="shared" si="0"/>
        <v>44.06226624</v>
      </c>
      <c r="H4" s="1">
        <f xml:space="preserve"> G2/G4</f>
        <v>1.4897797971273845</v>
      </c>
      <c r="I4" s="2">
        <v>0.50670000000000004</v>
      </c>
      <c r="J4" s="3">
        <f t="shared" ref="J4:J17" si="1">I4*G4</f>
        <v>22.326350303808002</v>
      </c>
      <c r="K4" s="4">
        <f t="shared" ref="K4:K17" si="2">1-I4</f>
        <v>0.49329999999999996</v>
      </c>
      <c r="L4">
        <f t="shared" ref="L4:L17" si="3">K4*G4</f>
        <v>21.735915936191997</v>
      </c>
    </row>
    <row r="5" spans="1:12" x14ac:dyDescent="0.3">
      <c r="A5">
        <v>4</v>
      </c>
      <c r="B5">
        <v>40.105291399999999</v>
      </c>
      <c r="C5">
        <v>36.425919100000002</v>
      </c>
      <c r="D5">
        <v>40.246252499999997</v>
      </c>
      <c r="E5">
        <v>36.661825999999998</v>
      </c>
      <c r="F5">
        <v>39.235934800000003</v>
      </c>
      <c r="G5">
        <f t="shared" si="0"/>
        <v>38.535044759999998</v>
      </c>
      <c r="H5" s="1">
        <f xml:space="preserve"> G2/G5</f>
        <v>1.7034643262731741</v>
      </c>
      <c r="I5" s="2">
        <v>0.4496</v>
      </c>
      <c r="J5" s="3">
        <f t="shared" si="1"/>
        <v>17.325356124096</v>
      </c>
      <c r="K5" s="4">
        <f t="shared" si="2"/>
        <v>0.5504</v>
      </c>
      <c r="L5">
        <f t="shared" si="3"/>
        <v>21.209688635903998</v>
      </c>
    </row>
    <row r="6" spans="1:12" x14ac:dyDescent="0.3">
      <c r="A6">
        <v>5</v>
      </c>
      <c r="B6">
        <v>36.6833569</v>
      </c>
      <c r="C6">
        <v>36.024530599999999</v>
      </c>
      <c r="D6">
        <v>33.964600400000002</v>
      </c>
      <c r="E6">
        <v>37.066757899999999</v>
      </c>
      <c r="F6">
        <v>38.7493208</v>
      </c>
      <c r="G6">
        <f t="shared" si="0"/>
        <v>36.497713319999995</v>
      </c>
      <c r="H6" s="1">
        <f xml:space="preserve"> G2/G6</f>
        <v>1.7985530623374411</v>
      </c>
      <c r="I6" s="2">
        <v>0.44479999999999997</v>
      </c>
      <c r="J6" s="3">
        <f t="shared" si="1"/>
        <v>16.234182884735997</v>
      </c>
      <c r="K6" s="4">
        <f t="shared" si="2"/>
        <v>0.55520000000000003</v>
      </c>
      <c r="L6">
        <f t="shared" si="3"/>
        <v>20.263530435263998</v>
      </c>
    </row>
    <row r="7" spans="1:12" x14ac:dyDescent="0.3">
      <c r="A7">
        <v>6</v>
      </c>
      <c r="B7">
        <v>37.100201300000002</v>
      </c>
      <c r="C7">
        <v>39.2421145</v>
      </c>
      <c r="D7">
        <v>36.671906999999997</v>
      </c>
      <c r="E7">
        <v>39.565294799999997</v>
      </c>
      <c r="F7">
        <v>36.424627299999997</v>
      </c>
      <c r="G7">
        <f t="shared" si="0"/>
        <v>37.800828979999999</v>
      </c>
      <c r="H7" s="1">
        <f>G2/G7</f>
        <v>1.7365511770847943</v>
      </c>
      <c r="I7" s="2">
        <v>0.49080000000000001</v>
      </c>
      <c r="J7" s="3">
        <f t="shared" si="1"/>
        <v>18.552646863383998</v>
      </c>
      <c r="K7" s="4">
        <f t="shared" si="2"/>
        <v>0.50919999999999999</v>
      </c>
      <c r="L7">
        <f t="shared" si="3"/>
        <v>19.248182116616</v>
      </c>
    </row>
    <row r="8" spans="1:12" x14ac:dyDescent="0.3">
      <c r="A8">
        <v>7</v>
      </c>
      <c r="B8">
        <v>39.263049299999999</v>
      </c>
      <c r="C8">
        <v>36.553289499999998</v>
      </c>
      <c r="D8">
        <v>39.459877900000002</v>
      </c>
      <c r="E8">
        <v>37.037399399999998</v>
      </c>
      <c r="F8">
        <v>38.901303300000002</v>
      </c>
      <c r="G8">
        <f t="shared" si="0"/>
        <v>38.242983879999997</v>
      </c>
      <c r="H8" s="1">
        <f xml:space="preserve"> G2/G8</f>
        <v>1.7164736482377223</v>
      </c>
      <c r="I8" s="2">
        <f>(A8-H8)/(H8*(A8-1))</f>
        <v>0.51302140653181549</v>
      </c>
      <c r="J8" s="3">
        <f t="shared" si="1"/>
        <v>19.619469380091147</v>
      </c>
      <c r="K8" s="4">
        <f t="shared" si="2"/>
        <v>0.48697859346818451</v>
      </c>
      <c r="L8">
        <f t="shared" si="3"/>
        <v>18.62351449990885</v>
      </c>
    </row>
    <row r="9" spans="1:12" x14ac:dyDescent="0.3">
      <c r="A9">
        <v>8</v>
      </c>
      <c r="B9">
        <v>47.173815599999998</v>
      </c>
      <c r="C9">
        <v>39.262405800000003</v>
      </c>
      <c r="D9">
        <v>36.497420499999997</v>
      </c>
      <c r="E9">
        <v>44.499296600000001</v>
      </c>
      <c r="F9">
        <v>41.7067932</v>
      </c>
      <c r="G9">
        <f t="shared" si="0"/>
        <v>41.827946339999997</v>
      </c>
      <c r="H9" s="1">
        <f xml:space="preserve"> G2/G9</f>
        <v>1.5693592395480731</v>
      </c>
      <c r="I9" s="2">
        <f t="shared" ref="I9:I17" si="4">(A9-H9)/(H9*(A9-1))</f>
        <v>0.58537455454966014</v>
      </c>
      <c r="J9" s="3">
        <f t="shared" si="1"/>
        <v>24.485015456504584</v>
      </c>
      <c r="K9" s="4">
        <f t="shared" si="2"/>
        <v>0.41462544545033986</v>
      </c>
      <c r="L9">
        <f t="shared" si="3"/>
        <v>17.342930883495413</v>
      </c>
    </row>
    <row r="10" spans="1:12" x14ac:dyDescent="0.3">
      <c r="A10">
        <v>9</v>
      </c>
      <c r="B10">
        <v>39.1612425</v>
      </c>
      <c r="C10">
        <v>36.694704799999997</v>
      </c>
      <c r="D10">
        <v>50.291154499999998</v>
      </c>
      <c r="E10">
        <v>38.866148500000001</v>
      </c>
      <c r="F10">
        <v>42.388373399999999</v>
      </c>
      <c r="G10">
        <f t="shared" si="0"/>
        <v>41.48032474</v>
      </c>
      <c r="H10" s="1">
        <f xml:space="preserve"> G2/G10</f>
        <v>1.5825110934268931</v>
      </c>
      <c r="I10" s="2">
        <f t="shared" si="4"/>
        <v>0.58589549051048806</v>
      </c>
      <c r="J10" s="3">
        <f t="shared" si="1"/>
        <v>24.303135210076633</v>
      </c>
      <c r="K10" s="4">
        <f t="shared" si="2"/>
        <v>0.41410450948951194</v>
      </c>
      <c r="L10">
        <f t="shared" si="3"/>
        <v>17.177189529923368</v>
      </c>
    </row>
    <row r="11" spans="1:12" x14ac:dyDescent="0.3">
      <c r="A11">
        <v>10</v>
      </c>
      <c r="B11">
        <v>36.997876400000003</v>
      </c>
      <c r="C11">
        <v>48.535893199999997</v>
      </c>
      <c r="D11">
        <v>37.282330899999998</v>
      </c>
      <c r="E11">
        <v>39.477169799999999</v>
      </c>
      <c r="F11">
        <v>52.445709899999997</v>
      </c>
      <c r="G11">
        <f t="shared" si="0"/>
        <v>42.94779604</v>
      </c>
      <c r="H11" s="1">
        <f xml:space="preserve"> G2/G11</f>
        <v>1.5284387119390819</v>
      </c>
      <c r="I11" s="2">
        <f t="shared" si="4"/>
        <v>0.61584712570394551</v>
      </c>
      <c r="J11" s="3">
        <f t="shared" si="1"/>
        <v>26.449276746553291</v>
      </c>
      <c r="K11" s="4">
        <f t="shared" si="2"/>
        <v>0.38415287429605449</v>
      </c>
      <c r="L11">
        <f t="shared" si="3"/>
        <v>16.498519293446709</v>
      </c>
    </row>
    <row r="12" spans="1:12" x14ac:dyDescent="0.3">
      <c r="A12">
        <v>11</v>
      </c>
      <c r="B12">
        <v>40.444226999999998</v>
      </c>
      <c r="C12">
        <v>39.520139100000002</v>
      </c>
      <c r="D12">
        <v>39.750926399999997</v>
      </c>
      <c r="E12">
        <v>47.155833999999999</v>
      </c>
      <c r="F12">
        <v>39.564738599999998</v>
      </c>
      <c r="G12">
        <f t="shared" si="0"/>
        <v>41.287173019999997</v>
      </c>
      <c r="H12" s="1">
        <f xml:space="preserve"> G2/G12</f>
        <v>1.589914476057775</v>
      </c>
      <c r="I12" s="2">
        <f t="shared" si="4"/>
        <v>0.59186111364145333</v>
      </c>
      <c r="J12" s="3">
        <f t="shared" si="1"/>
        <v>24.436272202724563</v>
      </c>
      <c r="K12" s="4">
        <f t="shared" si="2"/>
        <v>0.40813888635854667</v>
      </c>
      <c r="L12">
        <f t="shared" si="3"/>
        <v>16.850900817275434</v>
      </c>
    </row>
    <row r="13" spans="1:12" x14ac:dyDescent="0.3">
      <c r="A13">
        <v>12</v>
      </c>
      <c r="B13">
        <v>37.220253100000001</v>
      </c>
      <c r="C13">
        <v>54.4566686</v>
      </c>
      <c r="D13">
        <v>38.0052953</v>
      </c>
      <c r="E13">
        <v>39.7292129</v>
      </c>
      <c r="F13">
        <v>36.864638999999997</v>
      </c>
      <c r="G13">
        <f t="shared" si="0"/>
        <v>41.255213779999998</v>
      </c>
      <c r="H13" s="1">
        <f>G2/G13</f>
        <v>1.5911461375537201</v>
      </c>
      <c r="I13" s="2">
        <f t="shared" si="4"/>
        <v>0.59470303808510072</v>
      </c>
      <c r="J13" s="3">
        <f t="shared" si="1"/>
        <v>24.53460097181631</v>
      </c>
      <c r="K13" s="4">
        <f t="shared" si="2"/>
        <v>0.40529696191489928</v>
      </c>
      <c r="L13">
        <f t="shared" si="3"/>
        <v>16.720612808183688</v>
      </c>
    </row>
    <row r="14" spans="1:12" x14ac:dyDescent="0.3">
      <c r="A14">
        <v>13</v>
      </c>
      <c r="B14">
        <v>36.107638299999998</v>
      </c>
      <c r="C14">
        <v>36.875570699999997</v>
      </c>
      <c r="D14">
        <v>49.487546299999998</v>
      </c>
      <c r="E14">
        <v>51.644613300000003</v>
      </c>
      <c r="F14">
        <v>39.775944299999999</v>
      </c>
      <c r="G14">
        <f t="shared" si="0"/>
        <v>42.778262579999996</v>
      </c>
      <c r="H14" s="1">
        <f xml:space="preserve"> G2/G14</f>
        <v>1.5344960290811327</v>
      </c>
      <c r="I14" s="2">
        <f t="shared" si="4"/>
        <v>0.62265307054288987</v>
      </c>
      <c r="J14" s="3">
        <f t="shared" si="1"/>
        <v>26.636016547927003</v>
      </c>
      <c r="K14" s="4">
        <f t="shared" si="2"/>
        <v>0.37734692945711013</v>
      </c>
      <c r="L14">
        <f t="shared" si="3"/>
        <v>16.142246032072993</v>
      </c>
    </row>
    <row r="15" spans="1:12" x14ac:dyDescent="0.3">
      <c r="A15">
        <v>14</v>
      </c>
      <c r="B15">
        <v>39.3347956</v>
      </c>
      <c r="C15">
        <v>40.002906400000001</v>
      </c>
      <c r="D15">
        <v>36.4220112</v>
      </c>
      <c r="E15">
        <v>54.721491100000001</v>
      </c>
      <c r="F15">
        <v>51.758171400000002</v>
      </c>
      <c r="G15">
        <f t="shared" si="0"/>
        <v>44.447875140000001</v>
      </c>
      <c r="H15" s="1">
        <f xml:space="preserve"> G2/G15</f>
        <v>1.4768551669397081</v>
      </c>
      <c r="I15" s="2">
        <f t="shared" si="4"/>
        <v>0.6522771188920905</v>
      </c>
      <c r="J15" s="3">
        <f t="shared" si="1"/>
        <v>28.992331937194574</v>
      </c>
      <c r="K15" s="4">
        <f t="shared" si="2"/>
        <v>0.3477228811079095</v>
      </c>
      <c r="L15">
        <f t="shared" si="3"/>
        <v>15.455543202805426</v>
      </c>
    </row>
    <row r="16" spans="1:12" x14ac:dyDescent="0.3">
      <c r="A16">
        <v>15</v>
      </c>
      <c r="B16">
        <v>39.3347956</v>
      </c>
      <c r="C16">
        <v>36.533051299999997</v>
      </c>
      <c r="D16">
        <v>54.241757399999997</v>
      </c>
      <c r="E16">
        <v>36.474631899999999</v>
      </c>
      <c r="F16">
        <v>39.6381345</v>
      </c>
      <c r="G16">
        <f t="shared" si="0"/>
        <v>41.244474140000001</v>
      </c>
      <c r="H16" s="1">
        <f xml:space="preserve"> G2/G16</f>
        <v>1.5915604557638809</v>
      </c>
      <c r="I16" s="2">
        <f t="shared" si="4"/>
        <v>0.60176519105048665</v>
      </c>
      <c r="J16" s="3">
        <f t="shared" si="1"/>
        <v>24.819488860633957</v>
      </c>
      <c r="K16" s="4">
        <f t="shared" si="2"/>
        <v>0.39823480894951335</v>
      </c>
      <c r="L16">
        <f t="shared" si="3"/>
        <v>16.424985279366044</v>
      </c>
    </row>
    <row r="17" spans="1:12" x14ac:dyDescent="0.3">
      <c r="A17">
        <v>16</v>
      </c>
      <c r="B17">
        <v>52.100944699999999</v>
      </c>
      <c r="C17">
        <v>54.432669400000002</v>
      </c>
      <c r="D17">
        <v>36.608506800000001</v>
      </c>
      <c r="E17">
        <v>39.303534499999998</v>
      </c>
      <c r="F17">
        <v>36.520990900000001</v>
      </c>
      <c r="G17">
        <f t="shared" si="0"/>
        <v>43.793329260000007</v>
      </c>
      <c r="H17" s="1">
        <f xml:space="preserve"> G2/G17</f>
        <v>1.4989286078315387</v>
      </c>
      <c r="I17" s="2">
        <f t="shared" si="4"/>
        <v>0.64495272674112591</v>
      </c>
      <c r="J17" s="3">
        <f t="shared" si="1"/>
        <v>28.244627119308937</v>
      </c>
      <c r="K17" s="4">
        <f t="shared" si="2"/>
        <v>0.35504727325887409</v>
      </c>
      <c r="L17">
        <f t="shared" si="3"/>
        <v>15.548702140691068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2019-03-05T23:40:24Z</dcterms:created>
  <dcterms:modified xsi:type="dcterms:W3CDTF">2019-03-05T23:44:05Z</dcterms:modified>
</cp:coreProperties>
</file>