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\Documents\GitHub\Polydog-Robotic_Project_2022-2023\"/>
    </mc:Choice>
  </mc:AlternateContent>
  <xr:revisionPtr revIDLastSave="0" documentId="13_ncr:1_{99CEBA01-2BA1-40C8-8C03-CC3548AC9412}" xr6:coauthVersionLast="47" xr6:coauthVersionMax="47" xr10:uidLastSave="{00000000-0000-0000-0000-000000000000}"/>
  <bookViews>
    <workbookView xWindow="-108" yWindow="-108" windowWidth="23256" windowHeight="12456" xr2:uid="{1822BB20-ECBB-4BA8-8923-3EE912974E2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5" i="1"/>
  <c r="C11" i="1"/>
  <c r="C10" i="1"/>
  <c r="C9" i="1"/>
  <c r="F12" i="1"/>
  <c r="F6" i="1"/>
  <c r="C8" i="1"/>
  <c r="F4" i="1" s="1"/>
  <c r="F3" i="1"/>
  <c r="C4" i="1"/>
  <c r="F7" i="1" l="1"/>
  <c r="F13" i="1" s="1"/>
</calcChain>
</file>

<file path=xl/sharedStrings.xml><?xml version="1.0" encoding="utf-8"?>
<sst xmlns="http://schemas.openxmlformats.org/spreadsheetml/2006/main" count="41" uniqueCount="29">
  <si>
    <t>Material name</t>
  </si>
  <si>
    <t>Type of material</t>
  </si>
  <si>
    <t>Price (in €)</t>
  </si>
  <si>
    <t>Arduino UNO</t>
  </si>
  <si>
    <t>Electronic Component</t>
  </si>
  <si>
    <t>Ssc-32 Servo controller</t>
  </si>
  <si>
    <t>Servo motors</t>
  </si>
  <si>
    <t>10 DOF Accelerometer</t>
  </si>
  <si>
    <t>HC-O5 Bluetooth module</t>
  </si>
  <si>
    <t>Arduino Esplora Remote</t>
  </si>
  <si>
    <t>Printed parts (legs, boards and bearings support,..)</t>
  </si>
  <si>
    <t>3D printing</t>
  </si>
  <si>
    <t>3D Printing</t>
  </si>
  <si>
    <t>Aluminium</t>
  </si>
  <si>
    <t>Accesorries</t>
  </si>
  <si>
    <t>Servo horns (hip and knee)</t>
  </si>
  <si>
    <t>Squash balls</t>
  </si>
  <si>
    <t>Accessories</t>
  </si>
  <si>
    <t>TOTAL</t>
  </si>
  <si>
    <t>Material</t>
  </si>
  <si>
    <t>SOUS-TOTAL</t>
  </si>
  <si>
    <t>Cost engineer</t>
  </si>
  <si>
    <t>Hoorly rate (23.75 €/h)</t>
  </si>
  <si>
    <t>Sessions in robotics class</t>
  </si>
  <si>
    <t>Sessions at home</t>
  </si>
  <si>
    <t>Aluminum plate</t>
  </si>
  <si>
    <t>Aluminium square</t>
  </si>
  <si>
    <t>Aluminium square for bearings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</si>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</sst>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6" borderId="1" xfId="0" applyFont="1" applyFill="1" applyBorder="1"/>
    <xf numFmtId="0" fontId="1" fillId="7" borderId="0" xfId="0" applyFont="1" applyFill="1"/>
    <xf numFmtId="0" fontId="0" fillId="8" borderId="0" xfId="0" applyFill="1"/>
    <xf numFmtId="0" fontId="1" fillId="9" borderId="0" xfId="0" applyFont="1" applyFill="1"/>
    <xf numFmtId="0" fontId="0" fillId="9" borderId="0" xfId="0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4DD43-E1DB-482E-B0C8-1947FC440698}">
  <dimension ref="A1:G20"/>
  <sheetViews>
    <sheetView tabSelected="1" workbookViewId="0">
      <selection activeCell="F16" sqref="F16"/>
    </sheetView>
  </sheetViews>
  <sheetFormatPr baseColWidth="10" defaultRowHeight="14.4" x14ac:dyDescent="0.3"/>
  <cols>
    <col min="1" max="1" width="26.77734375" customWidth="1"/>
    <col min="2" max="2" width="28.44140625" customWidth="1"/>
    <col min="3" max="3" width="14.6640625" customWidth="1"/>
    <col min="5" max="5" width="23.77734375" customWidth="1"/>
    <col min="6" max="6" width="19.77734375" customWidth="1"/>
  </cols>
  <sheetData>
    <row r="1" spans="1:7" x14ac:dyDescent="0.3">
      <c r="A1" s="7" t="s">
        <v>0</v>
      </c>
      <c r="B1" s="7" t="s">
        <v>1</v>
      </c>
      <c r="C1" s="7" t="s">
        <v>2</v>
      </c>
      <c r="D1" s="12"/>
      <c r="E1" s="12"/>
      <c r="F1" s="12"/>
      <c r="G1" s="12"/>
    </row>
    <row r="2" spans="1:7" x14ac:dyDescent="0.3">
      <c r="A2" s="1" t="s">
        <v>3</v>
      </c>
      <c r="B2" s="1" t="s">
        <v>4</v>
      </c>
      <c r="C2" s="1">
        <v>20</v>
      </c>
      <c r="D2" s="12"/>
      <c r="E2" s="6" t="s">
        <v>19</v>
      </c>
      <c r="F2" s="6" t="s">
        <v>2</v>
      </c>
      <c r="G2" s="12"/>
    </row>
    <row r="3" spans="1:7" x14ac:dyDescent="0.3">
      <c r="A3" s="1" t="s">
        <v>5</v>
      </c>
      <c r="B3" s="1" t="s">
        <v>4</v>
      </c>
      <c r="C3" s="1">
        <v>22.33</v>
      </c>
      <c r="D3" s="12"/>
      <c r="E3" s="1" t="s">
        <v>4</v>
      </c>
      <c r="F3" s="1">
        <f>SUM(C2:C7)</f>
        <v>212.45000000000002</v>
      </c>
      <c r="G3" s="12"/>
    </row>
    <row r="4" spans="1:7" x14ac:dyDescent="0.3">
      <c r="A4" s="1" t="s">
        <v>6</v>
      </c>
      <c r="B4" s="1" t="s">
        <v>4</v>
      </c>
      <c r="C4" s="1">
        <f>35.36*3</f>
        <v>106.08</v>
      </c>
      <c r="D4" s="12"/>
      <c r="E4" s="3" t="s">
        <v>12</v>
      </c>
      <c r="F4" s="3">
        <f>C8</f>
        <v>14.32</v>
      </c>
      <c r="G4" s="12"/>
    </row>
    <row r="5" spans="1:7" x14ac:dyDescent="0.3">
      <c r="A5" s="1" t="s">
        <v>7</v>
      </c>
      <c r="B5" s="1" t="s">
        <v>4</v>
      </c>
      <c r="C5" s="1">
        <v>6.49</v>
      </c>
      <c r="D5" s="12"/>
      <c r="E5" s="4" t="s">
        <v>13</v>
      </c>
      <c r="F5" s="4">
        <f>SUM(C9:C11)</f>
        <v>13.2</v>
      </c>
      <c r="G5" s="12"/>
    </row>
    <row r="6" spans="1:7" x14ac:dyDescent="0.3">
      <c r="A6" s="1" t="s">
        <v>8</v>
      </c>
      <c r="B6" s="1" t="s">
        <v>4</v>
      </c>
      <c r="C6" s="1">
        <v>3.87</v>
      </c>
      <c r="D6" s="12"/>
      <c r="E6" s="5" t="s">
        <v>17</v>
      </c>
      <c r="F6" s="5">
        <f>SUM(C12:C13)</f>
        <v>14.8</v>
      </c>
      <c r="G6" s="12"/>
    </row>
    <row r="7" spans="1:7" x14ac:dyDescent="0.3">
      <c r="A7" s="1" t="s">
        <v>9</v>
      </c>
      <c r="B7" s="1" t="s">
        <v>4</v>
      </c>
      <c r="C7" s="1">
        <v>53.68</v>
      </c>
      <c r="D7" s="12"/>
      <c r="E7" s="8" t="s">
        <v>20</v>
      </c>
      <c r="F7" s="8">
        <f>SUM(F3:F6)</f>
        <v>254.77</v>
      </c>
      <c r="G7" s="12"/>
    </row>
    <row r="8" spans="1:7" ht="25.2" customHeight="1" x14ac:dyDescent="0.3">
      <c r="A8" s="2" t="s">
        <v>10</v>
      </c>
      <c r="B8" s="3" t="s">
        <v>11</v>
      </c>
      <c r="C8" s="3">
        <f>(179*4*20)/1000</f>
        <v>14.32</v>
      </c>
      <c r="D8" s="12"/>
      <c r="E8" s="12"/>
      <c r="F8" s="12"/>
      <c r="G8" s="12"/>
    </row>
    <row r="9" spans="1:7" x14ac:dyDescent="0.3">
      <c r="A9" s="4" t="s">
        <v>25</v>
      </c>
      <c r="B9" s="4" t="s">
        <v>13</v>
      </c>
      <c r="C9" s="4">
        <f>((40*30)/(100*50))*30</f>
        <v>7.1999999999999993</v>
      </c>
      <c r="D9" s="12"/>
      <c r="E9" s="6" t="s">
        <v>21</v>
      </c>
      <c r="F9" s="6" t="s">
        <v>22</v>
      </c>
      <c r="G9" s="12"/>
    </row>
    <row r="10" spans="1:7" x14ac:dyDescent="0.3">
      <c r="A10" s="4" t="s">
        <v>26</v>
      </c>
      <c r="B10" s="4" t="s">
        <v>13</v>
      </c>
      <c r="C10" s="4">
        <f>((10*30)/(100*50))*30*2</f>
        <v>3.5999999999999996</v>
      </c>
      <c r="D10" s="12"/>
      <c r="E10" s="9" t="s">
        <v>23</v>
      </c>
      <c r="F10" s="9">
        <f>86*2</f>
        <v>172</v>
      </c>
      <c r="G10" s="12"/>
    </row>
    <row r="11" spans="1:7" x14ac:dyDescent="0.3">
      <c r="A11" s="4" t="s">
        <v>27</v>
      </c>
      <c r="B11" s="4" t="s">
        <v>13</v>
      </c>
      <c r="C11" s="4">
        <f>((20*20)/(100*50))*30</f>
        <v>2.4</v>
      </c>
      <c r="D11" s="12"/>
      <c r="E11" s="9" t="s">
        <v>24</v>
      </c>
      <c r="F11" s="9">
        <v>160</v>
      </c>
      <c r="G11" s="12"/>
    </row>
    <row r="12" spans="1:7" x14ac:dyDescent="0.3">
      <c r="A12" s="5" t="s">
        <v>15</v>
      </c>
      <c r="B12" s="5" t="s">
        <v>14</v>
      </c>
      <c r="C12" s="5">
        <v>6.8</v>
      </c>
      <c r="D12" s="12"/>
      <c r="E12" s="8" t="s">
        <v>20</v>
      </c>
      <c r="F12" s="8">
        <f>SUM(F10:F11)*23.75</f>
        <v>7885</v>
      </c>
      <c r="G12" s="12"/>
    </row>
    <row r="13" spans="1:7" x14ac:dyDescent="0.3">
      <c r="A13" s="5" t="s">
        <v>16</v>
      </c>
      <c r="B13" s="5" t="s">
        <v>14</v>
      </c>
      <c r="C13" s="5">
        <v>8</v>
      </c>
      <c r="D13" s="12"/>
      <c r="E13" s="10" t="s">
        <v>18</v>
      </c>
      <c r="F13" s="11">
        <f>F7+F12</f>
        <v>8139.77</v>
      </c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20" spans="5:5" x14ac:dyDescent="0.3">
      <c r="E20" t="s"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</cp:lastModifiedBy>
  <dcterms:created xsi:type="dcterms:W3CDTF">2023-05-13T07:21:02Z</dcterms:created>
  <dcterms:modified xsi:type="dcterms:W3CDTF">2023-05-13T09:11:46Z</dcterms:modified>
</cp:coreProperties>
</file>