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ni\winter 2022\Soen 343\Project\phase 4\Reports\"/>
    </mc:Choice>
  </mc:AlternateContent>
  <xr:revisionPtr revIDLastSave="0" documentId="8_{E69A5EDE-0B5E-47D0-A14E-202561B237CB}" xr6:coauthVersionLast="47" xr6:coauthVersionMax="47" xr10:uidLastSave="{00000000-0000-0000-0000-000000000000}"/>
  <bookViews>
    <workbookView xWindow="-108" yWindow="-108" windowWidth="23256" windowHeight="12456" xr2:uid="{61E29494-0EBA-4925-B587-71F4C9F1CB8A}"/>
  </bookViews>
  <sheets>
    <sheet name="Sheet1" sheetId="1" r:id="rId1"/>
  </sheets>
  <definedNames>
    <definedName name="_xlchart.v1.0" hidden="1">Sheet1!$A$23:$H$23</definedName>
    <definedName name="_xlchart.v1.1" hidden="1">Sheet1!$I$1:$I$22</definedName>
    <definedName name="_xlchart.v1.2" hidden="1">Sheet1!$I$23</definedName>
    <definedName name="_xlchart.v1.3" hidden="1">Sheet1!$A$23:$H$23</definedName>
    <definedName name="_xlchart.v1.4" hidden="1">Sheet1!$F$24</definedName>
    <definedName name="_xlchart.v1.5" hidden="1">Sheet1!$H$24</definedName>
    <definedName name="_xlchart.v1.6" hidden="1">Sheet1!$I$1:$I$22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P12" i="1" l="1"/>
  <c r="P13" i="1"/>
  <c r="P14" i="1"/>
  <c r="P15" i="1"/>
  <c r="P16" i="1"/>
  <c r="E22" i="1"/>
  <c r="F22" i="1"/>
  <c r="G22" i="1"/>
  <c r="H23" i="1"/>
  <c r="H22" i="1"/>
</calcChain>
</file>

<file path=xl/sharedStrings.xml><?xml version="1.0" encoding="utf-8"?>
<sst xmlns="http://schemas.openxmlformats.org/spreadsheetml/2006/main" count="102" uniqueCount="61">
  <si>
    <t>Customer Name</t>
  </si>
  <si>
    <t>From</t>
  </si>
  <si>
    <t>To</t>
  </si>
  <si>
    <t>Price</t>
  </si>
  <si>
    <t>Kilometers</t>
  </si>
  <si>
    <t>Rating of service</t>
  </si>
  <si>
    <t>Payement</t>
  </si>
  <si>
    <t>Revenue</t>
  </si>
  <si>
    <t>montreal</t>
  </si>
  <si>
    <t>quebec city</t>
  </si>
  <si>
    <t>credit</t>
  </si>
  <si>
    <t>hussein</t>
  </si>
  <si>
    <t>ali</t>
  </si>
  <si>
    <t>uzair</t>
  </si>
  <si>
    <t>khalil</t>
  </si>
  <si>
    <t>maria</t>
  </si>
  <si>
    <t>raya</t>
  </si>
  <si>
    <t>aline</t>
  </si>
  <si>
    <t>nour</t>
  </si>
  <si>
    <t>mark</t>
  </si>
  <si>
    <t>lolla</t>
  </si>
  <si>
    <t>youssef</t>
  </si>
  <si>
    <t>joumana</t>
  </si>
  <si>
    <t>fadi</t>
  </si>
  <si>
    <t>farouq</t>
  </si>
  <si>
    <t>amer</t>
  </si>
  <si>
    <t>abo ali</t>
  </si>
  <si>
    <t>mohammad</t>
  </si>
  <si>
    <t>alya</t>
  </si>
  <si>
    <t>lebanon</t>
  </si>
  <si>
    <t>new york</t>
  </si>
  <si>
    <t>boston</t>
  </si>
  <si>
    <t>vancouver</t>
  </si>
  <si>
    <t>alabama</t>
  </si>
  <si>
    <t>toronto</t>
  </si>
  <si>
    <t>calgary</t>
  </si>
  <si>
    <t>laval</t>
  </si>
  <si>
    <t>beirut</t>
  </si>
  <si>
    <t>damascus</t>
  </si>
  <si>
    <t>hong kong</t>
  </si>
  <si>
    <t>paris</t>
  </si>
  <si>
    <t>milano</t>
  </si>
  <si>
    <t>geneve</t>
  </si>
  <si>
    <t>ontario</t>
  </si>
  <si>
    <t>aleppo</t>
  </si>
  <si>
    <t>nabateye</t>
  </si>
  <si>
    <t>debit</t>
  </si>
  <si>
    <t>paypal</t>
  </si>
  <si>
    <t>crypto</t>
  </si>
  <si>
    <t>Reviews</t>
  </si>
  <si>
    <t>Range</t>
  </si>
  <si>
    <t>Expected Revenue:</t>
  </si>
  <si>
    <t>Method</t>
  </si>
  <si>
    <t>Amount</t>
  </si>
  <si>
    <t>Credit</t>
  </si>
  <si>
    <t>Debit</t>
  </si>
  <si>
    <t>Crypto</t>
  </si>
  <si>
    <t>Paypal</t>
  </si>
  <si>
    <t>Column1</t>
  </si>
  <si>
    <t>Average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</si>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</sst>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0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Sheet1!$O$12:$O$16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Sheet1!$P$12:$P$16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1-406A-8D88-FD9D4ADD46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8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Sheet1!$H$23</c:f>
              <c:numCache>
                <c:formatCode>General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4A90-AB3A-3669E8706418}"/>
            </c:ext>
          </c:extLst>
        </c:ser>
        <c:ser>
          <c:idx val="1"/>
          <c:order val="1"/>
          <c:tx>
            <c:v>Real 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Sheet1!$H$24</c:f>
              <c:numCache>
                <c:formatCode>General</c:formatCode>
                <c:ptCount val="1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4A90-AB3A-3669E870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61312"/>
        <c:axId val="678063280"/>
      </c:barChart>
      <c:catAx>
        <c:axId val="6780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3280"/>
        <c:crosses val="autoZero"/>
        <c:auto val="1"/>
        <c:lblAlgn val="ctr"/>
        <c:lblOffset val="100"/>
        <c:noMultiLvlLbl val="0"/>
      </c:catAx>
      <c:valAx>
        <c:axId val="678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Sheet1!$L$6:$L$9</c:f>
              <c:strCache>
                <c:ptCount val="4"/>
                <c:pt idx="0">
                  <c:v>Credit</c:v>
                </c:pt>
                <c:pt idx="1">
                  <c:v>Debit</c:v>
                </c:pt>
                <c:pt idx="2">
                  <c:v>Crypto</c:v>
                </c:pt>
                <c:pt idx="3">
                  <c:v>Paypal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898-4FC4-AA55-DCF2C5C355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Sheet1!$L$6:$L$9</c:f>
              <c:strCache>
                <c:ptCount val="4"/>
                <c:pt idx="0">
                  <c:v>Credit</c:v>
                </c:pt>
                <c:pt idx="1">
                  <c:v>Debit</c:v>
                </c:pt>
                <c:pt idx="2">
                  <c:v>Crypto</c:v>
                </c:pt>
                <c:pt idx="3">
                  <c:v>Paypal</c:v>
                </c:pt>
              </c:strCache>
            </c:strRef>
          </c:cat>
          <c:val>
            <c:numRef>
              <c:f>Sheet1!$M$6:$M$9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8-4FC4-AA55-DCF2C5C355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359119</xdr:colOff>
      <xdr:row>18</xdr:row>
      <xdr:rowOff>61657</xdr:rowOff>
    </xdr:from>
    <xdr:to>
      <xdr:col>24</xdr:col>
      <xdr:colOff>54319</xdr:colOff>
      <xdr:row>33</xdr:row>
      <xdr:rowOff>61657</xdr:rowOff>
    </xdr:to>
    <xdr:graphicFrame macro="">
      <xdr:nvGraphicFramePr>
        <xdr:cNvPr id="4" name="ReviewChart">
          <a:extLst>
            <a:ext uri="{FF2B5EF4-FFF2-40B4-BE49-F238E27FC236}">
              <a16:creationId xmlns:a16="http://schemas.microsoft.com/office/drawing/2014/main" id="{784AC7A6-F3D3-4783-A958-2B9EB3EBA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453081</xdr:colOff>
      <xdr:row>1</xdr:row>
      <xdr:rowOff>147252</xdr:rowOff>
    </xdr:from>
    <xdr:to>
      <xdr:col>24</xdr:col>
      <xdr:colOff>164757</xdr:colOff>
      <xdr:row>16</xdr:row>
      <xdr:rowOff>110181</xdr:rowOff>
    </xdr:to>
    <xdr:graphicFrame macro="">
      <xdr:nvGraphicFramePr>
        <xdr:cNvPr id="6" name="RevenueChart">
          <a:extLst>
            <a:ext uri="{FF2B5EF4-FFF2-40B4-BE49-F238E27FC236}">
              <a16:creationId xmlns:a16="http://schemas.microsoft.com/office/drawing/2014/main" id="{829D8619-7C64-496F-821B-CF42B402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326572</xdr:colOff>
      <xdr:row>18</xdr:row>
      <xdr:rowOff>114300</xdr:rowOff>
    </xdr:from>
    <xdr:to>
      <xdr:col>16</xdr:col>
      <xdr:colOff>21772</xdr:colOff>
      <xdr:row>33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C9EBD-C11F-40E4-B37E-F6CEB72F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0.74744</cdr:x>
      <cdr:y>0.8885</cdr:y>
    </cdr:from>
    <cdr:to>
      <cdr:x>0.97204</cdr:x>
      <cdr:y>0.96325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76E7E1-45A0-4D80-9667-95292449DA39}"/>
            </a:ext>
          </a:extLst>
        </cdr:cNvPr>
        <cdr:cNvSpPr txBox="1"/>
      </cdr:nvSpPr>
      <cdr:spPr>
        <a:xfrm xmlns:a="http://schemas.openxmlformats.org/drawingml/2006/main">
          <a:off x="3411567" y="2411044"/>
          <a:ext cx="1025137" cy="202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Average: 4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C8B52A-EBDB-48C5-9CB2-843680F2F9FB}" name="Table2" displayName="Table2" ref="G36:H39" totalsRowShown="0">
  <autoFilter ref="G36:H39" xr:uid="{8EC8B52A-EBDB-48C5-9CB2-843680F2F9FB}"/>
  <tableColumns count="2">
    <tableColumn id="1" xr3:uid="{AFC0E31F-8890-4520-96A5-C3185C58D7FB}" name="Column1"/>
    <tableColumn id="2" xr3:uid="{BD4BC7D3-925F-4036-95B7-F711BE4128AC}" name="Average" dataDxfId="0">
      <calculatedColumnFormula>F20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7132-8A21-4E14-B0C9-9DF47CAD76FB}">
  <dimension ref="A1:P39"/>
  <sheetViews>
    <sheetView tabSelected="1" topLeftCell="D10" zoomScaleNormal="100" workbookViewId="0">
      <selection activeCell="G32" sqref="G32"/>
    </sheetView>
  </sheetViews>
  <sheetFormatPr defaultRowHeight="14.4" x14ac:dyDescent="0.3"/>
  <cols>
    <col min="7" max="8" width="10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16" x14ac:dyDescent="0.3">
      <c r="A2" t="s">
        <v>11</v>
      </c>
      <c r="B2" t="s">
        <v>8</v>
      </c>
      <c r="C2" t="s">
        <v>9</v>
      </c>
      <c r="D2" t="s">
        <v>10</v>
      </c>
      <c r="E2">
        <v>50</v>
      </c>
      <c r="F2">
        <v>100</v>
      </c>
      <c r="G2">
        <v>5</v>
      </c>
      <c r="H2">
        <v>20</v>
      </c>
    </row>
    <row r="3" spans="1:16" x14ac:dyDescent="0.3">
      <c r="A3" t="s">
        <v>12</v>
      </c>
      <c r="B3" t="s">
        <v>29</v>
      </c>
      <c r="C3" t="s">
        <v>8</v>
      </c>
      <c r="D3" t="s">
        <v>10</v>
      </c>
      <c r="E3">
        <v>150</v>
      </c>
      <c r="F3">
        <v>232091</v>
      </c>
      <c r="G3">
        <v>3</v>
      </c>
      <c r="H3">
        <v>100</v>
      </c>
    </row>
    <row r="4" spans="1:16" ht="15" thickBot="1" x14ac:dyDescent="0.35">
      <c r="A4" t="s">
        <v>13</v>
      </c>
      <c r="B4" t="s">
        <v>30</v>
      </c>
      <c r="C4" t="s">
        <v>8</v>
      </c>
      <c r="D4" t="s">
        <v>46</v>
      </c>
      <c r="E4">
        <v>100</v>
      </c>
      <c r="F4">
        <v>300</v>
      </c>
      <c r="G4">
        <v>4</v>
      </c>
      <c r="H4">
        <v>80</v>
      </c>
    </row>
    <row r="5" spans="1:16" ht="15" thickBot="1" x14ac:dyDescent="0.35">
      <c r="A5" t="s">
        <v>14</v>
      </c>
      <c r="B5" t="s">
        <v>31</v>
      </c>
      <c r="C5" t="s">
        <v>30</v>
      </c>
      <c r="D5" t="s">
        <v>47</v>
      </c>
      <c r="E5">
        <v>40</v>
      </c>
      <c r="F5">
        <v>100</v>
      </c>
      <c r="G5">
        <v>5</v>
      </c>
      <c r="H5">
        <v>20</v>
      </c>
      <c r="L5" s="1" t="s">
        <v>52</v>
      </c>
      <c r="M5" s="1" t="s">
        <v>53</v>
      </c>
    </row>
    <row r="6" spans="1:16" ht="15" thickBot="1" x14ac:dyDescent="0.35">
      <c r="A6" t="s">
        <v>15</v>
      </c>
      <c r="B6" t="s">
        <v>32</v>
      </c>
      <c r="C6" t="s">
        <v>33</v>
      </c>
      <c r="D6" t="s">
        <v>10</v>
      </c>
      <c r="E6">
        <v>100</v>
      </c>
      <c r="F6">
        <v>100</v>
      </c>
      <c r="G6">
        <v>2</v>
      </c>
      <c r="H6">
        <v>70</v>
      </c>
      <c r="L6" s="1" t="s">
        <v>54</v>
      </c>
      <c r="M6" s="2">
        <v>13</v>
      </c>
    </row>
    <row r="7" spans="1:16" ht="15" thickBot="1" x14ac:dyDescent="0.35">
      <c r="A7" t="s">
        <v>16</v>
      </c>
      <c r="B7" t="s">
        <v>34</v>
      </c>
      <c r="C7" t="s">
        <v>8</v>
      </c>
      <c r="D7" t="s">
        <v>10</v>
      </c>
      <c r="E7">
        <v>100</v>
      </c>
      <c r="F7">
        <v>1239</v>
      </c>
      <c r="G7">
        <v>3</v>
      </c>
      <c r="H7">
        <v>40</v>
      </c>
      <c r="L7" s="1" t="s">
        <v>55</v>
      </c>
      <c r="M7" s="2">
        <v>4</v>
      </c>
    </row>
    <row r="8" spans="1:16" ht="15" thickBot="1" x14ac:dyDescent="0.35">
      <c r="A8" t="s">
        <v>17</v>
      </c>
      <c r="B8" t="s">
        <v>35</v>
      </c>
      <c r="C8" t="s">
        <v>9</v>
      </c>
      <c r="D8" t="s">
        <v>46</v>
      </c>
      <c r="E8">
        <v>100</v>
      </c>
      <c r="F8">
        <v>12309</v>
      </c>
      <c r="G8">
        <v>4</v>
      </c>
      <c r="H8">
        <v>30</v>
      </c>
      <c r="L8" s="1" t="s">
        <v>56</v>
      </c>
      <c r="M8" s="2">
        <v>1</v>
      </c>
    </row>
    <row r="9" spans="1:16" ht="15" thickBot="1" x14ac:dyDescent="0.35">
      <c r="A9" t="s">
        <v>18</v>
      </c>
      <c r="B9" t="s">
        <v>35</v>
      </c>
      <c r="C9" t="s">
        <v>8</v>
      </c>
      <c r="D9" t="s">
        <v>10</v>
      </c>
      <c r="E9">
        <v>100</v>
      </c>
      <c r="F9">
        <v>49210</v>
      </c>
      <c r="G9">
        <v>4</v>
      </c>
      <c r="H9">
        <v>20</v>
      </c>
      <c r="L9" s="1" t="s">
        <v>57</v>
      </c>
      <c r="M9" s="2">
        <v>2</v>
      </c>
    </row>
    <row r="10" spans="1:16" x14ac:dyDescent="0.3">
      <c r="A10" t="s">
        <v>19</v>
      </c>
      <c r="B10" t="s">
        <v>8</v>
      </c>
      <c r="C10" t="s">
        <v>9</v>
      </c>
      <c r="D10" t="s">
        <v>10</v>
      </c>
      <c r="E10">
        <v>100</v>
      </c>
      <c r="F10">
        <v>300</v>
      </c>
      <c r="G10">
        <v>5</v>
      </c>
      <c r="H10">
        <v>50</v>
      </c>
    </row>
    <row r="11" spans="1:16" x14ac:dyDescent="0.3">
      <c r="A11" t="s">
        <v>20</v>
      </c>
      <c r="B11" t="s">
        <v>8</v>
      </c>
      <c r="C11" t="s">
        <v>9</v>
      </c>
      <c r="D11" t="s">
        <v>10</v>
      </c>
      <c r="E11">
        <v>100</v>
      </c>
      <c r="F11">
        <v>300</v>
      </c>
      <c r="G11">
        <v>5</v>
      </c>
      <c r="H11">
        <v>50</v>
      </c>
      <c r="O11" t="s">
        <v>50</v>
      </c>
      <c r="P11" t="s">
        <v>49</v>
      </c>
    </row>
    <row r="12" spans="1:16" x14ac:dyDescent="0.3">
      <c r="A12" t="s">
        <v>21</v>
      </c>
      <c r="B12" t="s">
        <v>36</v>
      </c>
      <c r="C12" t="s">
        <v>8</v>
      </c>
      <c r="D12" t="s">
        <v>10</v>
      </c>
      <c r="E12">
        <v>40</v>
      </c>
      <c r="F12">
        <v>100</v>
      </c>
      <c r="G12">
        <v>2</v>
      </c>
      <c r="H12">
        <v>10</v>
      </c>
      <c r="O12">
        <v>1</v>
      </c>
      <c r="P12">
        <f>COUNTIF(G2:G21,1)</f>
        <v>1</v>
      </c>
    </row>
    <row r="13" spans="1:16" x14ac:dyDescent="0.3">
      <c r="A13" t="s">
        <v>22</v>
      </c>
      <c r="B13" t="s">
        <v>37</v>
      </c>
      <c r="C13" t="s">
        <v>38</v>
      </c>
      <c r="D13" t="s">
        <v>48</v>
      </c>
      <c r="E13">
        <v>80</v>
      </c>
      <c r="F13">
        <v>400</v>
      </c>
      <c r="G13">
        <v>4</v>
      </c>
      <c r="H13">
        <v>10</v>
      </c>
      <c r="O13">
        <v>2</v>
      </c>
      <c r="P13">
        <f>COUNTIF(G2:G21,2)</f>
        <v>2</v>
      </c>
    </row>
    <row r="14" spans="1:16" x14ac:dyDescent="0.3">
      <c r="A14" t="s">
        <v>23</v>
      </c>
      <c r="B14" t="s">
        <v>40</v>
      </c>
      <c r="C14" t="s">
        <v>39</v>
      </c>
      <c r="D14" t="s">
        <v>10</v>
      </c>
      <c r="E14">
        <v>150</v>
      </c>
      <c r="F14">
        <v>342898</v>
      </c>
      <c r="G14">
        <v>5</v>
      </c>
      <c r="H14">
        <v>100</v>
      </c>
      <c r="O14">
        <v>3</v>
      </c>
      <c r="P14">
        <f>COUNTIF(G2:G21,3)</f>
        <v>2</v>
      </c>
    </row>
    <row r="15" spans="1:16" x14ac:dyDescent="0.3">
      <c r="A15" t="s">
        <v>24</v>
      </c>
      <c r="B15" t="s">
        <v>41</v>
      </c>
      <c r="C15" t="s">
        <v>42</v>
      </c>
      <c r="D15" t="s">
        <v>47</v>
      </c>
      <c r="E15">
        <v>100</v>
      </c>
      <c r="F15">
        <v>1000</v>
      </c>
      <c r="G15">
        <v>5</v>
      </c>
      <c r="H15">
        <v>40</v>
      </c>
      <c r="O15">
        <v>4</v>
      </c>
      <c r="P15">
        <f>COUNTIF(G2:G21,4)</f>
        <v>6</v>
      </c>
    </row>
    <row r="16" spans="1:16" x14ac:dyDescent="0.3">
      <c r="A16" t="s">
        <v>25</v>
      </c>
      <c r="B16" t="s">
        <v>8</v>
      </c>
      <c r="C16" t="s">
        <v>9</v>
      </c>
      <c r="D16" t="s">
        <v>10</v>
      </c>
      <c r="E16">
        <v>100</v>
      </c>
      <c r="F16">
        <v>300</v>
      </c>
      <c r="G16">
        <v>5</v>
      </c>
      <c r="H16">
        <v>30</v>
      </c>
      <c r="O16">
        <v>5</v>
      </c>
      <c r="P16">
        <f>COUNTIF(G2:G21,5)</f>
        <v>9</v>
      </c>
    </row>
    <row r="17" spans="1:8" x14ac:dyDescent="0.3">
      <c r="A17" t="s">
        <v>21</v>
      </c>
      <c r="B17" t="s">
        <v>8</v>
      </c>
      <c r="C17" t="s">
        <v>9</v>
      </c>
      <c r="D17" t="s">
        <v>46</v>
      </c>
      <c r="E17">
        <v>100</v>
      </c>
      <c r="F17">
        <v>300</v>
      </c>
      <c r="G17">
        <v>5</v>
      </c>
      <c r="H17">
        <v>60</v>
      </c>
    </row>
    <row r="18" spans="1:8" x14ac:dyDescent="0.3">
      <c r="A18" t="s">
        <v>26</v>
      </c>
      <c r="B18" t="s">
        <v>8</v>
      </c>
      <c r="C18" t="s">
        <v>43</v>
      </c>
      <c r="D18" t="s">
        <v>10</v>
      </c>
      <c r="E18">
        <v>100</v>
      </c>
      <c r="F18">
        <v>200</v>
      </c>
      <c r="G18">
        <v>4</v>
      </c>
      <c r="H18">
        <v>50</v>
      </c>
    </row>
    <row r="19" spans="1:8" x14ac:dyDescent="0.3">
      <c r="A19" t="s">
        <v>11</v>
      </c>
      <c r="B19" t="s">
        <v>8</v>
      </c>
      <c r="C19" t="s">
        <v>37</v>
      </c>
      <c r="D19" t="s">
        <v>10</v>
      </c>
      <c r="E19">
        <v>150</v>
      </c>
      <c r="F19">
        <v>31090</v>
      </c>
      <c r="G19">
        <v>1</v>
      </c>
      <c r="H19">
        <v>40</v>
      </c>
    </row>
    <row r="20" spans="1:8" x14ac:dyDescent="0.3">
      <c r="A20" t="s">
        <v>27</v>
      </c>
      <c r="B20" t="s">
        <v>44</v>
      </c>
      <c r="C20" t="s">
        <v>9</v>
      </c>
      <c r="D20" t="s">
        <v>10</v>
      </c>
      <c r="E20">
        <v>150</v>
      </c>
      <c r="F20">
        <v>321948</v>
      </c>
      <c r="G20">
        <v>4</v>
      </c>
      <c r="H20">
        <v>100</v>
      </c>
    </row>
    <row r="21" spans="1:8" x14ac:dyDescent="0.3">
      <c r="A21" t="s">
        <v>28</v>
      </c>
      <c r="B21" t="s">
        <v>45</v>
      </c>
      <c r="C21" t="s">
        <v>9</v>
      </c>
      <c r="D21" t="s">
        <v>46</v>
      </c>
      <c r="E21">
        <v>150</v>
      </c>
      <c r="F21">
        <v>321090</v>
      </c>
      <c r="G21">
        <v>5</v>
      </c>
      <c r="H21">
        <v>130</v>
      </c>
    </row>
    <row r="22" spans="1:8" x14ac:dyDescent="0.3">
      <c r="E22">
        <f>AVERAGE(E2:E21)</f>
        <v>103</v>
      </c>
      <c r="F22">
        <f>AVERAGE(F2:F21)</f>
        <v>65768.75</v>
      </c>
      <c r="G22">
        <f>AVERAGE(G2:G21)</f>
        <v>4</v>
      </c>
      <c r="H22">
        <f>AVERAGE(H2:H21)</f>
        <v>52.5</v>
      </c>
    </row>
    <row r="23" spans="1:8" x14ac:dyDescent="0.3">
      <c r="H23">
        <f>SUM(H2:H21)</f>
        <v>1050</v>
      </c>
    </row>
    <row r="24" spans="1:8" x14ac:dyDescent="0.3">
      <c r="F24" t="s">
        <v>51</v>
      </c>
      <c r="H24">
        <v>1400</v>
      </c>
    </row>
    <row r="36" spans="7:8" x14ac:dyDescent="0.3">
      <c r="G36" s="3" t="s">
        <v>58</v>
      </c>
      <c r="H36" t="s">
        <v>59</v>
      </c>
    </row>
    <row r="37" spans="7:8" x14ac:dyDescent="0.3">
      <c r="G37" t="s">
        <v>3</v>
      </c>
      <c r="H37">
        <f t="shared" ref="H37:H39" si="0">F20</f>
        <v>321948</v>
      </c>
    </row>
    <row r="38" spans="7:8" x14ac:dyDescent="0.3">
      <c r="G38" t="s">
        <v>7</v>
      </c>
      <c r="H38">
        <f t="shared" si="0"/>
        <v>321090</v>
      </c>
    </row>
    <row r="39" spans="7:8" x14ac:dyDescent="0.3">
      <c r="G39" t="s">
        <v>60</v>
      </c>
      <c r="H39">
        <f t="shared" si="0"/>
        <v>65768.75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A7EB28B307A47950333E8C7381ED7" ma:contentTypeVersion="2" ma:contentTypeDescription="Create a new document." ma:contentTypeScope="" ma:versionID="47c757f0360917fdb570319a90be9acd">
  <xsd:schema xmlns:xsd="http://www.w3.org/2001/XMLSchema" xmlns:xs="http://www.w3.org/2001/XMLSchema" xmlns:p="http://schemas.microsoft.com/office/2006/metadata/properties" xmlns:ns3="00d7800f-1502-41f4-b805-ad1cd88ee276" targetNamespace="http://schemas.microsoft.com/office/2006/metadata/properties" ma:root="true" ma:fieldsID="61d7c2c50bfc9306ff9b91c53b8a8407" ns3:_="">
    <xsd:import namespace="00d7800f-1502-41f4-b805-ad1cd88ee2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800f-1502-41f4-b805-ad1cd88ee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E04F8-943E-4B05-863D-99AA94A5A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96DE66-14DC-43F3-99ED-839D766980B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0d7800f-1502-41f4-b805-ad1cd88ee2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8090D2-8DE0-45A2-BF8F-BA18F3D7B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d7800f-1502-41f4-b805-ad1cd88ee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olleik</dc:creator>
  <cp:lastModifiedBy>hussein olleik</cp:lastModifiedBy>
  <dcterms:created xsi:type="dcterms:W3CDTF">2022-04-05T16:57:22Z</dcterms:created>
  <dcterms:modified xsi:type="dcterms:W3CDTF">2022-04-05T22:32:12Z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0x010100EEDA7EB28B307A47950333E8C7381ED7</vt:lpwstr>
  </property>
</Properties>
</file>