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F:\My Drive\WUDR\WUDR_Github\WUDR_local\csv_files\"/>
    </mc:Choice>
  </mc:AlternateContent>
  <xr:revisionPtr revIDLastSave="0" documentId="13_ncr:1_{2021E9F9-C552-454A-8E0B-25CAE084F7FB}" xr6:coauthVersionLast="36" xr6:coauthVersionMax="46" xr10:uidLastSave="{00000000-0000-0000-0000-000000000000}"/>
  <bookViews>
    <workbookView xWindow="60" yWindow="2160" windowWidth="18900" windowHeight="9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I2" i="1"/>
  <c r="D18" i="1" l="1"/>
  <c r="H2" i="1"/>
  <c r="E2" i="1"/>
  <c r="C14" i="1" l="1"/>
  <c r="C3" i="1"/>
  <c r="C4" i="1"/>
  <c r="C5" i="1"/>
  <c r="C6" i="1"/>
  <c r="C7" i="1"/>
  <c r="C8" i="1"/>
  <c r="C9" i="1"/>
  <c r="C10" i="1"/>
  <c r="C11" i="1"/>
  <c r="C12" i="1"/>
  <c r="C13" i="1"/>
  <c r="C2" i="1"/>
  <c r="D14" i="1"/>
  <c r="E14" i="1"/>
  <c r="I13" i="1"/>
  <c r="H13" i="1"/>
  <c r="B14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<sst xmlns="http://schemas.openxmlformats.org/spreadsheetml/2006/main" count="28" uniqueCount="28">
  <si>
    <t>1-9 acres</t>
  </si>
  <si>
    <t>10-49 acres</t>
  </si>
  <si>
    <t>50-69 acres</t>
  </si>
  <si>
    <t>70-99 acres</t>
  </si>
  <si>
    <t>Farms</t>
  </si>
  <si>
    <t>Acres irrigated</t>
  </si>
  <si>
    <t>100-139</t>
  </si>
  <si>
    <t>140-179</t>
  </si>
  <si>
    <t>180-219</t>
  </si>
  <si>
    <t>220-259</t>
  </si>
  <si>
    <t>260-499</t>
  </si>
  <si>
    <t>500-999</t>
  </si>
  <si>
    <t>1000-1999</t>
  </si>
  <si>
    <t>Average irrigated area per farm</t>
  </si>
  <si>
    <t>Farm Size</t>
  </si>
  <si>
    <t>Page 466 of Census PDF</t>
  </si>
  <si>
    <t>Minimum farm size</t>
  </si>
  <si>
    <t>Maximum farm size</t>
  </si>
  <si>
    <t>Average farm size</t>
  </si>
  <si>
    <t>Average farm size assuming farms are evenly distributed within bin</t>
  </si>
  <si>
    <t>Average percent irrigated</t>
  </si>
  <si>
    <t>&gt; 2000 (assume max of 5000)</t>
  </si>
  <si>
    <t>Total</t>
  </si>
  <si>
    <t>Prob (farm size)</t>
  </si>
  <si>
    <t>Prob(farm size) is the probability that a farm is within that size range</t>
  </si>
  <si>
    <t>Under 10 acres irrigated</t>
  </si>
  <si>
    <t>Over 10 acres irrigated</t>
  </si>
  <si>
    <t>Percentage not reported to VDEQ: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</si>
</sst>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17" sqref="D17"/>
    </sheetView>
  </sheetViews>
  <sheetFormatPr defaultRowHeight="15" x14ac:dyDescent="0.25"/>
  <cols>
    <col min="1" max="1" width="32" customWidth="1"/>
    <col min="2" max="3" width="10.42578125" customWidth="1"/>
    <col min="4" max="4" width="18" customWidth="1"/>
    <col min="5" max="5" width="16.85546875" customWidth="1"/>
    <col min="6" max="7" width="11.140625" customWidth="1"/>
    <col min="8" max="8" width="10.85546875" customWidth="1"/>
    <col min="9" max="9" width="9.85546875" customWidth="1"/>
  </cols>
  <sheetData>
    <row r="1" spans="1:9" s="1" customFormat="1" ht="45" x14ac:dyDescent="0.25">
      <c r="A1" s="6" t="s">
        <v>14</v>
      </c>
      <c r="B1" s="6" t="s">
        <v>4</v>
      </c>
      <c r="C1" s="6" t="s">
        <v>23</v>
      </c>
      <c r="D1" s="6" t="s">
        <v>5</v>
      </c>
      <c r="E1" s="6" t="s">
        <v>13</v>
      </c>
      <c r="F1" s="1" t="s">
        <v>16</v>
      </c>
      <c r="G1" s="1" t="s">
        <v>17</v>
      </c>
      <c r="H1" s="1" t="s">
        <v>18</v>
      </c>
      <c r="I1" s="1" t="s">
        <v>20</v>
      </c>
    </row>
    <row r="2" spans="1:9" x14ac:dyDescent="0.25">
      <c r="A2" s="7" t="s">
        <v>0</v>
      </c>
      <c r="B2" s="7">
        <v>538</v>
      </c>
      <c r="C2" s="8">
        <f>B2/B$14</f>
        <v>0.26205552849488556</v>
      </c>
      <c r="D2" s="7">
        <v>881</v>
      </c>
      <c r="E2" s="9">
        <f>D2/B2</f>
        <v>1.6375464684014871</v>
      </c>
      <c r="F2">
        <v>1</v>
      </c>
      <c r="G2">
        <v>9</v>
      </c>
      <c r="H2">
        <f>AVERAGE(F2,G2)</f>
        <v>5</v>
      </c>
      <c r="I2" s="3">
        <f>E2/H2</f>
        <v>0.32750929368029741</v>
      </c>
    </row>
    <row r="3" spans="1:9" x14ac:dyDescent="0.25">
      <c r="A3" s="7" t="s">
        <v>1</v>
      </c>
      <c r="B3" s="7">
        <v>577</v>
      </c>
      <c r="C3" s="8">
        <f t="shared" ref="C3:C13" si="0">B3/B$14</f>
        <v>0.28105211885046272</v>
      </c>
      <c r="D3" s="7">
        <v>1900</v>
      </c>
      <c r="E3" s="9">
        <f t="shared" ref="E3:E13" si="1">D3/B3</f>
        <v>3.2928942807625652</v>
      </c>
      <c r="F3">
        <v>10</v>
      </c>
      <c r="G3">
        <v>49</v>
      </c>
      <c r="H3">
        <f t="shared" ref="H3:H13" si="2">AVERAGE(F3,G3)</f>
        <v>29.5</v>
      </c>
      <c r="I3" s="3">
        <f t="shared" ref="I3:I13" si="3">E3/H3</f>
        <v>0.1116235349411039</v>
      </c>
    </row>
    <row r="4" spans="1:9" x14ac:dyDescent="0.25">
      <c r="A4" s="7" t="s">
        <v>2</v>
      </c>
      <c r="B4" s="7">
        <v>147</v>
      </c>
      <c r="C4" s="8">
        <f t="shared" si="0"/>
        <v>7.160253287871407E-2</v>
      </c>
      <c r="D4" s="7">
        <v>935</v>
      </c>
      <c r="E4" s="9">
        <f t="shared" si="1"/>
        <v>6.3605442176870746</v>
      </c>
      <c r="F4">
        <v>50</v>
      </c>
      <c r="G4">
        <v>69</v>
      </c>
      <c r="H4">
        <f t="shared" si="2"/>
        <v>59.5</v>
      </c>
      <c r="I4" s="3">
        <f t="shared" si="3"/>
        <v>0.10689990281827016</v>
      </c>
    </row>
    <row r="5" spans="1:9" x14ac:dyDescent="0.25">
      <c r="A5" s="7" t="s">
        <v>3</v>
      </c>
      <c r="B5" s="7">
        <v>119</v>
      </c>
      <c r="C5" s="8">
        <f t="shared" si="0"/>
        <v>5.796395518753044E-2</v>
      </c>
      <c r="D5" s="7">
        <v>986</v>
      </c>
      <c r="E5" s="9">
        <f t="shared" si="1"/>
        <v>8.2857142857142865</v>
      </c>
      <c r="F5">
        <v>70</v>
      </c>
      <c r="G5">
        <v>99</v>
      </c>
      <c r="H5">
        <f t="shared" si="2"/>
        <v>84.5</v>
      </c>
      <c r="I5" s="3">
        <f t="shared" si="3"/>
        <v>9.8055790363482678E-2</v>
      </c>
    </row>
    <row r="6" spans="1:9" x14ac:dyDescent="0.25">
      <c r="A6" s="7" t="s">
        <v>6</v>
      </c>
      <c r="B6" s="7">
        <v>125</v>
      </c>
      <c r="C6" s="8">
        <f t="shared" si="0"/>
        <v>6.0886507549926937E-2</v>
      </c>
      <c r="D6" s="7">
        <v>1562</v>
      </c>
      <c r="E6" s="9">
        <f t="shared" si="1"/>
        <v>12.496</v>
      </c>
      <c r="F6">
        <v>100</v>
      </c>
      <c r="G6">
        <v>139</v>
      </c>
      <c r="H6">
        <f t="shared" si="2"/>
        <v>119.5</v>
      </c>
      <c r="I6" s="3">
        <f t="shared" si="3"/>
        <v>0.10456903765690377</v>
      </c>
    </row>
    <row r="7" spans="1:9" x14ac:dyDescent="0.25">
      <c r="A7" s="7" t="s">
        <v>7</v>
      </c>
      <c r="B7" s="7">
        <v>66</v>
      </c>
      <c r="C7" s="8">
        <f t="shared" si="0"/>
        <v>3.2148075986361421E-2</v>
      </c>
      <c r="D7" s="7">
        <v>955</v>
      </c>
      <c r="E7" s="9">
        <f t="shared" si="1"/>
        <v>14.469696969696969</v>
      </c>
      <c r="F7">
        <v>140</v>
      </c>
      <c r="G7">
        <v>179</v>
      </c>
      <c r="H7">
        <f t="shared" si="2"/>
        <v>159.5</v>
      </c>
      <c r="I7" s="3">
        <f t="shared" si="3"/>
        <v>9.0719103258288206E-2</v>
      </c>
    </row>
    <row r="8" spans="1:9" x14ac:dyDescent="0.25">
      <c r="A8" s="7" t="s">
        <v>8</v>
      </c>
      <c r="B8" s="7">
        <v>43</v>
      </c>
      <c r="C8" s="8">
        <f t="shared" si="0"/>
        <v>2.0944958597174865E-2</v>
      </c>
      <c r="D8" s="7">
        <v>868</v>
      </c>
      <c r="E8" s="9">
        <f t="shared" si="1"/>
        <v>20.186046511627907</v>
      </c>
      <c r="F8">
        <v>180</v>
      </c>
      <c r="G8">
        <v>219</v>
      </c>
      <c r="H8">
        <f t="shared" si="2"/>
        <v>199.5</v>
      </c>
      <c r="I8" s="3">
        <f t="shared" si="3"/>
        <v>0.10118319053447572</v>
      </c>
    </row>
    <row r="9" spans="1:9" x14ac:dyDescent="0.25">
      <c r="A9" s="7" t="s">
        <v>9</v>
      </c>
      <c r="B9" s="7">
        <v>42</v>
      </c>
      <c r="C9" s="8">
        <f t="shared" si="0"/>
        <v>2.0457866536775452E-2</v>
      </c>
      <c r="D9" s="7">
        <v>936</v>
      </c>
      <c r="E9" s="9">
        <f t="shared" si="1"/>
        <v>22.285714285714285</v>
      </c>
      <c r="F9">
        <v>220</v>
      </c>
      <c r="G9">
        <v>259</v>
      </c>
      <c r="H9">
        <f t="shared" si="2"/>
        <v>239.5</v>
      </c>
      <c r="I9" s="3">
        <f t="shared" si="3"/>
        <v>9.305099910527885E-2</v>
      </c>
    </row>
    <row r="10" spans="1:9" x14ac:dyDescent="0.25">
      <c r="A10" s="7" t="s">
        <v>10</v>
      </c>
      <c r="B10" s="7">
        <v>124</v>
      </c>
      <c r="C10" s="8">
        <f t="shared" si="0"/>
        <v>6.0399415489527521E-2</v>
      </c>
      <c r="D10" s="7">
        <v>7320</v>
      </c>
      <c r="E10" s="9">
        <f t="shared" si="1"/>
        <v>59.032258064516128</v>
      </c>
      <c r="F10">
        <v>260</v>
      </c>
      <c r="G10">
        <v>499</v>
      </c>
      <c r="H10">
        <f t="shared" si="2"/>
        <v>379.5</v>
      </c>
      <c r="I10" s="3">
        <f t="shared" si="3"/>
        <v>0.15555272217263802</v>
      </c>
    </row>
    <row r="11" spans="1:9" x14ac:dyDescent="0.25">
      <c r="A11" s="7" t="s">
        <v>11</v>
      </c>
      <c r="B11" s="7">
        <v>109</v>
      </c>
      <c r="C11" s="8">
        <f t="shared" si="0"/>
        <v>5.3093034583536286E-2</v>
      </c>
      <c r="D11" s="7">
        <v>9025</v>
      </c>
      <c r="E11" s="9">
        <f t="shared" si="1"/>
        <v>82.798165137614674</v>
      </c>
      <c r="F11">
        <v>500</v>
      </c>
      <c r="G11">
        <v>999</v>
      </c>
      <c r="H11">
        <f t="shared" si="2"/>
        <v>749.5</v>
      </c>
      <c r="I11" s="3">
        <f t="shared" si="3"/>
        <v>0.11047120098414233</v>
      </c>
    </row>
    <row r="12" spans="1:9" x14ac:dyDescent="0.25">
      <c r="A12" s="7" t="s">
        <v>12</v>
      </c>
      <c r="B12" s="7">
        <v>80</v>
      </c>
      <c r="C12" s="8">
        <f t="shared" si="0"/>
        <v>3.896736483195324E-2</v>
      </c>
      <c r="D12" s="7">
        <v>11740</v>
      </c>
      <c r="E12" s="9">
        <f t="shared" si="1"/>
        <v>146.75</v>
      </c>
      <c r="F12">
        <v>1000</v>
      </c>
      <c r="G12">
        <v>1999</v>
      </c>
      <c r="H12">
        <f t="shared" si="2"/>
        <v>1499.5</v>
      </c>
      <c r="I12" s="3">
        <f t="shared" si="3"/>
        <v>9.7865955318439474E-2</v>
      </c>
    </row>
    <row r="13" spans="1:9" x14ac:dyDescent="0.25">
      <c r="A13" s="7" t="s">
        <v>21</v>
      </c>
      <c r="B13" s="7">
        <v>83</v>
      </c>
      <c r="C13" s="8">
        <f t="shared" si="0"/>
        <v>4.0428641013151488E-2</v>
      </c>
      <c r="D13" s="7">
        <v>26325</v>
      </c>
      <c r="E13" s="9">
        <f t="shared" si="1"/>
        <v>317.1686746987952</v>
      </c>
      <c r="F13">
        <v>2000</v>
      </c>
      <c r="G13">
        <v>5000</v>
      </c>
      <c r="H13">
        <f t="shared" si="2"/>
        <v>3500</v>
      </c>
      <c r="I13" s="3">
        <f t="shared" si="3"/>
        <v>9.0619621342512918E-2</v>
      </c>
    </row>
    <row r="14" spans="1:9" x14ac:dyDescent="0.25">
      <c r="A14" s="10" t="s">
        <v>22</v>
      </c>
      <c r="B14" s="7">
        <f>SUM(B2:B13)</f>
        <v>2053</v>
      </c>
      <c r="C14" s="11">
        <f>SUM(C2:C13)</f>
        <v>1</v>
      </c>
      <c r="D14" s="7">
        <f>SUM(D2:D13)</f>
        <v>63433</v>
      </c>
      <c r="E14" s="9">
        <f>SUM(E2:E13)</f>
        <v>694.76325492053058</v>
      </c>
    </row>
    <row r="15" spans="1:9" x14ac:dyDescent="0.25">
      <c r="A15" s="4"/>
      <c r="C15" s="5"/>
      <c r="E15" s="2"/>
    </row>
    <row r="16" spans="1:9" x14ac:dyDescent="0.25">
      <c r="A16" t="s">
        <v>25</v>
      </c>
      <c r="D16">
        <f>SUM(D2:D5)</f>
        <v>4702</v>
      </c>
      <c r="E16" s="2"/>
    </row>
    <row r="17" spans="1:5" x14ac:dyDescent="0.25">
      <c r="A17" t="s">
        <v>26</v>
      </c>
      <c r="D17">
        <f>SUM(D6:D13)</f>
        <v>58731</v>
      </c>
      <c r="E17" s="2"/>
    </row>
    <row r="18" spans="1:5" x14ac:dyDescent="0.25">
      <c r="A18" t="s">
        <v>27</v>
      </c>
      <c r="D18" s="12">
        <f>D16/SUM(D16,D17)</f>
        <v>7.4125455204704177E-2</v>
      </c>
      <c r="E18" s="2"/>
    </row>
    <row r="19" spans="1:5" x14ac:dyDescent="0.25">
      <c r="E19" s="2"/>
    </row>
    <row r="20" spans="1:5" x14ac:dyDescent="0.25">
      <c r="A20" t="s">
        <v>15</v>
      </c>
    </row>
    <row r="21" spans="1:5" x14ac:dyDescent="0.25">
      <c r="A21" t="s">
        <v>19</v>
      </c>
    </row>
    <row r="22" spans="1:5" x14ac:dyDescent="0.25">
      <c r="A22" t="s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Sangha, Laljeet</cp:lastModifiedBy>
  <dcterms:created xsi:type="dcterms:W3CDTF">2015-06-05T18:17:20Z</dcterms:created>
  <dcterms:modified xsi:type="dcterms:W3CDTF">2021-03-01T22:00:02Z</dcterms:modified>
</cp:coreProperties>
</file>