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modeling\gb570\code\src\R\precip_trend\"/>
    </mc:Choice>
  </mc:AlternateContent>
  <bookViews>
    <workbookView xWindow="0" yWindow="0" windowWidth="17220" windowHeight="7230" activeTab="2"/>
  </bookViews>
  <sheets>
    <sheet name="Sheet1" sheetId="1" r:id="rId1"/>
    <sheet name="hr" sheetId="2" r:id="rId2"/>
    <sheet name="da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J21" i="1"/>
  <c r="J22" i="1"/>
  <c r="J23" i="1"/>
  <c r="J20" i="1"/>
  <c r="I21" i="1"/>
  <c r="I22" i="1"/>
  <c r="I23" i="1"/>
  <c r="I20" i="1"/>
  <c r="I5" i="1"/>
  <c r="I6" i="1"/>
  <c r="I7" i="1"/>
  <c r="I4" i="1"/>
</calcChain>
</file>

<file path=xl/sharedStrings.xml><?xml version="1.0" encoding="utf-8"?>
<sst xmlns="http://schemas.openxmlformats.org/spreadsheetml/2006/main" count="148" uniqueCount="47">
  <si>
    <t>SEG</t>
  </si>
  <si>
    <t>STAT</t>
  </si>
  <si>
    <t>RSQ</t>
  </si>
  <si>
    <t>INTERCEPT</t>
  </si>
  <si>
    <t>SLOPE</t>
  </si>
  <si>
    <t>PVALUE</t>
  </si>
  <si>
    <t>TAU</t>
  </si>
  <si>
    <t>KPVALUE</t>
  </si>
  <si>
    <t>./regressions_Q100_total_fall_1984_2014.csv:N10001</t>
  </si>
  <si>
    <t>total</t>
  </si>
  <si>
    <t>./regressions_Q100_total_spring_1984_2014.csv:N10001</t>
  </si>
  <si>
    <t>./regressions_Q100_total_summer_1984_2014.csv:N10001</t>
  </si>
  <si>
    <t>./regressions_Q100_total_winter_1984_2014.csv:N10001</t>
  </si>
  <si>
    <t>/bluefish/archive/modeling/gb570/input/scenario/climate/prad/N1505211511/txt/qstats_seasonal_1984_2014</t>
  </si>
  <si>
    <t>./regressions_Q100_total_fall_1980_2014.csv:A10001</t>
  </si>
  <si>
    <t>./regressions_Q100_total_spring_1980_2014.csv:A10001</t>
  </si>
  <si>
    <t>./regressions_Q100_total_summer_1980_2014.csv:A10001</t>
  </si>
  <si>
    <t>./regressions_Q100_total_winter_1980_2014.csv:A10001</t>
  </si>
  <si>
    <t>/bluefish/archive/modeling/y53/input/scenario/climate/prad/N2iPAtD8511/txt/stats_hourly_seasonal_1980_2014</t>
  </si>
  <si>
    <t>YEARN</t>
  </si>
  <si>
    <t>YEAR</t>
  </si>
  <si>
    <t>All</t>
  </si>
  <si>
    <t>Q20</t>
  </si>
  <si>
    <t>Q30</t>
  </si>
  <si>
    <t>Q40</t>
  </si>
  <si>
    <t>Q50</t>
  </si>
  <si>
    <t>Q60</t>
  </si>
  <si>
    <t>Q70</t>
  </si>
  <si>
    <t>Q80</t>
  </si>
  <si>
    <t>Q90</t>
  </si>
  <si>
    <t>Q100</t>
  </si>
  <si>
    <t>NA</t>
  </si>
  <si>
    <t>~</t>
  </si>
  <si>
    <t>./regressions_Q100_intensity_fall_1984_2014.csv:N10001</t>
  </si>
  <si>
    <t>intensity</t>
  </si>
  <si>
    <t>./regressions_Q100_intensity_spring_1984_2014.csv:N10001</t>
  </si>
  <si>
    <t>./regressions_Q100_intensity_summer_1984_2014.csv:N10001</t>
  </si>
  <si>
    <t>./regressions_Q100_intensity_winter_1984_2014.csv:N10001</t>
  </si>
  <si>
    <t>./regressions_Q100_intensity_fall_1980_2014.csv:A10001</t>
  </si>
  <si>
    <t>./regressions_Q100_intensity_spring_1980_2014.csv:A10001</t>
  </si>
  <si>
    <t>./regressions_Q100_intensity_summer_1980_2014.csv:A10001</t>
  </si>
  <si>
    <t>./regressions_Q100_intensity_winter_1980_2014.csv:A10001</t>
  </si>
  <si>
    <t>./regressions_Q100_frequency_fall_1980_2014.csv:A10001</t>
  </si>
  <si>
    <t>frequency</t>
  </si>
  <si>
    <t>./regressions_Q100_frequency_spring_1980_2014.csv:A10001</t>
  </si>
  <si>
    <t>./regressions_Q100_frequency_summer_1980_2014.csv:A10001</t>
  </si>
  <si>
    <t>./regressions_Q100_frequency_winter_1980_2014.csv:A10001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</si>
</sst>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hr!$M$6:$M$36</c:f>
              <c:numCache>
                <c:formatCode>General</c:formatCode>
                <c:ptCount val="31"/>
                <c:pt idx="0">
                  <c:v>2.8676949999999999</c:v>
                </c:pt>
                <c:pt idx="1">
                  <c:v>2.2995369999999999</c:v>
                </c:pt>
                <c:pt idx="2">
                  <c:v>8.8172090000000001</c:v>
                </c:pt>
                <c:pt idx="3">
                  <c:v>3.0581839999999998</c:v>
                </c:pt>
                <c:pt idx="4">
                  <c:v>5.7229660000000004</c:v>
                </c:pt>
                <c:pt idx="5">
                  <c:v>3.8034370000000002</c:v>
                </c:pt>
                <c:pt idx="6">
                  <c:v>4.2144430000000002</c:v>
                </c:pt>
                <c:pt idx="7">
                  <c:v>3.9188260000000001</c:v>
                </c:pt>
                <c:pt idx="8">
                  <c:v>2.4746570000000001</c:v>
                </c:pt>
                <c:pt idx="9">
                  <c:v>5.6811780000000001</c:v>
                </c:pt>
                <c:pt idx="10">
                  <c:v>1.276786</c:v>
                </c:pt>
                <c:pt idx="11">
                  <c:v>5.6899150000000001</c:v>
                </c:pt>
                <c:pt idx="12">
                  <c:v>11.358700000000001</c:v>
                </c:pt>
                <c:pt idx="13">
                  <c:v>7.145804</c:v>
                </c:pt>
                <c:pt idx="14">
                  <c:v>2.398463</c:v>
                </c:pt>
                <c:pt idx="15">
                  <c:v>4.9039539999999997</c:v>
                </c:pt>
                <c:pt idx="16">
                  <c:v>4.0354109999999999</c:v>
                </c:pt>
                <c:pt idx="17">
                  <c:v>1.2210529999999999</c:v>
                </c:pt>
                <c:pt idx="18">
                  <c:v>12.15066</c:v>
                </c:pt>
                <c:pt idx="19">
                  <c:v>11.541079999999999</c:v>
                </c:pt>
                <c:pt idx="20">
                  <c:v>5.2128579999999998</c:v>
                </c:pt>
                <c:pt idx="21">
                  <c:v>12.038690000000001</c:v>
                </c:pt>
                <c:pt idx="22">
                  <c:v>7.8644879999999997</c:v>
                </c:pt>
                <c:pt idx="23">
                  <c:v>5.1528559999999999</c:v>
                </c:pt>
                <c:pt idx="24">
                  <c:v>7.0373559999999999</c:v>
                </c:pt>
                <c:pt idx="25">
                  <c:v>10.88284</c:v>
                </c:pt>
                <c:pt idx="26">
                  <c:v>3.9923730000000002</c:v>
                </c:pt>
                <c:pt idx="27">
                  <c:v>4.7592549999999996</c:v>
                </c:pt>
                <c:pt idx="28">
                  <c:v>10.5519</c:v>
                </c:pt>
                <c:pt idx="29">
                  <c:v>6.2027749999999999</c:v>
                </c:pt>
                <c:pt idx="30">
                  <c:v>4.2047340000000002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44164588122147E-2"/>
                  <c:y val="-0.41567049299314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day!$M$2:$M$32</c:f>
              <c:numCache>
                <c:formatCode>General</c:formatCode>
                <c:ptCount val="31"/>
                <c:pt idx="0">
                  <c:v>1.0556000000000001</c:v>
                </c:pt>
                <c:pt idx="1">
                  <c:v>3.1993999999999998</c:v>
                </c:pt>
                <c:pt idx="2">
                  <c:v>9.9016999999999999</c:v>
                </c:pt>
                <c:pt idx="3">
                  <c:v>4.7042000000000002</c:v>
                </c:pt>
                <c:pt idx="4">
                  <c:v>5.5926999999999998</c:v>
                </c:pt>
                <c:pt idx="5">
                  <c:v>3.7648999999999999</c:v>
                </c:pt>
                <c:pt idx="6">
                  <c:v>4.6969000000000003</c:v>
                </c:pt>
                <c:pt idx="7">
                  <c:v>4.3986999999999998</c:v>
                </c:pt>
                <c:pt idx="8">
                  <c:v>2.6284000000000001</c:v>
                </c:pt>
                <c:pt idx="9">
                  <c:v>7.0076000000000001</c:v>
                </c:pt>
                <c:pt idx="10">
                  <c:v>0.58450000000000002</c:v>
                </c:pt>
                <c:pt idx="11">
                  <c:v>7.7491000000000003</c:v>
                </c:pt>
                <c:pt idx="12">
                  <c:v>11.068899999999999</c:v>
                </c:pt>
                <c:pt idx="13">
                  <c:v>4.0987999999999998</c:v>
                </c:pt>
                <c:pt idx="14">
                  <c:v>1.8515999999999999</c:v>
                </c:pt>
                <c:pt idx="15">
                  <c:v>5.3272000000000004</c:v>
                </c:pt>
                <c:pt idx="16">
                  <c:v>4.2610000000000001</c:v>
                </c:pt>
                <c:pt idx="18">
                  <c:v>13.583600000000001</c:v>
                </c:pt>
                <c:pt idx="19">
                  <c:v>12.1271</c:v>
                </c:pt>
                <c:pt idx="20">
                  <c:v>4.3205</c:v>
                </c:pt>
                <c:pt idx="21">
                  <c:v>12.8408</c:v>
                </c:pt>
                <c:pt idx="22">
                  <c:v>9.9047000000000001</c:v>
                </c:pt>
                <c:pt idx="23">
                  <c:v>5.3487999999999998</c:v>
                </c:pt>
                <c:pt idx="24">
                  <c:v>5.7526999999999999</c:v>
                </c:pt>
                <c:pt idx="25">
                  <c:v>13.484500000000001</c:v>
                </c:pt>
                <c:pt idx="26">
                  <c:v>5.3017000000000003</c:v>
                </c:pt>
                <c:pt idx="27">
                  <c:v>5.8853</c:v>
                </c:pt>
                <c:pt idx="28">
                  <c:v>10.9155</c:v>
                </c:pt>
                <c:pt idx="29">
                  <c:v>8.8279999999999994</c:v>
                </c:pt>
                <c:pt idx="30">
                  <c:v>4.8727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709576"/>
        <c:axId val="246708792"/>
      </c:barChart>
      <c:catAx>
        <c:axId val="24670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08792"/>
        <c:crosses val="autoZero"/>
        <c:auto val="1"/>
        <c:lblAlgn val="ctr"/>
        <c:lblOffset val="100"/>
        <c:noMultiLvlLbl val="0"/>
      </c:catAx>
      <c:valAx>
        <c:axId val="2467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0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4</xdr:row>
      <xdr:rowOff>190499</xdr:rowOff>
    </xdr:from>
    <xdr:to>
      <xdr:col>17</xdr:col>
      <xdr:colOff>28575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32" sqref="A32"/>
    </sheetView>
  </sheetViews>
  <sheetFormatPr defaultRowHeight="15" x14ac:dyDescent="0.25"/>
  <cols>
    <col min="1" max="1" width="5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9" x14ac:dyDescent="0.25">
      <c r="A3" t="s">
        <v>13</v>
      </c>
    </row>
    <row r="4" spans="1:9" x14ac:dyDescent="0.25">
      <c r="A4" t="s">
        <v>8</v>
      </c>
      <c r="B4" t="s">
        <v>9</v>
      </c>
      <c r="C4">
        <v>0.1725438</v>
      </c>
      <c r="D4">
        <v>3.8544049999999999</v>
      </c>
      <c r="E4">
        <v>0.166161</v>
      </c>
      <c r="F4">
        <v>2.2446649999999999E-2</v>
      </c>
      <c r="G4">
        <v>0.30114950000000001</v>
      </c>
      <c r="H4">
        <v>2.037692E-2</v>
      </c>
      <c r="I4">
        <f>E4*50</f>
        <v>8.3080499999999997</v>
      </c>
    </row>
    <row r="5" spans="1:9" x14ac:dyDescent="0.25">
      <c r="A5" t="s">
        <v>10</v>
      </c>
      <c r="B5" t="s">
        <v>9</v>
      </c>
      <c r="C5">
        <v>5.0065829999999999E-2</v>
      </c>
      <c r="D5">
        <v>5.0143129999999996</v>
      </c>
      <c r="E5">
        <v>6.9985480000000003E-2</v>
      </c>
      <c r="F5">
        <v>0.226268</v>
      </c>
      <c r="G5">
        <v>0.12688169999999999</v>
      </c>
      <c r="H5">
        <v>0.3242351</v>
      </c>
      <c r="I5">
        <f t="shared" ref="I5:I7" si="0">E5*50</f>
        <v>3.4992740000000002</v>
      </c>
    </row>
    <row r="6" spans="1:9" x14ac:dyDescent="0.25">
      <c r="A6" t="s">
        <v>11</v>
      </c>
      <c r="B6" t="s">
        <v>9</v>
      </c>
      <c r="C6">
        <v>6.8048709999999998E-2</v>
      </c>
      <c r="D6">
        <v>5.0534119999999998</v>
      </c>
      <c r="E6">
        <v>9.5614400000000002E-2</v>
      </c>
      <c r="F6">
        <v>0.15636369999999999</v>
      </c>
      <c r="G6">
        <v>0.1612903</v>
      </c>
      <c r="H6">
        <v>0.2084876</v>
      </c>
      <c r="I6">
        <f t="shared" si="0"/>
        <v>4.7807200000000005</v>
      </c>
    </row>
    <row r="7" spans="1:9" x14ac:dyDescent="0.25">
      <c r="A7" t="s">
        <v>12</v>
      </c>
      <c r="B7" t="s">
        <v>9</v>
      </c>
      <c r="C7">
        <v>1.7627540000000001E-2</v>
      </c>
      <c r="D7">
        <v>5.3067479999999998</v>
      </c>
      <c r="E7">
        <v>-3.8639270000000003E-2</v>
      </c>
      <c r="F7">
        <v>0.47645929999999997</v>
      </c>
      <c r="G7">
        <v>-0.10107530000000001</v>
      </c>
      <c r="H7">
        <v>0.43431140000000001</v>
      </c>
      <c r="I7">
        <f t="shared" si="0"/>
        <v>-1.9319635000000002</v>
      </c>
    </row>
    <row r="9" spans="1:9" x14ac:dyDescent="0.25">
      <c r="A9" t="s">
        <v>33</v>
      </c>
      <c r="B9" t="s">
        <v>34</v>
      </c>
      <c r="C9">
        <v>0.1300975</v>
      </c>
      <c r="D9">
        <v>0.79919289999999998</v>
      </c>
      <c r="E9">
        <v>1.027486E-2</v>
      </c>
      <c r="F9">
        <v>5.0216049999999998E-2</v>
      </c>
      <c r="G9">
        <v>0.23678160000000001</v>
      </c>
      <c r="H9">
        <v>6.8791749999999999E-2</v>
      </c>
    </row>
    <row r="10" spans="1:9" x14ac:dyDescent="0.25">
      <c r="A10" t="s">
        <v>35</v>
      </c>
      <c r="B10" t="s">
        <v>34</v>
      </c>
      <c r="C10">
        <v>9.4186339999999993E-2</v>
      </c>
      <c r="D10">
        <v>0.77235290000000001</v>
      </c>
      <c r="E10">
        <v>6.1824970000000003E-3</v>
      </c>
      <c r="F10">
        <v>9.3090119999999998E-2</v>
      </c>
      <c r="G10">
        <v>0.2430108</v>
      </c>
      <c r="H10">
        <v>5.6962489999999998E-2</v>
      </c>
    </row>
    <row r="11" spans="1:9" x14ac:dyDescent="0.25">
      <c r="A11" t="s">
        <v>36</v>
      </c>
      <c r="B11" t="s">
        <v>34</v>
      </c>
      <c r="C11">
        <v>0.1345856</v>
      </c>
      <c r="D11">
        <v>0.88229610000000003</v>
      </c>
      <c r="E11">
        <v>1.181259E-2</v>
      </c>
      <c r="F11">
        <v>4.2351850000000003E-2</v>
      </c>
      <c r="G11">
        <v>0.19139790000000001</v>
      </c>
      <c r="H11">
        <v>0.13473579999999999</v>
      </c>
    </row>
    <row r="12" spans="1:9" x14ac:dyDescent="0.25">
      <c r="A12" t="s">
        <v>37</v>
      </c>
      <c r="B12" t="s">
        <v>34</v>
      </c>
      <c r="C12">
        <v>1.6804530000000002E-2</v>
      </c>
      <c r="D12">
        <v>1.1315189999999999</v>
      </c>
      <c r="E12">
        <v>-2.4227739999999999E-3</v>
      </c>
      <c r="F12">
        <v>0.48702830000000003</v>
      </c>
      <c r="G12">
        <v>-0.12688169999999999</v>
      </c>
      <c r="H12">
        <v>0.3242351</v>
      </c>
    </row>
    <row r="14" spans="1:9" x14ac:dyDescent="0.25">
      <c r="A14" t="s">
        <v>18</v>
      </c>
    </row>
    <row r="15" spans="1:9" x14ac:dyDescent="0.25">
      <c r="A15" t="s">
        <v>14</v>
      </c>
      <c r="B15" t="s">
        <v>9</v>
      </c>
      <c r="C15">
        <v>9.6713789999999994E-2</v>
      </c>
      <c r="D15">
        <v>4.1198290000000002</v>
      </c>
      <c r="E15">
        <v>9.6025890000000003E-2</v>
      </c>
      <c r="F15">
        <v>6.9002709999999995E-2</v>
      </c>
      <c r="G15">
        <v>0.1831933</v>
      </c>
      <c r="H15">
        <v>0.12509000000000001</v>
      </c>
    </row>
    <row r="16" spans="1:9" x14ac:dyDescent="0.25">
      <c r="A16" t="s">
        <v>15</v>
      </c>
      <c r="B16" t="s">
        <v>9</v>
      </c>
      <c r="C16">
        <v>3.0616150000000002E-2</v>
      </c>
      <c r="D16">
        <v>5.7824660000000003</v>
      </c>
      <c r="E16">
        <v>4.3676689999999997E-2</v>
      </c>
      <c r="F16">
        <v>0.31472679999999997</v>
      </c>
      <c r="G16">
        <v>0.1394958</v>
      </c>
      <c r="H16">
        <v>0.2442144</v>
      </c>
    </row>
    <row r="17" spans="1:12" x14ac:dyDescent="0.25">
      <c r="A17" t="s">
        <v>16</v>
      </c>
      <c r="B17" t="s">
        <v>9</v>
      </c>
      <c r="C17">
        <v>0.1343859</v>
      </c>
      <c r="D17">
        <v>4.7791059999999996</v>
      </c>
      <c r="E17">
        <v>0.1067543</v>
      </c>
      <c r="F17">
        <v>3.0308740000000001E-2</v>
      </c>
      <c r="G17">
        <v>0.2470588</v>
      </c>
      <c r="H17">
        <v>3.8134220000000003E-2</v>
      </c>
    </row>
    <row r="18" spans="1:12" x14ac:dyDescent="0.25">
      <c r="A18" t="s">
        <v>17</v>
      </c>
      <c r="B18" t="s">
        <v>9</v>
      </c>
      <c r="C18">
        <v>2.6149959999999999E-4</v>
      </c>
      <c r="D18">
        <v>4.5824129999999998</v>
      </c>
      <c r="E18">
        <v>-3.229698E-3</v>
      </c>
      <c r="F18">
        <v>0.92653909999999995</v>
      </c>
      <c r="G18">
        <v>1.680672E-3</v>
      </c>
      <c r="H18">
        <v>1</v>
      </c>
    </row>
    <row r="20" spans="1:12" x14ac:dyDescent="0.25">
      <c r="A20" t="s">
        <v>38</v>
      </c>
      <c r="B20" t="s">
        <v>34</v>
      </c>
      <c r="C20">
        <v>6.7114760000000001E-3</v>
      </c>
      <c r="D20">
        <v>0.1195418</v>
      </c>
      <c r="E20">
        <v>1.7299859999999999E-4</v>
      </c>
      <c r="F20">
        <v>0.63988999999999996</v>
      </c>
      <c r="G20">
        <v>4.2016810000000002E-2</v>
      </c>
      <c r="H20">
        <v>0.73322830000000006</v>
      </c>
      <c r="I20">
        <f>D20*D25</f>
        <v>3.9790336876780001</v>
      </c>
      <c r="J20">
        <f>E20*50*D25</f>
        <v>0.2879190615003</v>
      </c>
    </row>
    <row r="21" spans="1:12" x14ac:dyDescent="0.25">
      <c r="A21" t="s">
        <v>39</v>
      </c>
      <c r="B21" t="s">
        <v>34</v>
      </c>
      <c r="C21">
        <v>0.1384118</v>
      </c>
      <c r="D21">
        <v>9.5346559999999997E-2</v>
      </c>
      <c r="E21">
        <v>5.6580499999999995E-4</v>
      </c>
      <c r="F21">
        <v>2.775408E-2</v>
      </c>
      <c r="G21">
        <v>0.2470588</v>
      </c>
      <c r="H21">
        <v>3.8134220000000003E-2</v>
      </c>
      <c r="I21">
        <f t="shared" ref="I21:I23" si="1">D21*D26</f>
        <v>5.8605287510080002</v>
      </c>
      <c r="J21">
        <f t="shared" ref="J21:J23" si="2">E21*50*D26</f>
        <v>1.7388757758874998</v>
      </c>
    </row>
    <row r="22" spans="1:12" x14ac:dyDescent="0.25">
      <c r="A22" t="s">
        <v>40</v>
      </c>
      <c r="B22" t="s">
        <v>34</v>
      </c>
      <c r="C22">
        <v>1.6147069999999999E-2</v>
      </c>
      <c r="D22">
        <v>0.13603409999999999</v>
      </c>
      <c r="E22">
        <v>2.759266E-4</v>
      </c>
      <c r="F22">
        <v>0.4669702</v>
      </c>
      <c r="G22">
        <v>7.8991599999999995E-2</v>
      </c>
      <c r="H22">
        <v>0.51358490000000001</v>
      </c>
      <c r="I22">
        <f t="shared" si="1"/>
        <v>4.7625647237279995</v>
      </c>
      <c r="J22">
        <f t="shared" si="2"/>
        <v>0.48301061700640008</v>
      </c>
    </row>
    <row r="23" spans="1:12" x14ac:dyDescent="0.25">
      <c r="A23" t="s">
        <v>41</v>
      </c>
      <c r="B23" t="s">
        <v>34</v>
      </c>
      <c r="C23">
        <v>0.1068851</v>
      </c>
      <c r="D23">
        <v>0.14284179999999999</v>
      </c>
      <c r="E23">
        <v>-5.200774E-4</v>
      </c>
      <c r="F23">
        <v>5.524196E-2</v>
      </c>
      <c r="G23">
        <v>-0.2268908</v>
      </c>
      <c r="H23">
        <v>5.704161E-2</v>
      </c>
      <c r="I23">
        <f t="shared" si="1"/>
        <v>4.6796887760119992</v>
      </c>
      <c r="J23">
        <f t="shared" si="2"/>
        <v>-0.85192162638579982</v>
      </c>
      <c r="L23" s="1">
        <f>SUM(J20:J23)/SUM(D15:D18)</f>
        <v>8.6062076181196503E-2</v>
      </c>
    </row>
    <row r="25" spans="1:12" x14ac:dyDescent="0.25">
      <c r="A25" t="s">
        <v>42</v>
      </c>
      <c r="B25" t="s">
        <v>43</v>
      </c>
      <c r="C25">
        <v>0.1216487</v>
      </c>
      <c r="D25">
        <v>33.285710000000002</v>
      </c>
      <c r="E25">
        <v>0.70952380000000004</v>
      </c>
      <c r="F25">
        <v>4.0027229999999997E-2</v>
      </c>
      <c r="G25">
        <v>0.21753919999999999</v>
      </c>
      <c r="H25">
        <v>6.8985099999999994E-2</v>
      </c>
    </row>
    <row r="26" spans="1:12" x14ac:dyDescent="0.25">
      <c r="A26" t="s">
        <v>44</v>
      </c>
      <c r="B26" t="s">
        <v>43</v>
      </c>
      <c r="C26">
        <v>6.2221740000000002E-4</v>
      </c>
      <c r="D26">
        <v>61.46555</v>
      </c>
      <c r="E26">
        <v>5.8263309999999999E-2</v>
      </c>
      <c r="F26">
        <v>0.88689450000000003</v>
      </c>
      <c r="G26">
        <v>5.4100700000000002E-2</v>
      </c>
      <c r="H26">
        <v>0.65951340000000003</v>
      </c>
    </row>
    <row r="27" spans="1:12" x14ac:dyDescent="0.25">
      <c r="A27" t="s">
        <v>45</v>
      </c>
      <c r="B27" t="s">
        <v>43</v>
      </c>
      <c r="C27">
        <v>0.15860750000000001</v>
      </c>
      <c r="D27">
        <v>35.010080000000002</v>
      </c>
      <c r="E27">
        <v>0.63277309999999998</v>
      </c>
      <c r="F27">
        <v>1.7811859999999999E-2</v>
      </c>
      <c r="G27">
        <v>0.25741649999999999</v>
      </c>
      <c r="H27">
        <v>3.1832340000000001E-2</v>
      </c>
    </row>
    <row r="28" spans="1:12" x14ac:dyDescent="0.25">
      <c r="A28" t="s">
        <v>46</v>
      </c>
      <c r="B28" t="s">
        <v>43</v>
      </c>
      <c r="C28">
        <v>1.217189E-3</v>
      </c>
      <c r="D28">
        <v>32.761339999999997</v>
      </c>
      <c r="E28">
        <v>4.8179270000000003E-2</v>
      </c>
      <c r="F28">
        <v>0.84228930000000002</v>
      </c>
      <c r="G28">
        <v>5.4378849999999999E-2</v>
      </c>
      <c r="H28">
        <v>0.65929839999999995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M2" sqref="M2:M36"/>
    </sheetView>
  </sheetViews>
  <sheetFormatPr defaultRowHeight="15" x14ac:dyDescent="0.25"/>
  <sheetData>
    <row r="1" spans="1:13" x14ac:dyDescent="0.25">
      <c r="A1" t="s">
        <v>19</v>
      </c>
      <c r="B1" t="s">
        <v>20</v>
      </c>
      <c r="C1" t="s">
        <v>1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>
        <v>1</v>
      </c>
      <c r="B2">
        <v>1980</v>
      </c>
      <c r="C2" t="s">
        <v>9</v>
      </c>
      <c r="D2">
        <v>8.5193910000000006</v>
      </c>
      <c r="E2">
        <v>8.6120600000000005E-2</v>
      </c>
      <c r="F2">
        <v>9.425617E-2</v>
      </c>
      <c r="G2">
        <v>0.1206774</v>
      </c>
      <c r="H2">
        <v>0.23642009999999999</v>
      </c>
      <c r="I2">
        <v>0.29525449999999998</v>
      </c>
      <c r="J2">
        <v>0.51757339999999996</v>
      </c>
      <c r="K2">
        <v>0.76109660000000001</v>
      </c>
      <c r="L2">
        <v>1.024915</v>
      </c>
      <c r="M2">
        <v>5.3830770000000001</v>
      </c>
    </row>
    <row r="3" spans="1:13" x14ac:dyDescent="0.25">
      <c r="A3">
        <v>2</v>
      </c>
      <c r="B3">
        <v>1981</v>
      </c>
      <c r="C3" t="s">
        <v>9</v>
      </c>
      <c r="D3">
        <v>7.9484729999999999</v>
      </c>
      <c r="E3">
        <v>5.6660759999999998E-2</v>
      </c>
      <c r="F3">
        <v>9.4414349999999994E-2</v>
      </c>
      <c r="G3">
        <v>0.1093329</v>
      </c>
      <c r="H3">
        <v>0.27615659999999997</v>
      </c>
      <c r="I3">
        <v>0.54700649999999995</v>
      </c>
      <c r="J3">
        <v>0.94657959999999997</v>
      </c>
      <c r="K3">
        <v>1.5664450000000001</v>
      </c>
      <c r="L3">
        <v>1.6773290000000001</v>
      </c>
      <c r="M3">
        <v>2.6745480000000001</v>
      </c>
    </row>
    <row r="4" spans="1:13" x14ac:dyDescent="0.25">
      <c r="A4">
        <v>3</v>
      </c>
      <c r="B4">
        <v>1982</v>
      </c>
      <c r="C4" t="s">
        <v>9</v>
      </c>
      <c r="D4">
        <v>9.3146959999999996</v>
      </c>
      <c r="E4">
        <v>9.70081E-2</v>
      </c>
      <c r="F4">
        <v>7.3962609999999998E-2</v>
      </c>
      <c r="G4">
        <v>0.22060830000000001</v>
      </c>
      <c r="H4">
        <v>0.24166319999999999</v>
      </c>
      <c r="I4">
        <v>0.2127694</v>
      </c>
      <c r="J4">
        <v>0.38732450000000002</v>
      </c>
      <c r="K4">
        <v>0.82952349999999997</v>
      </c>
      <c r="L4">
        <v>1.7227159999999999</v>
      </c>
      <c r="M4">
        <v>5.529121</v>
      </c>
    </row>
    <row r="5" spans="1:13" x14ac:dyDescent="0.25">
      <c r="A5">
        <v>4</v>
      </c>
      <c r="B5">
        <v>1983</v>
      </c>
      <c r="C5" t="s">
        <v>9</v>
      </c>
      <c r="D5">
        <v>14.809519999999999</v>
      </c>
      <c r="E5">
        <v>0.1031923</v>
      </c>
      <c r="F5">
        <v>0.15522639999999999</v>
      </c>
      <c r="G5">
        <v>0.2389674</v>
      </c>
      <c r="H5">
        <v>0.3763302</v>
      </c>
      <c r="I5">
        <v>0.57286780000000004</v>
      </c>
      <c r="J5">
        <v>0.70689219999999997</v>
      </c>
      <c r="K5">
        <v>1.4565999999999999</v>
      </c>
      <c r="L5">
        <v>2.5759539999999999</v>
      </c>
      <c r="M5">
        <v>8.6234859999999998</v>
      </c>
    </row>
    <row r="6" spans="1:13" x14ac:dyDescent="0.25">
      <c r="A6">
        <v>5</v>
      </c>
      <c r="B6">
        <v>1984</v>
      </c>
      <c r="C6" t="s">
        <v>9</v>
      </c>
      <c r="D6">
        <v>6.4450760000000002</v>
      </c>
      <c r="E6">
        <v>7.3416980000000007E-2</v>
      </c>
      <c r="F6">
        <v>7.0789459999999998E-2</v>
      </c>
      <c r="G6">
        <v>0.14788190000000001</v>
      </c>
      <c r="H6">
        <v>0.17771239999999999</v>
      </c>
      <c r="I6">
        <v>0.27334560000000002</v>
      </c>
      <c r="J6">
        <v>0.36424279999999998</v>
      </c>
      <c r="K6">
        <v>0.65103730000000004</v>
      </c>
      <c r="L6">
        <v>1.818954</v>
      </c>
      <c r="M6">
        <v>2.8676949999999999</v>
      </c>
    </row>
    <row r="7" spans="1:13" x14ac:dyDescent="0.25">
      <c r="A7">
        <v>6</v>
      </c>
      <c r="B7">
        <v>1985</v>
      </c>
      <c r="C7" t="s">
        <v>9</v>
      </c>
      <c r="D7">
        <v>6.9312899999999997</v>
      </c>
      <c r="E7">
        <v>0.1151761</v>
      </c>
      <c r="F7">
        <v>0.1299555</v>
      </c>
      <c r="G7">
        <v>0.25290659999999998</v>
      </c>
      <c r="H7">
        <v>0.47932239999999998</v>
      </c>
      <c r="I7">
        <v>0.55816489999999996</v>
      </c>
      <c r="J7">
        <v>0.61944699999999997</v>
      </c>
      <c r="K7">
        <v>1.193133</v>
      </c>
      <c r="L7">
        <v>1.2836479999999999</v>
      </c>
      <c r="M7">
        <v>2.2995369999999999</v>
      </c>
    </row>
    <row r="8" spans="1:13" x14ac:dyDescent="0.25">
      <c r="A8">
        <v>7</v>
      </c>
      <c r="B8">
        <v>1986</v>
      </c>
      <c r="C8" t="s">
        <v>9</v>
      </c>
      <c r="D8">
        <v>15.13837</v>
      </c>
      <c r="E8">
        <v>7.9326430000000003E-2</v>
      </c>
      <c r="F8">
        <v>0.1291564</v>
      </c>
      <c r="G8">
        <v>0.22792580000000001</v>
      </c>
      <c r="H8">
        <v>0.28603590000000001</v>
      </c>
      <c r="I8">
        <v>0.41594300000000001</v>
      </c>
      <c r="J8">
        <v>0.62153800000000003</v>
      </c>
      <c r="K8">
        <v>1.5073540000000001</v>
      </c>
      <c r="L8">
        <v>3.0538829999999999</v>
      </c>
      <c r="M8">
        <v>8.8172090000000001</v>
      </c>
    </row>
    <row r="9" spans="1:13" x14ac:dyDescent="0.25">
      <c r="A9">
        <v>8</v>
      </c>
      <c r="B9">
        <v>1987</v>
      </c>
      <c r="C9" t="s">
        <v>9</v>
      </c>
      <c r="D9">
        <v>8.5257839999999998</v>
      </c>
      <c r="E9">
        <v>5.702695E-2</v>
      </c>
      <c r="F9">
        <v>7.0821029999999993E-2</v>
      </c>
      <c r="G9">
        <v>0.18527830000000001</v>
      </c>
      <c r="H9">
        <v>0.33572679999999999</v>
      </c>
      <c r="I9">
        <v>0.3437056</v>
      </c>
      <c r="J9">
        <v>0.7191497</v>
      </c>
      <c r="K9">
        <v>1.486834</v>
      </c>
      <c r="L9">
        <v>2.2690570000000001</v>
      </c>
      <c r="M9">
        <v>3.0581839999999998</v>
      </c>
    </row>
    <row r="10" spans="1:13" x14ac:dyDescent="0.25">
      <c r="A10">
        <v>9</v>
      </c>
      <c r="B10">
        <v>1988</v>
      </c>
      <c r="C10" t="s">
        <v>9</v>
      </c>
      <c r="D10">
        <v>8.6491500000000006</v>
      </c>
      <c r="E10">
        <v>4.8582889999999997E-2</v>
      </c>
      <c r="F10">
        <v>7.5263170000000004E-2</v>
      </c>
      <c r="G10">
        <v>0.18611169999999999</v>
      </c>
      <c r="H10">
        <v>0.29240389999999999</v>
      </c>
      <c r="I10">
        <v>0.38637129999999997</v>
      </c>
      <c r="J10">
        <v>0.36115629999999999</v>
      </c>
      <c r="K10">
        <v>0.61418819999999996</v>
      </c>
      <c r="L10">
        <v>0.96210689999999999</v>
      </c>
      <c r="M10">
        <v>5.7229660000000004</v>
      </c>
    </row>
    <row r="11" spans="1:13" x14ac:dyDescent="0.25">
      <c r="A11">
        <v>10</v>
      </c>
      <c r="B11">
        <v>1989</v>
      </c>
      <c r="C11" t="s">
        <v>9</v>
      </c>
      <c r="D11">
        <v>8.6670990000000003</v>
      </c>
      <c r="E11">
        <v>7.8594349999999993E-2</v>
      </c>
      <c r="F11">
        <v>7.3654040000000004E-2</v>
      </c>
      <c r="G11">
        <v>0.1007663</v>
      </c>
      <c r="H11">
        <v>0.2492712</v>
      </c>
      <c r="I11">
        <v>0.36376459999999999</v>
      </c>
      <c r="J11">
        <v>0.57186210000000004</v>
      </c>
      <c r="K11">
        <v>1.3068310000000001</v>
      </c>
      <c r="L11">
        <v>2.118919</v>
      </c>
      <c r="M11">
        <v>3.8034370000000002</v>
      </c>
    </row>
    <row r="12" spans="1:13" x14ac:dyDescent="0.25">
      <c r="A12">
        <v>11</v>
      </c>
      <c r="B12">
        <v>1990</v>
      </c>
      <c r="C12" t="s">
        <v>9</v>
      </c>
      <c r="D12">
        <v>8.9917770000000008</v>
      </c>
      <c r="E12">
        <v>0.1020799</v>
      </c>
      <c r="F12">
        <v>0.1165359</v>
      </c>
      <c r="G12">
        <v>0.18677170000000001</v>
      </c>
      <c r="H12">
        <v>0.39941539999999998</v>
      </c>
      <c r="I12">
        <v>0.40582600000000002</v>
      </c>
      <c r="J12">
        <v>0.58060650000000003</v>
      </c>
      <c r="K12">
        <v>1.1398109999999999</v>
      </c>
      <c r="L12">
        <v>1.8462879999999999</v>
      </c>
      <c r="M12">
        <v>4.2144430000000002</v>
      </c>
    </row>
    <row r="13" spans="1:13" x14ac:dyDescent="0.25">
      <c r="A13">
        <v>12</v>
      </c>
      <c r="B13">
        <v>1991</v>
      </c>
      <c r="C13" t="s">
        <v>9</v>
      </c>
      <c r="D13">
        <v>7.9075369999999996</v>
      </c>
      <c r="E13">
        <v>8.4655960000000002E-2</v>
      </c>
      <c r="F13">
        <v>8.2491410000000001E-2</v>
      </c>
      <c r="G13">
        <v>0.1247703</v>
      </c>
      <c r="H13">
        <v>0.26182699999999998</v>
      </c>
      <c r="I13">
        <v>0.37413760000000001</v>
      </c>
      <c r="J13">
        <v>0.64816209999999996</v>
      </c>
      <c r="K13">
        <v>0.77470930000000005</v>
      </c>
      <c r="L13">
        <v>1.6379570000000001</v>
      </c>
      <c r="M13">
        <v>3.9188260000000001</v>
      </c>
    </row>
    <row r="14" spans="1:13" x14ac:dyDescent="0.25">
      <c r="A14">
        <v>13</v>
      </c>
      <c r="B14">
        <v>1992</v>
      </c>
      <c r="C14" t="s">
        <v>9</v>
      </c>
      <c r="D14">
        <v>8.6007149999999992</v>
      </c>
      <c r="E14">
        <v>8.5716310000000004E-2</v>
      </c>
      <c r="F14">
        <v>0.12393029999999999</v>
      </c>
      <c r="G14">
        <v>0.2284438</v>
      </c>
      <c r="H14">
        <v>0.422043</v>
      </c>
      <c r="I14">
        <v>0.72377910000000001</v>
      </c>
      <c r="J14">
        <v>0.79789520000000003</v>
      </c>
      <c r="K14">
        <v>1.4695609999999999</v>
      </c>
      <c r="L14">
        <v>2.2746900000000001</v>
      </c>
      <c r="M14">
        <v>2.4746570000000001</v>
      </c>
    </row>
    <row r="15" spans="1:13" x14ac:dyDescent="0.25">
      <c r="A15">
        <v>14</v>
      </c>
      <c r="B15">
        <v>1993</v>
      </c>
      <c r="C15" t="s">
        <v>9</v>
      </c>
      <c r="D15">
        <v>11.46453</v>
      </c>
      <c r="E15">
        <v>9.1330190000000006E-2</v>
      </c>
      <c r="F15">
        <v>0.1241717</v>
      </c>
      <c r="G15">
        <v>0.19860059999999999</v>
      </c>
      <c r="H15">
        <v>0.3532402</v>
      </c>
      <c r="I15">
        <v>0.67861610000000006</v>
      </c>
      <c r="J15">
        <v>0.74255110000000002</v>
      </c>
      <c r="K15">
        <v>1.6253150000000001</v>
      </c>
      <c r="L15">
        <v>1.969522</v>
      </c>
      <c r="M15">
        <v>5.6811780000000001</v>
      </c>
    </row>
    <row r="16" spans="1:13" x14ac:dyDescent="0.25">
      <c r="A16">
        <v>15</v>
      </c>
      <c r="B16">
        <v>1994</v>
      </c>
      <c r="C16" t="s">
        <v>9</v>
      </c>
      <c r="D16">
        <v>6.138598</v>
      </c>
      <c r="E16">
        <v>6.7162550000000001E-2</v>
      </c>
      <c r="F16">
        <v>9.1124780000000002E-2</v>
      </c>
      <c r="G16">
        <v>0.19343589999999999</v>
      </c>
      <c r="H16">
        <v>0.36015249999999999</v>
      </c>
      <c r="I16">
        <v>0.50947160000000002</v>
      </c>
      <c r="J16">
        <v>1.1923049999999999</v>
      </c>
      <c r="K16">
        <v>1.1577519999999999</v>
      </c>
      <c r="L16">
        <v>1.290408</v>
      </c>
      <c r="M16">
        <v>1.276786</v>
      </c>
    </row>
    <row r="17" spans="1:13" x14ac:dyDescent="0.25">
      <c r="A17">
        <v>16</v>
      </c>
      <c r="B17">
        <v>1995</v>
      </c>
      <c r="C17" t="s">
        <v>9</v>
      </c>
      <c r="D17">
        <v>12.755710000000001</v>
      </c>
      <c r="E17">
        <v>7.4810749999999995E-2</v>
      </c>
      <c r="F17">
        <v>0.1303213</v>
      </c>
      <c r="G17">
        <v>0.19328129999999999</v>
      </c>
      <c r="H17">
        <v>0.24051810000000001</v>
      </c>
      <c r="I17">
        <v>0.49387500000000001</v>
      </c>
      <c r="J17">
        <v>0.78826030000000002</v>
      </c>
      <c r="K17">
        <v>1.6706989999999999</v>
      </c>
      <c r="L17">
        <v>3.474027</v>
      </c>
      <c r="M17">
        <v>5.6899150000000001</v>
      </c>
    </row>
    <row r="18" spans="1:13" x14ac:dyDescent="0.25">
      <c r="A18">
        <v>17</v>
      </c>
      <c r="B18">
        <v>1996</v>
      </c>
      <c r="C18" t="s">
        <v>9</v>
      </c>
      <c r="D18">
        <v>14.87168</v>
      </c>
      <c r="E18">
        <v>8.3973350000000002E-2</v>
      </c>
      <c r="F18">
        <v>8.2174540000000004E-2</v>
      </c>
      <c r="G18">
        <v>0.1384418</v>
      </c>
      <c r="H18">
        <v>0.21117949999999999</v>
      </c>
      <c r="I18">
        <v>0.26159179999999999</v>
      </c>
      <c r="J18">
        <v>0.512795</v>
      </c>
      <c r="K18">
        <v>0.75830920000000002</v>
      </c>
      <c r="L18">
        <v>1.464513</v>
      </c>
      <c r="M18">
        <v>11.358700000000001</v>
      </c>
    </row>
    <row r="19" spans="1:13" x14ac:dyDescent="0.25">
      <c r="A19">
        <v>18</v>
      </c>
      <c r="B19">
        <v>1997</v>
      </c>
      <c r="C19" t="s">
        <v>9</v>
      </c>
      <c r="D19">
        <v>11.775040000000001</v>
      </c>
      <c r="E19">
        <v>7.1324979999999996E-2</v>
      </c>
      <c r="F19">
        <v>7.7097170000000007E-2</v>
      </c>
      <c r="G19">
        <v>0.1843322</v>
      </c>
      <c r="H19">
        <v>0.25080619999999998</v>
      </c>
      <c r="I19">
        <v>0.28071000000000002</v>
      </c>
      <c r="J19">
        <v>0.50917659999999998</v>
      </c>
      <c r="K19">
        <v>1.154363</v>
      </c>
      <c r="L19">
        <v>2.1014249999999999</v>
      </c>
      <c r="M19">
        <v>7.145804</v>
      </c>
    </row>
    <row r="20" spans="1:13" x14ac:dyDescent="0.25">
      <c r="A20">
        <v>19</v>
      </c>
      <c r="B20">
        <v>1998</v>
      </c>
      <c r="C20" t="s">
        <v>9</v>
      </c>
      <c r="D20">
        <v>5.5347039999999996</v>
      </c>
      <c r="E20">
        <v>6.4559519999999995E-2</v>
      </c>
      <c r="F20">
        <v>5.9190420000000001E-2</v>
      </c>
      <c r="G20">
        <v>0.12841839999999999</v>
      </c>
      <c r="H20">
        <v>0.1624245</v>
      </c>
      <c r="I20">
        <v>0.28290219999999999</v>
      </c>
      <c r="J20">
        <v>0.51649500000000004</v>
      </c>
      <c r="K20">
        <v>0.47816340000000002</v>
      </c>
      <c r="L20">
        <v>1.4440869999999999</v>
      </c>
      <c r="M20">
        <v>2.398463</v>
      </c>
    </row>
    <row r="21" spans="1:13" x14ac:dyDescent="0.25">
      <c r="A21">
        <v>20</v>
      </c>
      <c r="B21">
        <v>1999</v>
      </c>
      <c r="C21" t="s">
        <v>9</v>
      </c>
      <c r="D21">
        <v>8.5858819999999998</v>
      </c>
      <c r="E21">
        <v>4.9622109999999997E-2</v>
      </c>
      <c r="F21">
        <v>5.3411350000000003E-2</v>
      </c>
      <c r="G21">
        <v>0.118796</v>
      </c>
      <c r="H21">
        <v>0.16829160000000001</v>
      </c>
      <c r="I21">
        <v>0.246808</v>
      </c>
      <c r="J21">
        <v>0.2060275</v>
      </c>
      <c r="K21">
        <v>0.65528209999999998</v>
      </c>
      <c r="L21">
        <v>2.1836899999999999</v>
      </c>
      <c r="M21">
        <v>4.9039539999999997</v>
      </c>
    </row>
    <row r="22" spans="1:13" x14ac:dyDescent="0.25">
      <c r="A22">
        <v>21</v>
      </c>
      <c r="B22">
        <v>2000</v>
      </c>
      <c r="C22" t="s">
        <v>9</v>
      </c>
      <c r="D22">
        <v>5.7734490000000003</v>
      </c>
      <c r="E22">
        <v>4.420205E-2</v>
      </c>
      <c r="F22">
        <v>4.67681E-2</v>
      </c>
      <c r="G22">
        <v>4.0740249999999999E-2</v>
      </c>
      <c r="H22">
        <v>0.15179300000000001</v>
      </c>
      <c r="I22">
        <v>0.1545811</v>
      </c>
      <c r="J22">
        <v>0.28303529999999999</v>
      </c>
      <c r="K22">
        <v>0.43377070000000001</v>
      </c>
      <c r="L22">
        <v>0.58314730000000004</v>
      </c>
      <c r="M22">
        <v>4.0354109999999999</v>
      </c>
    </row>
    <row r="23" spans="1:13" x14ac:dyDescent="0.25">
      <c r="A23">
        <v>22</v>
      </c>
      <c r="B23">
        <v>2001</v>
      </c>
      <c r="C23" t="s">
        <v>9</v>
      </c>
      <c r="D23">
        <v>3.2634020000000001</v>
      </c>
      <c r="E23">
        <v>3.7053089999999997E-2</v>
      </c>
      <c r="F23">
        <v>5.9939810000000003E-2</v>
      </c>
      <c r="G23">
        <v>0.1197865</v>
      </c>
      <c r="H23">
        <v>9.839958E-2</v>
      </c>
      <c r="I23">
        <v>0.1684454</v>
      </c>
      <c r="J23">
        <v>0.25530310000000001</v>
      </c>
      <c r="K23">
        <v>0.48031390000000002</v>
      </c>
      <c r="L23">
        <v>0.82310760000000005</v>
      </c>
      <c r="M23">
        <v>1.2210529999999999</v>
      </c>
    </row>
    <row r="24" spans="1:13" x14ac:dyDescent="0.25">
      <c r="A24">
        <v>23</v>
      </c>
      <c r="B24">
        <v>2002</v>
      </c>
      <c r="C24" t="s">
        <v>9</v>
      </c>
      <c r="D24">
        <v>17.154</v>
      </c>
      <c r="E24">
        <v>7.047262E-2</v>
      </c>
      <c r="F24">
        <v>5.8735339999999997E-2</v>
      </c>
      <c r="G24">
        <v>0.16029309999999999</v>
      </c>
      <c r="H24">
        <v>0.20356199999999999</v>
      </c>
      <c r="I24">
        <v>0.27169179999999998</v>
      </c>
      <c r="J24">
        <v>0.54534099999999996</v>
      </c>
      <c r="K24">
        <v>1.2856669999999999</v>
      </c>
      <c r="L24">
        <v>2.4075709999999999</v>
      </c>
      <c r="M24">
        <v>12.15066</v>
      </c>
    </row>
    <row r="25" spans="1:13" x14ac:dyDescent="0.25">
      <c r="A25">
        <v>24</v>
      </c>
      <c r="B25">
        <v>2003</v>
      </c>
      <c r="C25" t="s">
        <v>9</v>
      </c>
      <c r="D25">
        <v>14.68553</v>
      </c>
      <c r="E25">
        <v>5.4769770000000002E-2</v>
      </c>
      <c r="F25">
        <v>5.8902719999999999E-2</v>
      </c>
      <c r="G25">
        <v>9.2874999999999999E-2</v>
      </c>
      <c r="H25">
        <v>0.18562239999999999</v>
      </c>
      <c r="I25">
        <v>0.2479509</v>
      </c>
      <c r="J25">
        <v>0.42554110000000001</v>
      </c>
      <c r="K25">
        <v>0.88081860000000001</v>
      </c>
      <c r="L25">
        <v>1.19797</v>
      </c>
      <c r="M25">
        <v>11.541079999999999</v>
      </c>
    </row>
    <row r="26" spans="1:13" x14ac:dyDescent="0.25">
      <c r="A26">
        <v>25</v>
      </c>
      <c r="B26">
        <v>2004</v>
      </c>
      <c r="C26" t="s">
        <v>9</v>
      </c>
      <c r="D26">
        <v>9.2361009999999997</v>
      </c>
      <c r="E26">
        <v>9.3333340000000001E-2</v>
      </c>
      <c r="F26">
        <v>8.641443E-2</v>
      </c>
      <c r="G26">
        <v>0.1978695</v>
      </c>
      <c r="H26">
        <v>0.19727310000000001</v>
      </c>
      <c r="I26">
        <v>0.28012419999999999</v>
      </c>
      <c r="J26">
        <v>0.50817900000000005</v>
      </c>
      <c r="K26">
        <v>1.1115820000000001</v>
      </c>
      <c r="L26">
        <v>1.548468</v>
      </c>
      <c r="M26">
        <v>5.2128579999999998</v>
      </c>
    </row>
    <row r="27" spans="1:13" x14ac:dyDescent="0.25">
      <c r="A27">
        <v>26</v>
      </c>
      <c r="B27">
        <v>2005</v>
      </c>
      <c r="C27" t="s">
        <v>9</v>
      </c>
      <c r="D27">
        <v>16.238700000000001</v>
      </c>
      <c r="E27">
        <v>6.5163499999999999E-2</v>
      </c>
      <c r="F27">
        <v>7.7800530000000007E-2</v>
      </c>
      <c r="G27">
        <v>0.14108000000000001</v>
      </c>
      <c r="H27">
        <v>0.3031374</v>
      </c>
      <c r="I27">
        <v>0.3496821</v>
      </c>
      <c r="J27">
        <v>0.60834220000000006</v>
      </c>
      <c r="K27">
        <v>1.140879</v>
      </c>
      <c r="L27">
        <v>1.5139320000000001</v>
      </c>
      <c r="M27">
        <v>12.038690000000001</v>
      </c>
    </row>
    <row r="28" spans="1:13" x14ac:dyDescent="0.25">
      <c r="A28">
        <v>27</v>
      </c>
      <c r="B28">
        <v>2006</v>
      </c>
      <c r="C28" t="s">
        <v>9</v>
      </c>
      <c r="D28">
        <v>12.350059999999999</v>
      </c>
      <c r="E28">
        <v>7.1297029999999997E-2</v>
      </c>
      <c r="F28">
        <v>5.856074E-2</v>
      </c>
      <c r="G28">
        <v>0.19293779999999999</v>
      </c>
      <c r="H28">
        <v>0.30705199999999999</v>
      </c>
      <c r="I28">
        <v>0.41849190000000003</v>
      </c>
      <c r="J28">
        <v>0.46113539999999997</v>
      </c>
      <c r="K28">
        <v>0.99803759999999997</v>
      </c>
      <c r="L28">
        <v>1.978059</v>
      </c>
      <c r="M28">
        <v>7.8644879999999997</v>
      </c>
    </row>
    <row r="29" spans="1:13" x14ac:dyDescent="0.25">
      <c r="A29">
        <v>28</v>
      </c>
      <c r="B29">
        <v>2007</v>
      </c>
      <c r="C29" t="s">
        <v>9</v>
      </c>
      <c r="D29">
        <v>9.5576849999999993</v>
      </c>
      <c r="E29">
        <v>8.4758139999999996E-2</v>
      </c>
      <c r="F29">
        <v>0.12923370000000001</v>
      </c>
      <c r="G29">
        <v>0.1764734</v>
      </c>
      <c r="H29">
        <v>0.35254679999999999</v>
      </c>
      <c r="I29">
        <v>0.40645399999999998</v>
      </c>
      <c r="J29">
        <v>0.68862570000000001</v>
      </c>
      <c r="K29">
        <v>0.90217860000000005</v>
      </c>
      <c r="L29">
        <v>1.6645589999999999</v>
      </c>
      <c r="M29">
        <v>5.1528559999999999</v>
      </c>
    </row>
    <row r="30" spans="1:13" x14ac:dyDescent="0.25">
      <c r="A30">
        <v>29</v>
      </c>
      <c r="B30">
        <v>2008</v>
      </c>
      <c r="C30" t="s">
        <v>9</v>
      </c>
      <c r="D30">
        <v>11.79406</v>
      </c>
      <c r="E30">
        <v>9.7737500000000005E-2</v>
      </c>
      <c r="F30">
        <v>0.1208404</v>
      </c>
      <c r="G30">
        <v>0.15179029999999999</v>
      </c>
      <c r="H30">
        <v>0.2723197</v>
      </c>
      <c r="I30">
        <v>0.32704490000000003</v>
      </c>
      <c r="J30">
        <v>0.65408750000000004</v>
      </c>
      <c r="K30">
        <v>1.088722</v>
      </c>
      <c r="L30">
        <v>2.043771</v>
      </c>
      <c r="M30">
        <v>7.0373559999999999</v>
      </c>
    </row>
    <row r="31" spans="1:13" x14ac:dyDescent="0.25">
      <c r="A31">
        <v>30</v>
      </c>
      <c r="B31">
        <v>2009</v>
      </c>
      <c r="C31" t="s">
        <v>9</v>
      </c>
      <c r="D31">
        <v>18.080500000000001</v>
      </c>
      <c r="E31">
        <v>0.1027023</v>
      </c>
      <c r="F31">
        <v>9.1934849999999999E-2</v>
      </c>
      <c r="G31">
        <v>0.1810514</v>
      </c>
      <c r="H31">
        <v>0.29160209999999998</v>
      </c>
      <c r="I31">
        <v>0.36844199999999999</v>
      </c>
      <c r="J31">
        <v>0.78273009999999998</v>
      </c>
      <c r="K31">
        <v>1.5723590000000001</v>
      </c>
      <c r="L31">
        <v>3.8068460000000002</v>
      </c>
      <c r="M31">
        <v>10.88284</v>
      </c>
    </row>
    <row r="32" spans="1:13" x14ac:dyDescent="0.25">
      <c r="A32">
        <v>31</v>
      </c>
      <c r="B32">
        <v>2010</v>
      </c>
      <c r="C32" t="s">
        <v>9</v>
      </c>
      <c r="D32">
        <v>8.4543280000000003</v>
      </c>
      <c r="E32">
        <v>5.7049240000000001E-2</v>
      </c>
      <c r="F32">
        <v>9.7122959999999994E-2</v>
      </c>
      <c r="G32">
        <v>0.16288269999999999</v>
      </c>
      <c r="H32">
        <v>0.1171435</v>
      </c>
      <c r="I32">
        <v>0.25986350000000003</v>
      </c>
      <c r="J32">
        <v>0.48057559999999999</v>
      </c>
      <c r="K32">
        <v>1.1021069999999999</v>
      </c>
      <c r="L32">
        <v>2.1852100000000001</v>
      </c>
      <c r="M32">
        <v>3.9923730000000002</v>
      </c>
    </row>
    <row r="33" spans="1:13" x14ac:dyDescent="0.25">
      <c r="A33">
        <v>32</v>
      </c>
      <c r="B33">
        <v>2011</v>
      </c>
      <c r="C33" t="s">
        <v>9</v>
      </c>
      <c r="D33">
        <v>8.8345839999999995</v>
      </c>
      <c r="E33">
        <v>7.6944979999999996E-2</v>
      </c>
      <c r="F33">
        <v>9.1785279999999997E-2</v>
      </c>
      <c r="G33">
        <v>0.1691802</v>
      </c>
      <c r="H33">
        <v>0.22549169999999999</v>
      </c>
      <c r="I33">
        <v>0.356493</v>
      </c>
      <c r="J33">
        <v>0.52467169999999996</v>
      </c>
      <c r="K33">
        <v>0.6813903</v>
      </c>
      <c r="L33">
        <v>1.949371</v>
      </c>
      <c r="M33">
        <v>4.7592549999999996</v>
      </c>
    </row>
    <row r="34" spans="1:13" x14ac:dyDescent="0.25">
      <c r="A34">
        <v>33</v>
      </c>
      <c r="B34">
        <v>2012</v>
      </c>
      <c r="C34" t="s">
        <v>9</v>
      </c>
      <c r="D34">
        <v>13.865919999999999</v>
      </c>
      <c r="E34">
        <v>5.9467079999999999E-2</v>
      </c>
      <c r="F34">
        <v>7.7201539999999999E-2</v>
      </c>
      <c r="G34">
        <v>9.1257530000000003E-2</v>
      </c>
      <c r="H34">
        <v>0.25562190000000001</v>
      </c>
      <c r="I34">
        <v>0.18652750000000001</v>
      </c>
      <c r="J34">
        <v>0.43503809999999998</v>
      </c>
      <c r="K34">
        <v>1.1657139999999999</v>
      </c>
      <c r="L34">
        <v>1.0431969999999999</v>
      </c>
      <c r="M34">
        <v>10.5519</v>
      </c>
    </row>
    <row r="35" spans="1:13" x14ac:dyDescent="0.25">
      <c r="A35">
        <v>34</v>
      </c>
      <c r="B35">
        <v>2013</v>
      </c>
      <c r="C35" t="s">
        <v>9</v>
      </c>
      <c r="D35">
        <v>11.012029999999999</v>
      </c>
      <c r="E35">
        <v>5.4408539999999998E-2</v>
      </c>
      <c r="F35">
        <v>0.10238079999999999</v>
      </c>
      <c r="G35">
        <v>0.14069209999999999</v>
      </c>
      <c r="H35">
        <v>0.21677279999999999</v>
      </c>
      <c r="I35">
        <v>0.33443909999999999</v>
      </c>
      <c r="J35">
        <v>0.44760050000000001</v>
      </c>
      <c r="K35">
        <v>1.269509</v>
      </c>
      <c r="L35">
        <v>2.2434569999999998</v>
      </c>
      <c r="M35">
        <v>6.2027749999999999</v>
      </c>
    </row>
    <row r="36" spans="1:13" x14ac:dyDescent="0.25">
      <c r="A36">
        <v>35</v>
      </c>
      <c r="B36">
        <v>2014</v>
      </c>
      <c r="C36" t="s">
        <v>9</v>
      </c>
      <c r="D36">
        <v>9.4206950000000003</v>
      </c>
      <c r="E36">
        <v>7.1714910000000007E-2</v>
      </c>
      <c r="F36">
        <v>0.1139626</v>
      </c>
      <c r="G36">
        <v>0.2064214</v>
      </c>
      <c r="H36">
        <v>0.29840280000000002</v>
      </c>
      <c r="I36">
        <v>0.4001094</v>
      </c>
      <c r="J36">
        <v>0.57434419999999997</v>
      </c>
      <c r="K36">
        <v>1.4818929999999999</v>
      </c>
      <c r="L36">
        <v>2.0691120000000001</v>
      </c>
      <c r="M36">
        <v>4.2047340000000002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M19" sqref="M19"/>
    </sheetView>
  </sheetViews>
  <sheetFormatPr defaultRowHeight="15" x14ac:dyDescent="0.25"/>
  <sheetData>
    <row r="1" spans="1:13" x14ac:dyDescent="0.25">
      <c r="A1" t="s">
        <v>19</v>
      </c>
      <c r="B1" t="s">
        <v>20</v>
      </c>
      <c r="C1" t="s">
        <v>1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>
        <v>1</v>
      </c>
      <c r="B2">
        <v>1984</v>
      </c>
      <c r="C2" t="s">
        <v>9</v>
      </c>
      <c r="D2">
        <v>6.4154</v>
      </c>
      <c r="E2">
        <v>2.7300000000000001E-2</v>
      </c>
      <c r="F2">
        <v>1.24E-2</v>
      </c>
      <c r="G2">
        <v>8.5699999999999998E-2</v>
      </c>
      <c r="H2">
        <v>7.8799999999999995E-2</v>
      </c>
      <c r="I2">
        <v>0.1171</v>
      </c>
      <c r="J2">
        <v>0.28789999999999999</v>
      </c>
      <c r="K2">
        <v>2.0908000000000002</v>
      </c>
      <c r="L2">
        <v>2.6598000000000002</v>
      </c>
      <c r="M2">
        <v>1.0556000000000001</v>
      </c>
    </row>
    <row r="3" spans="1:13" x14ac:dyDescent="0.25">
      <c r="A3">
        <v>2</v>
      </c>
      <c r="B3">
        <v>1985</v>
      </c>
      <c r="C3" t="s">
        <v>9</v>
      </c>
      <c r="D3">
        <v>6.9494999999999996</v>
      </c>
      <c r="E3">
        <v>3.1399999999999997E-2</v>
      </c>
      <c r="F3">
        <v>6.8599999999999994E-2</v>
      </c>
      <c r="G3">
        <v>4.41E-2</v>
      </c>
      <c r="H3">
        <v>0.16769999999999999</v>
      </c>
      <c r="I3">
        <v>0.33829999999999999</v>
      </c>
      <c r="J3">
        <v>0.38219999999999998</v>
      </c>
      <c r="K3">
        <v>1.0745</v>
      </c>
      <c r="L3">
        <v>1.6433</v>
      </c>
      <c r="M3">
        <v>3.1993999999999998</v>
      </c>
    </row>
    <row r="4" spans="1:13" x14ac:dyDescent="0.25">
      <c r="A4">
        <v>3</v>
      </c>
      <c r="B4">
        <v>1986</v>
      </c>
      <c r="C4" t="s">
        <v>9</v>
      </c>
      <c r="D4">
        <v>15.0794</v>
      </c>
      <c r="E4">
        <v>1.44E-2</v>
      </c>
      <c r="F4">
        <v>4.6699999999999998E-2</v>
      </c>
      <c r="G4">
        <v>1.12E-2</v>
      </c>
      <c r="H4">
        <v>0.19500000000000001</v>
      </c>
      <c r="I4">
        <v>0.1918</v>
      </c>
      <c r="J4">
        <v>0.75370000000000004</v>
      </c>
      <c r="K4">
        <v>1.4053</v>
      </c>
      <c r="L4">
        <v>2.5596000000000001</v>
      </c>
      <c r="M4">
        <v>9.9016999999999999</v>
      </c>
    </row>
    <row r="5" spans="1:13" x14ac:dyDescent="0.25">
      <c r="A5">
        <v>4</v>
      </c>
      <c r="B5">
        <v>1987</v>
      </c>
      <c r="C5" t="s">
        <v>9</v>
      </c>
      <c r="D5">
        <v>8.5772999999999993</v>
      </c>
      <c r="E5">
        <v>2.46E-2</v>
      </c>
      <c r="F5">
        <v>2.87E-2</v>
      </c>
      <c r="G5">
        <v>0.1114</v>
      </c>
      <c r="H5">
        <v>0.16339999999999999</v>
      </c>
      <c r="I5">
        <v>0.45</v>
      </c>
      <c r="J5">
        <v>0.2341</v>
      </c>
      <c r="K5">
        <v>1.3652</v>
      </c>
      <c r="L5">
        <v>1.4957</v>
      </c>
      <c r="M5">
        <v>4.7042000000000002</v>
      </c>
    </row>
    <row r="6" spans="1:13" x14ac:dyDescent="0.25">
      <c r="A6">
        <v>5</v>
      </c>
      <c r="B6">
        <v>1988</v>
      </c>
      <c r="C6" t="s">
        <v>9</v>
      </c>
      <c r="D6">
        <v>8.7971000000000004</v>
      </c>
      <c r="E6">
        <v>2.2599999999999999E-2</v>
      </c>
      <c r="F6">
        <v>1.8200000000000001E-2</v>
      </c>
      <c r="G6">
        <v>4.82E-2</v>
      </c>
      <c r="H6">
        <v>2.41E-2</v>
      </c>
      <c r="I6">
        <v>0.67559999999999998</v>
      </c>
      <c r="J6">
        <v>0.33700000000000002</v>
      </c>
      <c r="K6">
        <v>1.2906</v>
      </c>
      <c r="L6">
        <v>0.78810000000000002</v>
      </c>
      <c r="M6">
        <v>5.5926999999999998</v>
      </c>
    </row>
    <row r="7" spans="1:13" x14ac:dyDescent="0.25">
      <c r="A7">
        <v>6</v>
      </c>
      <c r="B7">
        <v>1989</v>
      </c>
      <c r="C7" t="s">
        <v>9</v>
      </c>
      <c r="D7">
        <v>8.6814999999999998</v>
      </c>
      <c r="E7">
        <v>2.5100000000000001E-2</v>
      </c>
      <c r="F7">
        <v>3.4500000000000003E-2</v>
      </c>
      <c r="G7">
        <v>0.16239999999999999</v>
      </c>
      <c r="H7">
        <v>8.9399999999999993E-2</v>
      </c>
      <c r="I7" t="s">
        <v>31</v>
      </c>
      <c r="J7">
        <v>0.60760000000000003</v>
      </c>
      <c r="K7">
        <v>1.4241999999999999</v>
      </c>
      <c r="L7">
        <v>2.5733999999999999</v>
      </c>
      <c r="M7">
        <v>3.7648999999999999</v>
      </c>
    </row>
    <row r="8" spans="1:13" x14ac:dyDescent="0.25">
      <c r="A8">
        <v>7</v>
      </c>
      <c r="B8">
        <v>1990</v>
      </c>
      <c r="C8" t="s">
        <v>9</v>
      </c>
      <c r="D8">
        <v>9.0699000000000005</v>
      </c>
      <c r="E8">
        <v>1.9800000000000002E-2</v>
      </c>
      <c r="F8">
        <v>3.5700000000000003E-2</v>
      </c>
      <c r="G8">
        <v>3.3099999999999997E-2</v>
      </c>
      <c r="H8">
        <v>7.3899999999999993E-2</v>
      </c>
      <c r="I8">
        <v>0.68020000000000003</v>
      </c>
      <c r="J8">
        <v>0.48370000000000002</v>
      </c>
      <c r="K8">
        <v>1.3549</v>
      </c>
      <c r="L8">
        <v>1.6917</v>
      </c>
      <c r="M8">
        <v>4.6969000000000003</v>
      </c>
    </row>
    <row r="9" spans="1:13" x14ac:dyDescent="0.25">
      <c r="A9">
        <v>8</v>
      </c>
      <c r="B9">
        <v>1991</v>
      </c>
      <c r="C9" t="s">
        <v>9</v>
      </c>
      <c r="D9">
        <v>7.9694000000000003</v>
      </c>
      <c r="E9">
        <v>2.4299999999999999E-2</v>
      </c>
      <c r="F9">
        <v>1.66E-2</v>
      </c>
      <c r="G9">
        <v>2.8299999999999999E-2</v>
      </c>
      <c r="H9">
        <v>0.21190000000000001</v>
      </c>
      <c r="I9">
        <v>0.31</v>
      </c>
      <c r="J9">
        <v>0.1966</v>
      </c>
      <c r="K9">
        <v>1.0470999999999999</v>
      </c>
      <c r="L9">
        <v>1.7359</v>
      </c>
      <c r="M9">
        <v>4.3986999999999998</v>
      </c>
    </row>
    <row r="10" spans="1:13" x14ac:dyDescent="0.25">
      <c r="A10">
        <v>9</v>
      </c>
      <c r="B10">
        <v>1992</v>
      </c>
      <c r="C10" t="s">
        <v>9</v>
      </c>
      <c r="D10">
        <v>8.6920999999999999</v>
      </c>
      <c r="E10">
        <v>2.1600000000000001E-2</v>
      </c>
      <c r="F10">
        <v>2.3199999999999998E-2</v>
      </c>
      <c r="G10">
        <v>0.12239999999999999</v>
      </c>
      <c r="H10">
        <v>0.19550000000000001</v>
      </c>
      <c r="I10">
        <v>0.1474</v>
      </c>
      <c r="J10">
        <v>1.0241</v>
      </c>
      <c r="K10">
        <v>2.6637</v>
      </c>
      <c r="L10">
        <v>1.8657999999999999</v>
      </c>
      <c r="M10">
        <v>2.6284000000000001</v>
      </c>
    </row>
    <row r="11" spans="1:13" x14ac:dyDescent="0.25">
      <c r="A11">
        <v>10</v>
      </c>
      <c r="B11">
        <v>1993</v>
      </c>
      <c r="C11" t="s">
        <v>9</v>
      </c>
      <c r="D11">
        <v>11.4222</v>
      </c>
      <c r="E11">
        <v>2.3599999999999999E-2</v>
      </c>
      <c r="F11">
        <v>3.7900000000000003E-2</v>
      </c>
      <c r="G11">
        <v>0.1021</v>
      </c>
      <c r="H11">
        <v>0.2165</v>
      </c>
      <c r="I11">
        <v>9.8599999999999993E-2</v>
      </c>
      <c r="J11">
        <v>0.92390000000000005</v>
      </c>
      <c r="K11">
        <v>0.51359999999999995</v>
      </c>
      <c r="L11">
        <v>2.4984000000000002</v>
      </c>
      <c r="M11">
        <v>7.0076000000000001</v>
      </c>
    </row>
    <row r="12" spans="1:13" x14ac:dyDescent="0.25">
      <c r="A12">
        <v>11</v>
      </c>
      <c r="B12">
        <v>1994</v>
      </c>
      <c r="C12" t="s">
        <v>9</v>
      </c>
      <c r="D12">
        <v>6.1241000000000003</v>
      </c>
      <c r="E12">
        <v>1.77E-2</v>
      </c>
      <c r="F12">
        <v>6.8199999999999997E-2</v>
      </c>
      <c r="G12">
        <v>6.6500000000000004E-2</v>
      </c>
      <c r="H12">
        <v>0.1731</v>
      </c>
      <c r="I12">
        <v>0.1646</v>
      </c>
      <c r="J12">
        <v>0.57110000000000005</v>
      </c>
      <c r="K12">
        <v>1.5343</v>
      </c>
      <c r="L12">
        <v>2.9441000000000002</v>
      </c>
      <c r="M12">
        <v>0.58450000000000002</v>
      </c>
    </row>
    <row r="13" spans="1:13" x14ac:dyDescent="0.25">
      <c r="A13">
        <v>12</v>
      </c>
      <c r="B13">
        <v>1995</v>
      </c>
      <c r="C13" t="s">
        <v>9</v>
      </c>
      <c r="D13">
        <v>12.7201</v>
      </c>
      <c r="E13">
        <v>1.2800000000000001E-2</v>
      </c>
      <c r="F13">
        <v>4.5900000000000003E-2</v>
      </c>
      <c r="G13">
        <v>9.1999999999999998E-2</v>
      </c>
      <c r="H13">
        <v>0.15740000000000001</v>
      </c>
      <c r="I13">
        <v>0.52400000000000002</v>
      </c>
      <c r="J13">
        <v>0.7117</v>
      </c>
      <c r="K13">
        <v>0.86829999999999996</v>
      </c>
      <c r="L13">
        <v>2.5589</v>
      </c>
      <c r="M13">
        <v>7.7491000000000003</v>
      </c>
    </row>
    <row r="14" spans="1:13" x14ac:dyDescent="0.25">
      <c r="A14">
        <v>13</v>
      </c>
      <c r="B14">
        <v>1996</v>
      </c>
      <c r="C14" t="s">
        <v>9</v>
      </c>
      <c r="D14">
        <v>15.0167</v>
      </c>
      <c r="E14">
        <v>1.6E-2</v>
      </c>
      <c r="F14">
        <v>6.2199999999999998E-2</v>
      </c>
      <c r="G14">
        <v>9.3299999999999994E-2</v>
      </c>
      <c r="H14">
        <v>0.26829999999999998</v>
      </c>
      <c r="I14">
        <v>0.70509999999999995</v>
      </c>
      <c r="J14">
        <v>0.67530000000000001</v>
      </c>
      <c r="K14">
        <v>0.65780000000000005</v>
      </c>
      <c r="L14">
        <v>1.4698</v>
      </c>
      <c r="M14">
        <v>11.068899999999999</v>
      </c>
    </row>
    <row r="15" spans="1:13" x14ac:dyDescent="0.25">
      <c r="A15">
        <v>14</v>
      </c>
      <c r="B15">
        <v>1997</v>
      </c>
      <c r="C15" t="s">
        <v>9</v>
      </c>
      <c r="D15">
        <v>11.862399999999999</v>
      </c>
      <c r="E15">
        <v>2.69E-2</v>
      </c>
      <c r="F15">
        <v>1.7500000000000002E-2</v>
      </c>
      <c r="G15">
        <v>6.2600000000000003E-2</v>
      </c>
      <c r="H15">
        <v>2.2800000000000001E-2</v>
      </c>
      <c r="I15">
        <v>0.22120000000000001</v>
      </c>
      <c r="J15">
        <v>0.32850000000000001</v>
      </c>
      <c r="K15">
        <v>2.5964</v>
      </c>
      <c r="L15">
        <v>4.4877000000000002</v>
      </c>
      <c r="M15">
        <v>4.0987999999999998</v>
      </c>
    </row>
    <row r="16" spans="1:13" x14ac:dyDescent="0.25">
      <c r="A16">
        <v>15</v>
      </c>
      <c r="B16">
        <v>1998</v>
      </c>
      <c r="C16" t="s">
        <v>9</v>
      </c>
      <c r="D16">
        <v>5.4020000000000001</v>
      </c>
      <c r="E16">
        <v>2.0500000000000001E-2</v>
      </c>
      <c r="F16">
        <v>4.9599999999999998E-2</v>
      </c>
      <c r="G16">
        <v>0.10340000000000001</v>
      </c>
      <c r="H16">
        <v>0.14050000000000001</v>
      </c>
      <c r="I16">
        <v>0.3523</v>
      </c>
      <c r="J16">
        <v>0.76439999999999997</v>
      </c>
      <c r="K16">
        <v>0.18770000000000001</v>
      </c>
      <c r="L16">
        <v>1.9319999999999999</v>
      </c>
      <c r="M16">
        <v>1.8515999999999999</v>
      </c>
    </row>
    <row r="17" spans="1:13" x14ac:dyDescent="0.25">
      <c r="A17">
        <v>16</v>
      </c>
      <c r="B17">
        <v>1999</v>
      </c>
      <c r="C17" t="s">
        <v>9</v>
      </c>
      <c r="D17">
        <v>8.6492000000000004</v>
      </c>
      <c r="E17">
        <v>2.3199999999999998E-2</v>
      </c>
      <c r="F17">
        <v>3.2899999999999999E-2</v>
      </c>
      <c r="G17">
        <v>5.6899999999999999E-2</v>
      </c>
      <c r="H17" t="s">
        <v>31</v>
      </c>
      <c r="I17">
        <v>0.3276</v>
      </c>
      <c r="J17">
        <v>0.1472</v>
      </c>
      <c r="K17">
        <v>0.74009999999999998</v>
      </c>
      <c r="L17">
        <v>1.9941</v>
      </c>
      <c r="M17">
        <v>5.3272000000000004</v>
      </c>
    </row>
    <row r="18" spans="1:13" x14ac:dyDescent="0.25">
      <c r="A18">
        <v>17</v>
      </c>
      <c r="B18">
        <v>2000</v>
      </c>
      <c r="C18" t="s">
        <v>9</v>
      </c>
      <c r="D18">
        <v>5.7228000000000003</v>
      </c>
      <c r="E18">
        <v>2.41E-2</v>
      </c>
      <c r="F18">
        <v>2.9000000000000001E-2</v>
      </c>
      <c r="G18">
        <v>6.2399999999999997E-2</v>
      </c>
      <c r="H18">
        <v>0.1018</v>
      </c>
      <c r="I18">
        <v>0.1825</v>
      </c>
      <c r="J18">
        <v>0.33379999999999999</v>
      </c>
      <c r="K18">
        <v>0.72819999999999996</v>
      </c>
      <c r="L18" t="s">
        <v>31</v>
      </c>
      <c r="M18">
        <v>4.2610000000000001</v>
      </c>
    </row>
    <row r="19" spans="1:13" x14ac:dyDescent="0.25">
      <c r="A19">
        <v>18</v>
      </c>
      <c r="B19">
        <v>2001</v>
      </c>
      <c r="C19" t="s">
        <v>9</v>
      </c>
      <c r="D19">
        <v>3.2606999999999999</v>
      </c>
      <c r="E19">
        <v>8.6999999999999994E-3</v>
      </c>
      <c r="F19">
        <v>6.3E-3</v>
      </c>
      <c r="G19">
        <v>8.0799999999999997E-2</v>
      </c>
      <c r="H19">
        <v>6.6900000000000001E-2</v>
      </c>
      <c r="I19">
        <v>0.28349999999999997</v>
      </c>
      <c r="J19">
        <v>9.4399999999999998E-2</v>
      </c>
      <c r="K19">
        <v>1.3160000000000001</v>
      </c>
      <c r="L19">
        <v>1.4040999999999999</v>
      </c>
    </row>
    <row r="20" spans="1:13" x14ac:dyDescent="0.25">
      <c r="A20">
        <v>19</v>
      </c>
      <c r="B20">
        <v>2002</v>
      </c>
      <c r="C20" t="s">
        <v>9</v>
      </c>
      <c r="D20">
        <v>17.244700000000002</v>
      </c>
      <c r="E20">
        <v>1.9099999999999999E-2</v>
      </c>
      <c r="F20">
        <v>5.8900000000000001E-2</v>
      </c>
      <c r="G20">
        <v>2.53E-2</v>
      </c>
      <c r="H20">
        <v>7.3899999999999993E-2</v>
      </c>
      <c r="I20">
        <v>0.14249999999999999</v>
      </c>
      <c r="J20">
        <v>0.41980000000000001</v>
      </c>
      <c r="K20">
        <v>0.87470000000000003</v>
      </c>
      <c r="L20">
        <v>2.0468999999999999</v>
      </c>
      <c r="M20">
        <v>13.583600000000001</v>
      </c>
    </row>
    <row r="21" spans="1:13" x14ac:dyDescent="0.25">
      <c r="A21">
        <v>20</v>
      </c>
      <c r="B21">
        <v>2003</v>
      </c>
      <c r="C21" t="s">
        <v>9</v>
      </c>
      <c r="D21">
        <v>14.694900000000001</v>
      </c>
      <c r="E21">
        <v>1.5800000000000002E-2</v>
      </c>
      <c r="F21">
        <v>4.48E-2</v>
      </c>
      <c r="G21">
        <v>6.1400000000000003E-2</v>
      </c>
      <c r="H21">
        <v>6.7599999999999993E-2</v>
      </c>
      <c r="I21">
        <v>0.19620000000000001</v>
      </c>
      <c r="J21">
        <v>0.26479999999999998</v>
      </c>
      <c r="K21">
        <v>0.52990000000000004</v>
      </c>
      <c r="L21">
        <v>1.3873</v>
      </c>
      <c r="M21">
        <v>12.1271</v>
      </c>
    </row>
    <row r="22" spans="1:13" x14ac:dyDescent="0.25">
      <c r="A22">
        <v>21</v>
      </c>
      <c r="B22">
        <v>2004</v>
      </c>
      <c r="C22" t="s">
        <v>9</v>
      </c>
      <c r="D22">
        <v>9.3239000000000001</v>
      </c>
      <c r="E22">
        <v>2.87E-2</v>
      </c>
      <c r="F22">
        <v>3.6600000000000001E-2</v>
      </c>
      <c r="G22">
        <v>2.6800000000000001E-2</v>
      </c>
      <c r="H22">
        <v>8.5099999999999995E-2</v>
      </c>
      <c r="I22">
        <v>0.1163</v>
      </c>
      <c r="J22">
        <v>1.3635999999999999</v>
      </c>
      <c r="K22">
        <v>1.1883999999999999</v>
      </c>
      <c r="L22">
        <v>2.1579000000000002</v>
      </c>
      <c r="M22">
        <v>4.3205</v>
      </c>
    </row>
    <row r="23" spans="1:13" x14ac:dyDescent="0.25">
      <c r="A23">
        <v>22</v>
      </c>
      <c r="B23">
        <v>2005</v>
      </c>
      <c r="C23" t="s">
        <v>9</v>
      </c>
      <c r="D23">
        <v>16.5091</v>
      </c>
      <c r="E23">
        <v>2.47E-2</v>
      </c>
      <c r="F23">
        <v>6.2899999999999998E-2</v>
      </c>
      <c r="G23">
        <v>3.9E-2</v>
      </c>
      <c r="H23">
        <v>0.1</v>
      </c>
      <c r="I23">
        <v>0.16039999999999999</v>
      </c>
      <c r="J23">
        <v>0.36670000000000003</v>
      </c>
      <c r="K23">
        <v>1.0649999999999999</v>
      </c>
      <c r="L23">
        <v>1.8495999999999999</v>
      </c>
      <c r="M23">
        <v>12.8408</v>
      </c>
    </row>
    <row r="24" spans="1:13" x14ac:dyDescent="0.25">
      <c r="A24">
        <v>23</v>
      </c>
      <c r="B24">
        <v>2006</v>
      </c>
      <c r="C24" t="s">
        <v>9</v>
      </c>
      <c r="D24">
        <v>12.277100000000001</v>
      </c>
      <c r="E24">
        <v>2.3900000000000001E-2</v>
      </c>
      <c r="F24">
        <v>8.2000000000000007E-3</v>
      </c>
      <c r="G24">
        <v>8.7499999999999994E-2</v>
      </c>
      <c r="H24">
        <v>0.1109</v>
      </c>
      <c r="I24">
        <v>0.23730000000000001</v>
      </c>
      <c r="J24">
        <v>0.45469999999999999</v>
      </c>
      <c r="K24">
        <v>1.0644</v>
      </c>
      <c r="L24">
        <v>0.38550000000000001</v>
      </c>
      <c r="M24">
        <v>9.9047000000000001</v>
      </c>
    </row>
    <row r="25" spans="1:13" x14ac:dyDescent="0.25">
      <c r="A25">
        <v>24</v>
      </c>
      <c r="B25">
        <v>2007</v>
      </c>
      <c r="C25" t="s">
        <v>9</v>
      </c>
      <c r="D25">
        <v>9.4314999999999998</v>
      </c>
      <c r="E25">
        <v>2.1600000000000001E-2</v>
      </c>
      <c r="F25">
        <v>3.2899999999999999E-2</v>
      </c>
      <c r="G25">
        <v>9.7299999999999998E-2</v>
      </c>
      <c r="H25">
        <v>0.2102</v>
      </c>
      <c r="I25">
        <v>0.22489999999999999</v>
      </c>
      <c r="J25">
        <v>1.3440000000000001</v>
      </c>
      <c r="K25">
        <v>0.93410000000000004</v>
      </c>
      <c r="L25">
        <v>1.2177</v>
      </c>
      <c r="M25">
        <v>5.3487999999999998</v>
      </c>
    </row>
    <row r="26" spans="1:13" x14ac:dyDescent="0.25">
      <c r="A26">
        <v>25</v>
      </c>
      <c r="B26">
        <v>2008</v>
      </c>
      <c r="C26" t="s">
        <v>9</v>
      </c>
      <c r="D26">
        <v>11.628299999999999</v>
      </c>
      <c r="E26">
        <v>3.1699999999999999E-2</v>
      </c>
      <c r="F26">
        <v>5.9200000000000003E-2</v>
      </c>
      <c r="G26">
        <v>4.1200000000000001E-2</v>
      </c>
      <c r="H26">
        <v>0.1996</v>
      </c>
      <c r="I26">
        <v>4.4900000000000002E-2</v>
      </c>
      <c r="J26">
        <v>0.45129999999999998</v>
      </c>
      <c r="K26">
        <v>1.3555999999999999</v>
      </c>
      <c r="L26">
        <v>3.6920999999999999</v>
      </c>
      <c r="M26">
        <v>5.7526999999999999</v>
      </c>
    </row>
    <row r="27" spans="1:13" x14ac:dyDescent="0.25">
      <c r="A27">
        <v>26</v>
      </c>
      <c r="B27">
        <v>2009</v>
      </c>
      <c r="C27" t="s">
        <v>9</v>
      </c>
      <c r="D27">
        <v>18.213799999999999</v>
      </c>
      <c r="E27">
        <v>2.18E-2</v>
      </c>
      <c r="F27">
        <v>1.89E-2</v>
      </c>
      <c r="G27">
        <v>6.4899999999999999E-2</v>
      </c>
      <c r="H27">
        <v>7.1400000000000005E-2</v>
      </c>
      <c r="I27">
        <v>0.42199999999999999</v>
      </c>
      <c r="J27">
        <v>0.33560000000000001</v>
      </c>
      <c r="K27">
        <v>1.0854999999999999</v>
      </c>
      <c r="L27">
        <v>2.7092000000000001</v>
      </c>
      <c r="M27">
        <v>13.484500000000001</v>
      </c>
    </row>
    <row r="28" spans="1:13" x14ac:dyDescent="0.25">
      <c r="A28">
        <v>27</v>
      </c>
      <c r="B28">
        <v>2010</v>
      </c>
      <c r="C28" t="s">
        <v>9</v>
      </c>
      <c r="D28">
        <v>7.9958</v>
      </c>
      <c r="E28">
        <v>2.8000000000000001E-2</v>
      </c>
      <c r="F28" t="s">
        <v>31</v>
      </c>
      <c r="G28">
        <v>6.08E-2</v>
      </c>
      <c r="H28">
        <v>0.1125</v>
      </c>
      <c r="I28">
        <v>0.42459999999999998</v>
      </c>
      <c r="J28">
        <v>0.40250000000000002</v>
      </c>
      <c r="K28">
        <v>0.56820000000000004</v>
      </c>
      <c r="L28">
        <v>1.0974999999999999</v>
      </c>
      <c r="M28">
        <v>5.3017000000000003</v>
      </c>
    </row>
    <row r="29" spans="1:13" x14ac:dyDescent="0.25">
      <c r="A29">
        <v>28</v>
      </c>
      <c r="B29">
        <v>2011</v>
      </c>
      <c r="C29" t="s">
        <v>9</v>
      </c>
      <c r="D29">
        <v>8.8315000000000001</v>
      </c>
      <c r="E29">
        <v>1.8599999999999998E-2</v>
      </c>
      <c r="F29">
        <v>4.7899999999999998E-2</v>
      </c>
      <c r="G29">
        <v>7.0999999999999994E-2</v>
      </c>
      <c r="H29">
        <v>0.10299999999999999</v>
      </c>
      <c r="I29">
        <v>0.2792</v>
      </c>
      <c r="J29">
        <v>0.22320000000000001</v>
      </c>
      <c r="K29">
        <v>1.2290000000000001</v>
      </c>
      <c r="L29">
        <v>0.97430000000000005</v>
      </c>
      <c r="M29">
        <v>5.8853</v>
      </c>
    </row>
    <row r="30" spans="1:13" x14ac:dyDescent="0.25">
      <c r="A30">
        <v>29</v>
      </c>
      <c r="B30">
        <v>2012</v>
      </c>
      <c r="C30" t="s">
        <v>9</v>
      </c>
      <c r="D30">
        <v>14.9064</v>
      </c>
      <c r="E30">
        <v>1.6500000000000001E-2</v>
      </c>
      <c r="F30">
        <v>2.5600000000000001E-2</v>
      </c>
      <c r="G30">
        <v>4.99E-2</v>
      </c>
      <c r="H30">
        <v>2.8400000000000002E-2</v>
      </c>
      <c r="I30">
        <v>0.1244</v>
      </c>
      <c r="J30">
        <v>0.43440000000000001</v>
      </c>
      <c r="K30">
        <v>1.3747</v>
      </c>
      <c r="L30">
        <v>1.9370000000000001</v>
      </c>
      <c r="M30">
        <v>10.9155</v>
      </c>
    </row>
    <row r="31" spans="1:13" x14ac:dyDescent="0.25">
      <c r="A31">
        <v>30</v>
      </c>
      <c r="B31">
        <v>2013</v>
      </c>
      <c r="C31" t="s">
        <v>9</v>
      </c>
      <c r="D31">
        <v>11.844900000000001</v>
      </c>
      <c r="E31">
        <v>8.0999999999999996E-3</v>
      </c>
      <c r="F31">
        <v>3.04E-2</v>
      </c>
      <c r="G31">
        <v>8.5800000000000001E-2</v>
      </c>
      <c r="H31" t="s">
        <v>31</v>
      </c>
      <c r="I31">
        <v>6.0699999999999997E-2</v>
      </c>
      <c r="J31">
        <v>0.28349999999999997</v>
      </c>
      <c r="K31">
        <v>1.7225999999999999</v>
      </c>
      <c r="L31">
        <v>0.82579999999999998</v>
      </c>
      <c r="M31">
        <v>8.8279999999999994</v>
      </c>
    </row>
    <row r="32" spans="1:13" x14ac:dyDescent="0.25">
      <c r="A32">
        <v>31</v>
      </c>
      <c r="B32">
        <v>2014</v>
      </c>
      <c r="C32" t="s">
        <v>9</v>
      </c>
      <c r="D32">
        <v>10.130699999999999</v>
      </c>
      <c r="E32">
        <v>1.6500000000000001E-2</v>
      </c>
      <c r="F32">
        <v>4.3099999999999999E-2</v>
      </c>
      <c r="G32">
        <v>5.8299999999999998E-2</v>
      </c>
      <c r="H32">
        <v>0.1648</v>
      </c>
      <c r="I32">
        <v>0.2384</v>
      </c>
      <c r="J32">
        <v>0.59609999999999996</v>
      </c>
      <c r="K32">
        <v>1.9467000000000001</v>
      </c>
      <c r="L32">
        <v>2.1941000000000002</v>
      </c>
      <c r="M32">
        <v>4.8727</v>
      </c>
    </row>
    <row r="33" spans="1:1" x14ac:dyDescent="0.25">
      <c r="A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hr</vt:lpstr>
      <vt:lpstr>day</vt:lpstr>
    </vt:vector>
  </TitlesOfParts>
  <Company>US 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Yactayo</dc:creator>
  <cp:lastModifiedBy>Guido Yactayo</cp:lastModifiedBy>
  <dcterms:created xsi:type="dcterms:W3CDTF">2016-04-22T14:42:01Z</dcterms:created>
  <dcterms:modified xsi:type="dcterms:W3CDTF">2016-04-22T17:51:33Z</dcterms:modified>
</cp:coreProperties>
</file>