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5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5.xml" ContentType="application/vnd.openxmlformats-officedocument.drawing+xml"/>
  <Override PartName="/xl/charts/chart16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7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WorkSpace\modeling\baseflow\"/>
    </mc:Choice>
  </mc:AlternateContent>
  <bookViews>
    <workbookView xWindow="0" yWindow="0" windowWidth="15530" windowHeight="6470"/>
  </bookViews>
  <sheets>
    <sheet name="Sheet1" sheetId="1" r:id="rId1"/>
    <sheet name="Watershed" sheetId="4" r:id="rId2"/>
    <sheet name="FOR" sheetId="2" r:id="rId3"/>
    <sheet name="GWM" sheetId="5" r:id="rId4"/>
    <sheet name="MTG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5" i="1" l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" i="1"/>
  <c r="A2" i="5"/>
  <c r="P21" i="4"/>
  <c r="P28" i="4"/>
  <c r="P22" i="4"/>
  <c r="P32" i="4"/>
  <c r="P24" i="4"/>
  <c r="P25" i="4"/>
  <c r="P19" i="4"/>
  <c r="P29" i="4"/>
  <c r="P23" i="4"/>
  <c r="P20" i="4"/>
  <c r="P27" i="4"/>
  <c r="P18" i="4"/>
  <c r="P15" i="4"/>
  <c r="P36" i="4"/>
  <c r="P37" i="4"/>
  <c r="P34" i="4"/>
  <c r="P33" i="4"/>
  <c r="P35" i="4"/>
  <c r="P5" i="4"/>
  <c r="P6" i="4"/>
  <c r="P7" i="4"/>
  <c r="P8" i="4"/>
  <c r="P9" i="4"/>
  <c r="P31" i="4"/>
  <c r="P17" i="4"/>
  <c r="P14" i="4"/>
  <c r="P26" i="4"/>
  <c r="P16" i="4"/>
  <c r="P39" i="4"/>
  <c r="P38" i="4"/>
  <c r="P42" i="4"/>
  <c r="P44" i="4"/>
  <c r="P43" i="4"/>
  <c r="P40" i="4"/>
  <c r="P41" i="4"/>
  <c r="P45" i="4"/>
  <c r="P10" i="4"/>
  <c r="P11" i="4"/>
  <c r="P12" i="4"/>
  <c r="P46" i="4"/>
  <c r="P47" i="4"/>
  <c r="P48" i="4"/>
  <c r="P49" i="4"/>
  <c r="P50" i="4"/>
  <c r="P51" i="4"/>
  <c r="P52" i="4"/>
  <c r="P53" i="4"/>
  <c r="P54" i="4"/>
  <c r="P13" i="4"/>
  <c r="P30" i="4"/>
  <c r="A2" i="3"/>
  <c r="A2" i="2"/>
  <c r="N5" i="1"/>
  <c r="O5" i="1"/>
  <c r="P5" i="1"/>
  <c r="Q5" i="1"/>
  <c r="N6" i="1"/>
  <c r="O6" i="1"/>
  <c r="P6" i="1"/>
  <c r="Q6" i="1"/>
  <c r="N7" i="1"/>
  <c r="O7" i="1"/>
  <c r="P7" i="1"/>
  <c r="Q7" i="1"/>
  <c r="N8" i="1"/>
  <c r="O8" i="1"/>
  <c r="P8" i="1"/>
  <c r="Q8" i="1"/>
  <c r="N9" i="1"/>
  <c r="O9" i="1"/>
  <c r="P9" i="1"/>
  <c r="Q9" i="1"/>
  <c r="N10" i="1"/>
  <c r="O10" i="1"/>
  <c r="P10" i="1"/>
  <c r="Q10" i="1"/>
  <c r="N11" i="1"/>
  <c r="O11" i="1"/>
  <c r="P11" i="1"/>
  <c r="Q11" i="1"/>
  <c r="N12" i="1"/>
  <c r="O12" i="1"/>
  <c r="P12" i="1"/>
  <c r="Q12" i="1"/>
  <c r="N13" i="1"/>
  <c r="O13" i="1"/>
  <c r="P13" i="1"/>
  <c r="Q13" i="1"/>
  <c r="N14" i="1"/>
  <c r="O14" i="1"/>
  <c r="P14" i="1"/>
  <c r="Q14" i="1" s="1"/>
  <c r="N15" i="1"/>
  <c r="O15" i="1"/>
  <c r="P15" i="1"/>
  <c r="Q15" i="1"/>
  <c r="N16" i="1"/>
  <c r="O16" i="1"/>
  <c r="P16" i="1"/>
  <c r="Q16" i="1"/>
  <c r="N17" i="1"/>
  <c r="Q17" i="1" s="1"/>
  <c r="O17" i="1"/>
  <c r="P17" i="1"/>
  <c r="N18" i="1"/>
  <c r="O18" i="1"/>
  <c r="P18" i="1"/>
  <c r="Q18" i="1"/>
  <c r="N19" i="1"/>
  <c r="O19" i="1"/>
  <c r="P19" i="1"/>
  <c r="Q19" i="1"/>
  <c r="N20" i="1"/>
  <c r="Q20" i="1" s="1"/>
  <c r="O20" i="1"/>
  <c r="P20" i="1"/>
  <c r="N21" i="1"/>
  <c r="O21" i="1"/>
  <c r="P21" i="1"/>
  <c r="Q21" i="1"/>
  <c r="N22" i="1"/>
  <c r="O22" i="1"/>
  <c r="P22" i="1"/>
  <c r="Q22" i="1"/>
  <c r="N23" i="1"/>
  <c r="Q23" i="1" s="1"/>
  <c r="O23" i="1"/>
  <c r="P23" i="1"/>
  <c r="N24" i="1"/>
  <c r="O24" i="1"/>
  <c r="P24" i="1"/>
  <c r="Q24" i="1"/>
  <c r="N25" i="1"/>
  <c r="O25" i="1"/>
  <c r="P25" i="1"/>
  <c r="Q25" i="1"/>
  <c r="N26" i="1"/>
  <c r="Q26" i="1" s="1"/>
  <c r="O26" i="1"/>
  <c r="P26" i="1"/>
  <c r="N27" i="1"/>
  <c r="O27" i="1"/>
  <c r="P27" i="1"/>
  <c r="Q27" i="1"/>
  <c r="N28" i="1"/>
  <c r="O28" i="1"/>
  <c r="P28" i="1"/>
  <c r="Q28" i="1"/>
  <c r="N29" i="1"/>
  <c r="Q29" i="1" s="1"/>
  <c r="O29" i="1"/>
  <c r="P29" i="1"/>
  <c r="N30" i="1"/>
  <c r="O30" i="1"/>
  <c r="P30" i="1"/>
  <c r="Q30" i="1"/>
  <c r="N31" i="1"/>
  <c r="O31" i="1"/>
  <c r="P31" i="1"/>
  <c r="Q31" i="1"/>
  <c r="N32" i="1"/>
  <c r="Q32" i="1" s="1"/>
  <c r="O32" i="1"/>
  <c r="P32" i="1"/>
  <c r="N33" i="1"/>
  <c r="O33" i="1"/>
  <c r="P33" i="1"/>
  <c r="Q33" i="1"/>
  <c r="N34" i="1"/>
  <c r="O34" i="1"/>
  <c r="P34" i="1"/>
  <c r="Q34" i="1"/>
  <c r="N35" i="1"/>
  <c r="Q35" i="1" s="1"/>
  <c r="O35" i="1"/>
  <c r="P35" i="1"/>
  <c r="N36" i="1"/>
  <c r="O36" i="1"/>
  <c r="P36" i="1"/>
  <c r="Q36" i="1"/>
  <c r="N37" i="1"/>
  <c r="O37" i="1"/>
  <c r="P37" i="1"/>
  <c r="Q37" i="1"/>
  <c r="N38" i="1"/>
  <c r="Q38" i="1" s="1"/>
  <c r="O38" i="1"/>
  <c r="P38" i="1"/>
  <c r="N39" i="1"/>
  <c r="O39" i="1"/>
  <c r="P39" i="1"/>
  <c r="Q39" i="1"/>
  <c r="N40" i="1"/>
  <c r="O40" i="1"/>
  <c r="P40" i="1"/>
  <c r="Q40" i="1"/>
  <c r="Q4" i="1"/>
  <c r="P4" i="1"/>
  <c r="O4" i="1"/>
  <c r="N4" i="1"/>
</calcChain>
</file>

<file path=xl/sharedStrings.xml><?xml version="1.0" encoding="utf-8"?>
<sst xmlns="http://schemas.openxmlformats.org/spreadsheetml/2006/main" count="153" uniqueCount="99">
  <si>
    <t>SEGMENT-WIDE</t>
  </si>
  <si>
    <t>PERS</t>
  </si>
  <si>
    <t>CEPS</t>
  </si>
  <si>
    <t>SURS</t>
  </si>
  <si>
    <t>UZS</t>
  </si>
  <si>
    <t>IFWS</t>
  </si>
  <si>
    <t>LZS</t>
  </si>
  <si>
    <t>AGWS</t>
  </si>
  <si>
    <t>GWVS</t>
  </si>
  <si>
    <t>INFFAC</t>
  </si>
  <si>
    <t>PETADJ</t>
  </si>
  <si>
    <t>YEAR</t>
  </si>
  <si>
    <t>%UZS</t>
  </si>
  <si>
    <t>%LZS</t>
  </si>
  <si>
    <t>%AGWS</t>
  </si>
  <si>
    <t>$ grep -A3 AGWS /modeling/gb604b/output/hspf/land/out/for/IndicatorC19Ext2020/forN10001.out | grep SEGMENT-WIDE</t>
  </si>
  <si>
    <t>PET</t>
  </si>
  <si>
    <t>CEPE</t>
  </si>
  <si>
    <t>UZET</t>
  </si>
  <si>
    <t>LZET</t>
  </si>
  <si>
    <t>AGWET</t>
  </si>
  <si>
    <t>BASET</t>
  </si>
  <si>
    <t>TAET</t>
  </si>
  <si>
    <t>grep -A2 "PET      CEPE      UZET      LZET     AGWET     BASET      TAET" /modeling/gb604b/output/hspf/land/out/for/IndicatorC19Ext2020/forN10001.out | grep SEGMENT-WIDE</t>
  </si>
  <si>
    <t>specifier</t>
  </si>
  <si>
    <t>FLOW</t>
  </si>
  <si>
    <t>HEAT</t>
  </si>
  <si>
    <t>NH3X</t>
  </si>
  <si>
    <t>NO23</t>
  </si>
  <si>
    <t>ORGN</t>
  </si>
  <si>
    <t>TOTN</t>
  </si>
  <si>
    <t>PO4X</t>
  </si>
  <si>
    <t>PIPX</t>
  </si>
  <si>
    <t>ORGP</t>
  </si>
  <si>
    <t>TOTP</t>
  </si>
  <si>
    <t>TSSX</t>
  </si>
  <si>
    <t>ORGC</t>
  </si>
  <si>
    <t>TSED</t>
  </si>
  <si>
    <t>ACRE</t>
  </si>
  <si>
    <t>aop</t>
  </si>
  <si>
    <t>soy</t>
  </si>
  <si>
    <t>gwm</t>
  </si>
  <si>
    <t>gom</t>
  </si>
  <si>
    <t>lhy</t>
  </si>
  <si>
    <t>swm</t>
  </si>
  <si>
    <t>som</t>
  </si>
  <si>
    <t>sgg</t>
  </si>
  <si>
    <t>dbl</t>
  </si>
  <si>
    <t>sch</t>
  </si>
  <si>
    <t>scl</t>
  </si>
  <si>
    <t>oac</t>
  </si>
  <si>
    <t>ohy</t>
  </si>
  <si>
    <t>pas</t>
  </si>
  <si>
    <t>nch</t>
  </si>
  <si>
    <t>ntg</t>
  </si>
  <si>
    <t>mch</t>
  </si>
  <si>
    <t>mtg</t>
  </si>
  <si>
    <t>mcn</t>
  </si>
  <si>
    <t>cch</t>
  </si>
  <si>
    <t>ctg</t>
  </si>
  <si>
    <t>ccn</t>
  </si>
  <si>
    <t>cmo</t>
  </si>
  <si>
    <t>cfr</t>
  </si>
  <si>
    <t>hfr</t>
  </si>
  <si>
    <t>for</t>
  </si>
  <si>
    <t>wfp</t>
  </si>
  <si>
    <t>wto</t>
  </si>
  <si>
    <t>osp</t>
  </si>
  <si>
    <t>fsp</t>
  </si>
  <si>
    <t>fnp</t>
  </si>
  <si>
    <t>nir</t>
  </si>
  <si>
    <t>nnr</t>
  </si>
  <si>
    <t>nci</t>
  </si>
  <si>
    <t>mir</t>
  </si>
  <si>
    <t>mnr</t>
  </si>
  <si>
    <t>mci</t>
  </si>
  <si>
    <t>cir</t>
  </si>
  <si>
    <t>cnr</t>
  </si>
  <si>
    <t>cci</t>
  </si>
  <si>
    <t>stb</t>
  </si>
  <si>
    <t>stf</t>
  </si>
  <si>
    <t>sho</t>
  </si>
  <si>
    <t>mun</t>
  </si>
  <si>
    <t>ind</t>
  </si>
  <si>
    <t>cso</t>
  </si>
  <si>
    <t>sep</t>
  </si>
  <si>
    <t>rib</t>
  </si>
  <si>
    <t>rpa</t>
  </si>
  <si>
    <t>wat</t>
  </si>
  <si>
    <t>Flow_inches</t>
  </si>
  <si>
    <t>grep -A2 "PET      CEPE      UZET      LZET     AGWET     BASET      TAET" /modeling/gb604b/output/hspf/land/out/mtg/IndicatorC19Ext2020/mtgN10001.out | grep SEGMENT-WIDE</t>
  </si>
  <si>
    <t>grep -A2 "PET      CEPE      UZET      LZET     AGWET     BASET      TAET" /modeling/gb604b/output/hspf/land/out/gwm/IndicatorC19Ext2020/gwmN10001.out | grep SEGMENT-WIDE</t>
  </si>
  <si>
    <t>head -n51 /modeling/gb604b/sumout/aveann/IndicatorC19Ext2020/watershed_1985_2014_IndicatorC19Ext2020_DEL.csv</t>
  </si>
  <si>
    <t>SUPY</t>
  </si>
  <si>
    <t>SURO</t>
  </si>
  <si>
    <t>IFWO</t>
  </si>
  <si>
    <t>AGWO</t>
  </si>
  <si>
    <t>PERO</t>
  </si>
  <si>
    <t>IGWI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</si>
</sst>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164" fontId="0" fillId="0" borderId="0" xfId="1" applyNumberFormat="1" applyFont="1"/>
    <xf numFmtId="164" fontId="0" fillId="0" borderId="0" xfId="0" applyNumberFormat="1"/>
    <xf numFmtId="11" fontId="0" fillId="0" borderId="0" xfId="0" applyNumberFormat="1"/>
    <xf numFmtId="0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Sheet1!$N$3</c:f>
              <c:strCache>
                <c:ptCount val="1"/>
                <c:pt idx="0">
                  <c:v>%UZS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Sheet1!$B$4:$B$40</c:f>
              <c:numCache>
                <c:formatCode>General</c:formatCode>
                <c:ptCount val="37"/>
                <c:pt idx="0">
                  <c:v>1984</c:v>
                </c:pt>
                <c:pt idx="1">
                  <c:v>1985</c:v>
                </c:pt>
                <c:pt idx="2">
                  <c:v>1986</c:v>
                </c:pt>
                <c:pt idx="3">
                  <c:v>1987</c:v>
                </c:pt>
                <c:pt idx="4">
                  <c:v>1988</c:v>
                </c:pt>
                <c:pt idx="5">
                  <c:v>1989</c:v>
                </c:pt>
                <c:pt idx="6">
                  <c:v>1990</c:v>
                </c:pt>
                <c:pt idx="7">
                  <c:v>1991</c:v>
                </c:pt>
                <c:pt idx="8">
                  <c:v>1992</c:v>
                </c:pt>
                <c:pt idx="9">
                  <c:v>1993</c:v>
                </c:pt>
                <c:pt idx="10">
                  <c:v>1994</c:v>
                </c:pt>
                <c:pt idx="11">
                  <c:v>1995</c:v>
                </c:pt>
                <c:pt idx="12">
                  <c:v>1996</c:v>
                </c:pt>
                <c:pt idx="13">
                  <c:v>1997</c:v>
                </c:pt>
                <c:pt idx="14">
                  <c:v>1998</c:v>
                </c:pt>
                <c:pt idx="15">
                  <c:v>1999</c:v>
                </c:pt>
                <c:pt idx="16">
                  <c:v>2000</c:v>
                </c:pt>
                <c:pt idx="17">
                  <c:v>2001</c:v>
                </c:pt>
                <c:pt idx="18">
                  <c:v>2002</c:v>
                </c:pt>
                <c:pt idx="19">
                  <c:v>2003</c:v>
                </c:pt>
                <c:pt idx="20">
                  <c:v>2004</c:v>
                </c:pt>
                <c:pt idx="21">
                  <c:v>2005</c:v>
                </c:pt>
                <c:pt idx="22">
                  <c:v>2006</c:v>
                </c:pt>
                <c:pt idx="23">
                  <c:v>2007</c:v>
                </c:pt>
                <c:pt idx="24">
                  <c:v>2008</c:v>
                </c:pt>
                <c:pt idx="25">
                  <c:v>2009</c:v>
                </c:pt>
                <c:pt idx="26">
                  <c:v>2010</c:v>
                </c:pt>
                <c:pt idx="27">
                  <c:v>2011</c:v>
                </c:pt>
                <c:pt idx="28">
                  <c:v>2012</c:v>
                </c:pt>
                <c:pt idx="29">
                  <c:v>2013</c:v>
                </c:pt>
                <c:pt idx="30">
                  <c:v>2014</c:v>
                </c:pt>
                <c:pt idx="31">
                  <c:v>2015</c:v>
                </c:pt>
                <c:pt idx="32">
                  <c:v>2016</c:v>
                </c:pt>
                <c:pt idx="33">
                  <c:v>2017</c:v>
                </c:pt>
                <c:pt idx="34">
                  <c:v>2018</c:v>
                </c:pt>
                <c:pt idx="35">
                  <c:v>2019</c:v>
                </c:pt>
                <c:pt idx="36">
                  <c:v>2020</c:v>
                </c:pt>
              </c:numCache>
            </c:numRef>
          </c:xVal>
          <c:yVal>
            <c:numRef>
              <c:f>Sheet1!$N$4:$N$40</c:f>
              <c:numCache>
                <c:formatCode>0.0%</c:formatCode>
                <c:ptCount val="37"/>
                <c:pt idx="0">
                  <c:v>3.71091373646429E-2</c:v>
                </c:pt>
                <c:pt idx="1">
                  <c:v>7.8776470588235295E-2</c:v>
                </c:pt>
                <c:pt idx="2">
                  <c:v>0.13133363403999398</c:v>
                </c:pt>
                <c:pt idx="3">
                  <c:v>5.541455160744501E-2</c:v>
                </c:pt>
                <c:pt idx="4">
                  <c:v>0.12168039233829925</c:v>
                </c:pt>
                <c:pt idx="5">
                  <c:v>0.11134197893530128</c:v>
                </c:pt>
                <c:pt idx="6">
                  <c:v>8.7088096839273696E-2</c:v>
                </c:pt>
                <c:pt idx="7">
                  <c:v>7.4392664713110873E-2</c:v>
                </c:pt>
                <c:pt idx="8">
                  <c:v>9.0726313144006032E-2</c:v>
                </c:pt>
                <c:pt idx="9">
                  <c:v>0.11170568561872909</c:v>
                </c:pt>
                <c:pt idx="10">
                  <c:v>4.2970297029702974E-2</c:v>
                </c:pt>
                <c:pt idx="11">
                  <c:v>9.7718253968253968E-2</c:v>
                </c:pt>
                <c:pt idx="12">
                  <c:v>0.12507189876653671</c:v>
                </c:pt>
                <c:pt idx="13">
                  <c:v>0.12350784114847468</c:v>
                </c:pt>
                <c:pt idx="14">
                  <c:v>2.7570283851690885E-2</c:v>
                </c:pt>
                <c:pt idx="15">
                  <c:v>0.12816069318629381</c:v>
                </c:pt>
                <c:pt idx="16">
                  <c:v>0.13204963628583652</c:v>
                </c:pt>
                <c:pt idx="17">
                  <c:v>2.5821596244131457E-2</c:v>
                </c:pt>
                <c:pt idx="18">
                  <c:v>0.12818433677951213</c:v>
                </c:pt>
                <c:pt idx="19">
                  <c:v>0.12705223880597016</c:v>
                </c:pt>
                <c:pt idx="20">
                  <c:v>0.12963260067383284</c:v>
                </c:pt>
                <c:pt idx="21">
                  <c:v>0.12976876504486104</c:v>
                </c:pt>
                <c:pt idx="22">
                  <c:v>0.11981388134936022</c:v>
                </c:pt>
                <c:pt idx="23">
                  <c:v>8.3761447397811023E-2</c:v>
                </c:pt>
                <c:pt idx="24">
                  <c:v>0.12332284247142622</c:v>
                </c:pt>
                <c:pt idx="25">
                  <c:v>0.12767113364722929</c:v>
                </c:pt>
                <c:pt idx="26">
                  <c:v>0.10856118332586286</c:v>
                </c:pt>
                <c:pt idx="27">
                  <c:v>0.12846255312912208</c:v>
                </c:pt>
                <c:pt idx="28">
                  <c:v>0.13948787061994608</c:v>
                </c:pt>
                <c:pt idx="29">
                  <c:v>0.12821124632148254</c:v>
                </c:pt>
                <c:pt idx="30">
                  <c:v>8.9475067916922266E-2</c:v>
                </c:pt>
                <c:pt idx="31">
                  <c:v>0.13395810363836824</c:v>
                </c:pt>
                <c:pt idx="32">
                  <c:v>8.2045621780721126E-2</c:v>
                </c:pt>
                <c:pt idx="33">
                  <c:v>6.0889175257731958E-2</c:v>
                </c:pt>
                <c:pt idx="34">
                  <c:v>0.12852723944195443</c:v>
                </c:pt>
                <c:pt idx="35">
                  <c:v>3.7884289518276444E-2</c:v>
                </c:pt>
                <c:pt idx="36">
                  <c:v>0.13219077052749875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DD-4F45-A26B-C5A72E4182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4631424"/>
        <c:axId val="655207776"/>
      </c:scatterChart>
      <c:valAx>
        <c:axId val="654631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207776"/>
        <c:crosses val="autoZero"/>
        <c:crossBetween val="midCat"/>
      </c:valAx>
      <c:valAx>
        <c:axId val="655207776"/>
        <c:scaling>
          <c:orientation val="minMax"/>
          <c:max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63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FOR!$A$2</c:f>
          <c:strCache>
            <c:ptCount val="1"/>
            <c:pt idx="0">
              <c:v>forN10001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FOR!$C$3</c:f>
              <c:strCache>
                <c:ptCount val="1"/>
                <c:pt idx="0">
                  <c:v>CEPE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FOR!$A$4:$A$40</c:f>
              <c:numCache>
                <c:formatCode>General</c:formatCode>
                <c:ptCount val="37"/>
                <c:pt idx="0">
                  <c:v>1984</c:v>
                </c:pt>
                <c:pt idx="1">
                  <c:v>1985</c:v>
                </c:pt>
                <c:pt idx="2">
                  <c:v>1986</c:v>
                </c:pt>
                <c:pt idx="3">
                  <c:v>1987</c:v>
                </c:pt>
                <c:pt idx="4">
                  <c:v>1988</c:v>
                </c:pt>
                <c:pt idx="5">
                  <c:v>1989</c:v>
                </c:pt>
                <c:pt idx="6">
                  <c:v>1990</c:v>
                </c:pt>
                <c:pt idx="7">
                  <c:v>1991</c:v>
                </c:pt>
                <c:pt idx="8">
                  <c:v>1992</c:v>
                </c:pt>
                <c:pt idx="9">
                  <c:v>1993</c:v>
                </c:pt>
                <c:pt idx="10">
                  <c:v>1994</c:v>
                </c:pt>
                <c:pt idx="11">
                  <c:v>1995</c:v>
                </c:pt>
                <c:pt idx="12">
                  <c:v>1996</c:v>
                </c:pt>
                <c:pt idx="13">
                  <c:v>1997</c:v>
                </c:pt>
                <c:pt idx="14">
                  <c:v>1998</c:v>
                </c:pt>
                <c:pt idx="15">
                  <c:v>1999</c:v>
                </c:pt>
                <c:pt idx="16">
                  <c:v>2000</c:v>
                </c:pt>
                <c:pt idx="17">
                  <c:v>2001</c:v>
                </c:pt>
                <c:pt idx="18">
                  <c:v>2002</c:v>
                </c:pt>
                <c:pt idx="19">
                  <c:v>2003</c:v>
                </c:pt>
                <c:pt idx="20">
                  <c:v>2004</c:v>
                </c:pt>
                <c:pt idx="21">
                  <c:v>2005</c:v>
                </c:pt>
                <c:pt idx="22">
                  <c:v>2006</c:v>
                </c:pt>
                <c:pt idx="23">
                  <c:v>2007</c:v>
                </c:pt>
                <c:pt idx="24">
                  <c:v>2008</c:v>
                </c:pt>
                <c:pt idx="25">
                  <c:v>2009</c:v>
                </c:pt>
                <c:pt idx="26">
                  <c:v>2010</c:v>
                </c:pt>
                <c:pt idx="27">
                  <c:v>2011</c:v>
                </c:pt>
                <c:pt idx="28">
                  <c:v>2012</c:v>
                </c:pt>
                <c:pt idx="29">
                  <c:v>2013</c:v>
                </c:pt>
                <c:pt idx="30">
                  <c:v>2014</c:v>
                </c:pt>
                <c:pt idx="31">
                  <c:v>2015</c:v>
                </c:pt>
                <c:pt idx="32">
                  <c:v>2016</c:v>
                </c:pt>
                <c:pt idx="33">
                  <c:v>2017</c:v>
                </c:pt>
                <c:pt idx="34">
                  <c:v>2018</c:v>
                </c:pt>
                <c:pt idx="35">
                  <c:v>2019</c:v>
                </c:pt>
                <c:pt idx="36">
                  <c:v>2020</c:v>
                </c:pt>
              </c:numCache>
            </c:numRef>
          </c:cat>
          <c:val>
            <c:numRef>
              <c:f>FOR!$C$4:$C$40</c:f>
              <c:numCache>
                <c:formatCode>General</c:formatCode>
                <c:ptCount val="37"/>
                <c:pt idx="0">
                  <c:v>14.497999999999999</c:v>
                </c:pt>
                <c:pt idx="1">
                  <c:v>13.651999999999999</c:v>
                </c:pt>
                <c:pt idx="2">
                  <c:v>13.327999999999999</c:v>
                </c:pt>
                <c:pt idx="3">
                  <c:v>12.954000000000001</c:v>
                </c:pt>
                <c:pt idx="4">
                  <c:v>12.238</c:v>
                </c:pt>
                <c:pt idx="5">
                  <c:v>17.204000000000001</c:v>
                </c:pt>
                <c:pt idx="6">
                  <c:v>17.125</c:v>
                </c:pt>
                <c:pt idx="7">
                  <c:v>12.631</c:v>
                </c:pt>
                <c:pt idx="8">
                  <c:v>15.022</c:v>
                </c:pt>
                <c:pt idx="9">
                  <c:v>13.874000000000001</c:v>
                </c:pt>
                <c:pt idx="10">
                  <c:v>15.333</c:v>
                </c:pt>
                <c:pt idx="11">
                  <c:v>13.385</c:v>
                </c:pt>
                <c:pt idx="12">
                  <c:v>16.331</c:v>
                </c:pt>
                <c:pt idx="13">
                  <c:v>11.846</c:v>
                </c:pt>
                <c:pt idx="14">
                  <c:v>13.007999999999999</c:v>
                </c:pt>
                <c:pt idx="15">
                  <c:v>11.989000000000001</c:v>
                </c:pt>
                <c:pt idx="16">
                  <c:v>15.163</c:v>
                </c:pt>
                <c:pt idx="17">
                  <c:v>12.493</c:v>
                </c:pt>
                <c:pt idx="18">
                  <c:v>12.205</c:v>
                </c:pt>
                <c:pt idx="19">
                  <c:v>17.530999999999999</c:v>
                </c:pt>
                <c:pt idx="20">
                  <c:v>15.238</c:v>
                </c:pt>
                <c:pt idx="21">
                  <c:v>12.865</c:v>
                </c:pt>
                <c:pt idx="22">
                  <c:v>12.89</c:v>
                </c:pt>
                <c:pt idx="23">
                  <c:v>11.627000000000001</c:v>
                </c:pt>
                <c:pt idx="24">
                  <c:v>14.101000000000001</c:v>
                </c:pt>
                <c:pt idx="25">
                  <c:v>15.645</c:v>
                </c:pt>
                <c:pt idx="26">
                  <c:v>12.222</c:v>
                </c:pt>
                <c:pt idx="27">
                  <c:v>16.151</c:v>
                </c:pt>
                <c:pt idx="28">
                  <c:v>12.96</c:v>
                </c:pt>
                <c:pt idx="29">
                  <c:v>13.981999999999999</c:v>
                </c:pt>
                <c:pt idx="30">
                  <c:v>12.917999999999999</c:v>
                </c:pt>
                <c:pt idx="31">
                  <c:v>13.603999999999999</c:v>
                </c:pt>
                <c:pt idx="32">
                  <c:v>14.288</c:v>
                </c:pt>
                <c:pt idx="33">
                  <c:v>13.965</c:v>
                </c:pt>
                <c:pt idx="34">
                  <c:v>16.013000000000002</c:v>
                </c:pt>
                <c:pt idx="35">
                  <c:v>13.430999999999999</c:v>
                </c:pt>
                <c:pt idx="36">
                  <c:v>15.853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07-0043-8229-0ADCE2715485}"/>
            </c:ext>
          </c:extLst>
        </c:ser>
        <c:ser>
          <c:idx val="1"/>
          <c:order val="1"/>
          <c:tx>
            <c:strRef>
              <c:f>FOR!$D$3</c:f>
              <c:strCache>
                <c:ptCount val="1"/>
                <c:pt idx="0">
                  <c:v>UZET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FOR!$A$4:$A$40</c:f>
              <c:numCache>
                <c:formatCode>General</c:formatCode>
                <c:ptCount val="37"/>
                <c:pt idx="0">
                  <c:v>1984</c:v>
                </c:pt>
                <c:pt idx="1">
                  <c:v>1985</c:v>
                </c:pt>
                <c:pt idx="2">
                  <c:v>1986</c:v>
                </c:pt>
                <c:pt idx="3">
                  <c:v>1987</c:v>
                </c:pt>
                <c:pt idx="4">
                  <c:v>1988</c:v>
                </c:pt>
                <c:pt idx="5">
                  <c:v>1989</c:v>
                </c:pt>
                <c:pt idx="6">
                  <c:v>1990</c:v>
                </c:pt>
                <c:pt idx="7">
                  <c:v>1991</c:v>
                </c:pt>
                <c:pt idx="8">
                  <c:v>1992</c:v>
                </c:pt>
                <c:pt idx="9">
                  <c:v>1993</c:v>
                </c:pt>
                <c:pt idx="10">
                  <c:v>1994</c:v>
                </c:pt>
                <c:pt idx="11">
                  <c:v>1995</c:v>
                </c:pt>
                <c:pt idx="12">
                  <c:v>1996</c:v>
                </c:pt>
                <c:pt idx="13">
                  <c:v>1997</c:v>
                </c:pt>
                <c:pt idx="14">
                  <c:v>1998</c:v>
                </c:pt>
                <c:pt idx="15">
                  <c:v>1999</c:v>
                </c:pt>
                <c:pt idx="16">
                  <c:v>2000</c:v>
                </c:pt>
                <c:pt idx="17">
                  <c:v>2001</c:v>
                </c:pt>
                <c:pt idx="18">
                  <c:v>2002</c:v>
                </c:pt>
                <c:pt idx="19">
                  <c:v>2003</c:v>
                </c:pt>
                <c:pt idx="20">
                  <c:v>2004</c:v>
                </c:pt>
                <c:pt idx="21">
                  <c:v>2005</c:v>
                </c:pt>
                <c:pt idx="22">
                  <c:v>2006</c:v>
                </c:pt>
                <c:pt idx="23">
                  <c:v>2007</c:v>
                </c:pt>
                <c:pt idx="24">
                  <c:v>2008</c:v>
                </c:pt>
                <c:pt idx="25">
                  <c:v>2009</c:v>
                </c:pt>
                <c:pt idx="26">
                  <c:v>2010</c:v>
                </c:pt>
                <c:pt idx="27">
                  <c:v>2011</c:v>
                </c:pt>
                <c:pt idx="28">
                  <c:v>2012</c:v>
                </c:pt>
                <c:pt idx="29">
                  <c:v>2013</c:v>
                </c:pt>
                <c:pt idx="30">
                  <c:v>2014</c:v>
                </c:pt>
                <c:pt idx="31">
                  <c:v>2015</c:v>
                </c:pt>
                <c:pt idx="32">
                  <c:v>2016</c:v>
                </c:pt>
                <c:pt idx="33">
                  <c:v>2017</c:v>
                </c:pt>
                <c:pt idx="34">
                  <c:v>2018</c:v>
                </c:pt>
                <c:pt idx="35">
                  <c:v>2019</c:v>
                </c:pt>
                <c:pt idx="36">
                  <c:v>2020</c:v>
                </c:pt>
              </c:numCache>
            </c:numRef>
          </c:cat>
          <c:val>
            <c:numRef>
              <c:f>FOR!$D$4:$D$40</c:f>
              <c:numCache>
                <c:formatCode>General</c:formatCode>
                <c:ptCount val="37"/>
                <c:pt idx="0">
                  <c:v>4.6509999999999998</c:v>
                </c:pt>
                <c:pt idx="1">
                  <c:v>4.9400000000000004</c:v>
                </c:pt>
                <c:pt idx="2">
                  <c:v>2.3719999999999999</c:v>
                </c:pt>
                <c:pt idx="3">
                  <c:v>3.448</c:v>
                </c:pt>
                <c:pt idx="4">
                  <c:v>4.1609999999999996</c:v>
                </c:pt>
                <c:pt idx="5">
                  <c:v>8.8149999999999995</c:v>
                </c:pt>
                <c:pt idx="6">
                  <c:v>6.3230000000000004</c:v>
                </c:pt>
                <c:pt idx="7">
                  <c:v>5.2309999999999999</c:v>
                </c:pt>
                <c:pt idx="8">
                  <c:v>4.1760000000000002</c:v>
                </c:pt>
                <c:pt idx="9">
                  <c:v>3.7210000000000001</c:v>
                </c:pt>
                <c:pt idx="10">
                  <c:v>4.141</c:v>
                </c:pt>
                <c:pt idx="11">
                  <c:v>3.2160000000000002</c:v>
                </c:pt>
                <c:pt idx="12">
                  <c:v>8.641</c:v>
                </c:pt>
                <c:pt idx="13">
                  <c:v>6</c:v>
                </c:pt>
                <c:pt idx="14">
                  <c:v>5.4909999999999997</c:v>
                </c:pt>
                <c:pt idx="15">
                  <c:v>4.8810000000000002</c:v>
                </c:pt>
                <c:pt idx="16">
                  <c:v>6.3680000000000003</c:v>
                </c:pt>
                <c:pt idx="17">
                  <c:v>7.0919999999999996</c:v>
                </c:pt>
                <c:pt idx="18">
                  <c:v>3.9990000000000001</c:v>
                </c:pt>
                <c:pt idx="19">
                  <c:v>8.9139999999999997</c:v>
                </c:pt>
                <c:pt idx="20">
                  <c:v>7.1550000000000002</c:v>
                </c:pt>
                <c:pt idx="21">
                  <c:v>6.6950000000000003</c:v>
                </c:pt>
                <c:pt idx="22">
                  <c:v>8.4629999999999992</c:v>
                </c:pt>
                <c:pt idx="23">
                  <c:v>4.09</c:v>
                </c:pt>
                <c:pt idx="24">
                  <c:v>4.53</c:v>
                </c:pt>
                <c:pt idx="25">
                  <c:v>7.6079999999999997</c:v>
                </c:pt>
                <c:pt idx="26">
                  <c:v>5.7160000000000002</c:v>
                </c:pt>
                <c:pt idx="27">
                  <c:v>6.5170000000000003</c:v>
                </c:pt>
                <c:pt idx="28">
                  <c:v>4.2699999999999996</c:v>
                </c:pt>
                <c:pt idx="29">
                  <c:v>8.5879999999999992</c:v>
                </c:pt>
                <c:pt idx="30">
                  <c:v>5.6829999999999998</c:v>
                </c:pt>
                <c:pt idx="31">
                  <c:v>6.3019999999999996</c:v>
                </c:pt>
                <c:pt idx="32">
                  <c:v>6.2140000000000004</c:v>
                </c:pt>
                <c:pt idx="33">
                  <c:v>7.5389999999999997</c:v>
                </c:pt>
                <c:pt idx="34">
                  <c:v>7.6870000000000003</c:v>
                </c:pt>
                <c:pt idx="35">
                  <c:v>5.91</c:v>
                </c:pt>
                <c:pt idx="36">
                  <c:v>6.6769999999999996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07-0043-8229-0ADCE2715485}"/>
            </c:ext>
          </c:extLst>
        </c:ser>
        <c:ser>
          <c:idx val="2"/>
          <c:order val="2"/>
          <c:tx>
            <c:strRef>
              <c:f>FOR!$E$3</c:f>
              <c:strCache>
                <c:ptCount val="1"/>
                <c:pt idx="0">
                  <c:v>LZET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FOR!$A$4:$A$40</c:f>
              <c:numCache>
                <c:formatCode>General</c:formatCode>
                <c:ptCount val="37"/>
                <c:pt idx="0">
                  <c:v>1984</c:v>
                </c:pt>
                <c:pt idx="1">
                  <c:v>1985</c:v>
                </c:pt>
                <c:pt idx="2">
                  <c:v>1986</c:v>
                </c:pt>
                <c:pt idx="3">
                  <c:v>1987</c:v>
                </c:pt>
                <c:pt idx="4">
                  <c:v>1988</c:v>
                </c:pt>
                <c:pt idx="5">
                  <c:v>1989</c:v>
                </c:pt>
                <c:pt idx="6">
                  <c:v>1990</c:v>
                </c:pt>
                <c:pt idx="7">
                  <c:v>1991</c:v>
                </c:pt>
                <c:pt idx="8">
                  <c:v>1992</c:v>
                </c:pt>
                <c:pt idx="9">
                  <c:v>1993</c:v>
                </c:pt>
                <c:pt idx="10">
                  <c:v>1994</c:v>
                </c:pt>
                <c:pt idx="11">
                  <c:v>1995</c:v>
                </c:pt>
                <c:pt idx="12">
                  <c:v>1996</c:v>
                </c:pt>
                <c:pt idx="13">
                  <c:v>1997</c:v>
                </c:pt>
                <c:pt idx="14">
                  <c:v>1998</c:v>
                </c:pt>
                <c:pt idx="15">
                  <c:v>1999</c:v>
                </c:pt>
                <c:pt idx="16">
                  <c:v>2000</c:v>
                </c:pt>
                <c:pt idx="17">
                  <c:v>2001</c:v>
                </c:pt>
                <c:pt idx="18">
                  <c:v>2002</c:v>
                </c:pt>
                <c:pt idx="19">
                  <c:v>2003</c:v>
                </c:pt>
                <c:pt idx="20">
                  <c:v>2004</c:v>
                </c:pt>
                <c:pt idx="21">
                  <c:v>2005</c:v>
                </c:pt>
                <c:pt idx="22">
                  <c:v>2006</c:v>
                </c:pt>
                <c:pt idx="23">
                  <c:v>2007</c:v>
                </c:pt>
                <c:pt idx="24">
                  <c:v>2008</c:v>
                </c:pt>
                <c:pt idx="25">
                  <c:v>2009</c:v>
                </c:pt>
                <c:pt idx="26">
                  <c:v>2010</c:v>
                </c:pt>
                <c:pt idx="27">
                  <c:v>2011</c:v>
                </c:pt>
                <c:pt idx="28">
                  <c:v>2012</c:v>
                </c:pt>
                <c:pt idx="29">
                  <c:v>2013</c:v>
                </c:pt>
                <c:pt idx="30">
                  <c:v>2014</c:v>
                </c:pt>
                <c:pt idx="31">
                  <c:v>2015</c:v>
                </c:pt>
                <c:pt idx="32">
                  <c:v>2016</c:v>
                </c:pt>
                <c:pt idx="33">
                  <c:v>2017</c:v>
                </c:pt>
                <c:pt idx="34">
                  <c:v>2018</c:v>
                </c:pt>
                <c:pt idx="35">
                  <c:v>2019</c:v>
                </c:pt>
                <c:pt idx="36">
                  <c:v>2020</c:v>
                </c:pt>
              </c:numCache>
            </c:numRef>
          </c:cat>
          <c:val>
            <c:numRef>
              <c:f>FOR!$E$4:$E$40</c:f>
              <c:numCache>
                <c:formatCode>General</c:formatCode>
                <c:ptCount val="37"/>
                <c:pt idx="0">
                  <c:v>11.52</c:v>
                </c:pt>
                <c:pt idx="1">
                  <c:v>12.212</c:v>
                </c:pt>
                <c:pt idx="2">
                  <c:v>12.542</c:v>
                </c:pt>
                <c:pt idx="3">
                  <c:v>12.643000000000001</c:v>
                </c:pt>
                <c:pt idx="4">
                  <c:v>12.965999999999999</c:v>
                </c:pt>
                <c:pt idx="5">
                  <c:v>8.6509999999999998</c:v>
                </c:pt>
                <c:pt idx="6">
                  <c:v>10.775</c:v>
                </c:pt>
                <c:pt idx="7">
                  <c:v>14.249000000000001</c:v>
                </c:pt>
                <c:pt idx="8">
                  <c:v>11.004</c:v>
                </c:pt>
                <c:pt idx="9">
                  <c:v>12.509</c:v>
                </c:pt>
                <c:pt idx="10">
                  <c:v>12.157</c:v>
                </c:pt>
                <c:pt idx="11">
                  <c:v>12.026999999999999</c:v>
                </c:pt>
                <c:pt idx="12">
                  <c:v>7.5190000000000001</c:v>
                </c:pt>
                <c:pt idx="13">
                  <c:v>12.087999999999999</c:v>
                </c:pt>
                <c:pt idx="14">
                  <c:v>13.361000000000001</c:v>
                </c:pt>
                <c:pt idx="15">
                  <c:v>12.548999999999999</c:v>
                </c:pt>
                <c:pt idx="16">
                  <c:v>10.832000000000001</c:v>
                </c:pt>
                <c:pt idx="17">
                  <c:v>12.47</c:v>
                </c:pt>
                <c:pt idx="18">
                  <c:v>12.928000000000001</c:v>
                </c:pt>
                <c:pt idx="19">
                  <c:v>7.7329999999999997</c:v>
                </c:pt>
                <c:pt idx="20">
                  <c:v>11.936</c:v>
                </c:pt>
                <c:pt idx="21">
                  <c:v>12.356</c:v>
                </c:pt>
                <c:pt idx="22">
                  <c:v>13.225</c:v>
                </c:pt>
                <c:pt idx="23">
                  <c:v>13.504</c:v>
                </c:pt>
                <c:pt idx="24">
                  <c:v>12.369</c:v>
                </c:pt>
                <c:pt idx="25">
                  <c:v>10.585000000000001</c:v>
                </c:pt>
                <c:pt idx="26">
                  <c:v>14.426</c:v>
                </c:pt>
                <c:pt idx="27">
                  <c:v>11.366</c:v>
                </c:pt>
                <c:pt idx="28">
                  <c:v>13.798</c:v>
                </c:pt>
                <c:pt idx="29">
                  <c:v>11.718999999999999</c:v>
                </c:pt>
                <c:pt idx="30">
                  <c:v>13.25</c:v>
                </c:pt>
                <c:pt idx="31">
                  <c:v>13.154999999999999</c:v>
                </c:pt>
                <c:pt idx="32">
                  <c:v>13.135999999999999</c:v>
                </c:pt>
                <c:pt idx="33">
                  <c:v>12.837999999999999</c:v>
                </c:pt>
                <c:pt idx="34">
                  <c:v>11.8</c:v>
                </c:pt>
                <c:pt idx="35">
                  <c:v>13.667</c:v>
                </c:pt>
                <c:pt idx="36">
                  <c:v>12.552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07-0043-8229-0ADCE2715485}"/>
            </c:ext>
          </c:extLst>
        </c:ser>
        <c:ser>
          <c:idx val="3"/>
          <c:order val="3"/>
          <c:tx>
            <c:strRef>
              <c:f>FOR!$F$3</c:f>
              <c:strCache>
                <c:ptCount val="1"/>
                <c:pt idx="0">
                  <c:v>AGWET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FOR!$A$4:$A$40</c:f>
              <c:numCache>
                <c:formatCode>General</c:formatCode>
                <c:ptCount val="37"/>
                <c:pt idx="0">
                  <c:v>1984</c:v>
                </c:pt>
                <c:pt idx="1">
                  <c:v>1985</c:v>
                </c:pt>
                <c:pt idx="2">
                  <c:v>1986</c:v>
                </c:pt>
                <c:pt idx="3">
                  <c:v>1987</c:v>
                </c:pt>
                <c:pt idx="4">
                  <c:v>1988</c:v>
                </c:pt>
                <c:pt idx="5">
                  <c:v>1989</c:v>
                </c:pt>
                <c:pt idx="6">
                  <c:v>1990</c:v>
                </c:pt>
                <c:pt idx="7">
                  <c:v>1991</c:v>
                </c:pt>
                <c:pt idx="8">
                  <c:v>1992</c:v>
                </c:pt>
                <c:pt idx="9">
                  <c:v>1993</c:v>
                </c:pt>
                <c:pt idx="10">
                  <c:v>1994</c:v>
                </c:pt>
                <c:pt idx="11">
                  <c:v>1995</c:v>
                </c:pt>
                <c:pt idx="12">
                  <c:v>1996</c:v>
                </c:pt>
                <c:pt idx="13">
                  <c:v>1997</c:v>
                </c:pt>
                <c:pt idx="14">
                  <c:v>1998</c:v>
                </c:pt>
                <c:pt idx="15">
                  <c:v>1999</c:v>
                </c:pt>
                <c:pt idx="16">
                  <c:v>2000</c:v>
                </c:pt>
                <c:pt idx="17">
                  <c:v>2001</c:v>
                </c:pt>
                <c:pt idx="18">
                  <c:v>2002</c:v>
                </c:pt>
                <c:pt idx="19">
                  <c:v>2003</c:v>
                </c:pt>
                <c:pt idx="20">
                  <c:v>2004</c:v>
                </c:pt>
                <c:pt idx="21">
                  <c:v>2005</c:v>
                </c:pt>
                <c:pt idx="22">
                  <c:v>2006</c:v>
                </c:pt>
                <c:pt idx="23">
                  <c:v>2007</c:v>
                </c:pt>
                <c:pt idx="24">
                  <c:v>2008</c:v>
                </c:pt>
                <c:pt idx="25">
                  <c:v>2009</c:v>
                </c:pt>
                <c:pt idx="26">
                  <c:v>2010</c:v>
                </c:pt>
                <c:pt idx="27">
                  <c:v>2011</c:v>
                </c:pt>
                <c:pt idx="28">
                  <c:v>2012</c:v>
                </c:pt>
                <c:pt idx="29">
                  <c:v>2013</c:v>
                </c:pt>
                <c:pt idx="30">
                  <c:v>2014</c:v>
                </c:pt>
                <c:pt idx="31">
                  <c:v>2015</c:v>
                </c:pt>
                <c:pt idx="32">
                  <c:v>2016</c:v>
                </c:pt>
                <c:pt idx="33">
                  <c:v>2017</c:v>
                </c:pt>
                <c:pt idx="34">
                  <c:v>2018</c:v>
                </c:pt>
                <c:pt idx="35">
                  <c:v>2019</c:v>
                </c:pt>
                <c:pt idx="36">
                  <c:v>2020</c:v>
                </c:pt>
              </c:numCache>
            </c:numRef>
          </c:cat>
          <c:val>
            <c:numRef>
              <c:f>FOR!$F$4:$F$40</c:f>
              <c:numCache>
                <c:formatCode>General</c:formatCode>
                <c:ptCount val="37"/>
                <c:pt idx="0">
                  <c:v>1.9E-2</c:v>
                </c:pt>
                <c:pt idx="1">
                  <c:v>2.1999999999999999E-2</c:v>
                </c:pt>
                <c:pt idx="2">
                  <c:v>2.5999999999999999E-2</c:v>
                </c:pt>
                <c:pt idx="3">
                  <c:v>2.5000000000000001E-2</c:v>
                </c:pt>
                <c:pt idx="4">
                  <c:v>2.3E-2</c:v>
                </c:pt>
                <c:pt idx="5">
                  <c:v>1.2E-2</c:v>
                </c:pt>
                <c:pt idx="6">
                  <c:v>1.7000000000000001E-2</c:v>
                </c:pt>
                <c:pt idx="7">
                  <c:v>2.5999999999999999E-2</c:v>
                </c:pt>
                <c:pt idx="8">
                  <c:v>1.9E-2</c:v>
                </c:pt>
                <c:pt idx="9">
                  <c:v>2.1999999999999999E-2</c:v>
                </c:pt>
                <c:pt idx="10">
                  <c:v>1.9E-2</c:v>
                </c:pt>
                <c:pt idx="11">
                  <c:v>2.4E-2</c:v>
                </c:pt>
                <c:pt idx="12">
                  <c:v>1.0999999999999999E-2</c:v>
                </c:pt>
                <c:pt idx="13">
                  <c:v>0.02</c:v>
                </c:pt>
                <c:pt idx="14">
                  <c:v>2.3E-2</c:v>
                </c:pt>
                <c:pt idx="15">
                  <c:v>2.4E-2</c:v>
                </c:pt>
                <c:pt idx="16">
                  <c:v>1.6E-2</c:v>
                </c:pt>
                <c:pt idx="17">
                  <c:v>0.02</c:v>
                </c:pt>
                <c:pt idx="18">
                  <c:v>2.8000000000000001E-2</c:v>
                </c:pt>
                <c:pt idx="19">
                  <c:v>1.0999999999999999E-2</c:v>
                </c:pt>
                <c:pt idx="20">
                  <c:v>1.7999999999999999E-2</c:v>
                </c:pt>
                <c:pt idx="21">
                  <c:v>2.1999999999999999E-2</c:v>
                </c:pt>
                <c:pt idx="22">
                  <c:v>2.1000000000000001E-2</c:v>
                </c:pt>
                <c:pt idx="23">
                  <c:v>2.8000000000000001E-2</c:v>
                </c:pt>
                <c:pt idx="24">
                  <c:v>2.4E-2</c:v>
                </c:pt>
                <c:pt idx="25">
                  <c:v>1.7000000000000001E-2</c:v>
                </c:pt>
                <c:pt idx="26">
                  <c:v>2.5999999999999999E-2</c:v>
                </c:pt>
                <c:pt idx="27">
                  <c:v>2.1000000000000001E-2</c:v>
                </c:pt>
                <c:pt idx="28">
                  <c:v>0.03</c:v>
                </c:pt>
                <c:pt idx="29">
                  <c:v>1.7999999999999999E-2</c:v>
                </c:pt>
                <c:pt idx="30">
                  <c:v>2.3E-2</c:v>
                </c:pt>
                <c:pt idx="31">
                  <c:v>2.3E-2</c:v>
                </c:pt>
                <c:pt idx="32">
                  <c:v>2.3E-2</c:v>
                </c:pt>
                <c:pt idx="33">
                  <c:v>2.1000000000000001E-2</c:v>
                </c:pt>
                <c:pt idx="34">
                  <c:v>1.9E-2</c:v>
                </c:pt>
                <c:pt idx="35">
                  <c:v>2.5000000000000001E-2</c:v>
                </c:pt>
                <c:pt idx="36">
                  <c:v>2.1000000000000001E-2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07-0043-8229-0ADCE27154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9554655"/>
        <c:axId val="930256015"/>
      </c:areaChart>
      <c:catAx>
        <c:axId val="909554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0256015"/>
        <c:crosses val="autoZero"/>
        <c:auto val="1"/>
        <c:lblAlgn val="ctr"/>
        <c:lblOffset val="100"/>
        <c:noMultiLvlLbl val="0"/>
      </c:catAx>
      <c:valAx>
        <c:axId val="930256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95546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FOR!$S$3</c:f>
              <c:strCache>
                <c:ptCount val="1"/>
                <c:pt idx="0">
                  <c:v>AGWO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FOR!$P$4:$P$40</c:f>
              <c:numCache>
                <c:formatCode>General</c:formatCode>
                <c:ptCount val="37"/>
                <c:pt idx="0">
                  <c:v>43.713000000000001</c:v>
                </c:pt>
                <c:pt idx="1">
                  <c:v>38.962000000000003</c:v>
                </c:pt>
                <c:pt idx="2">
                  <c:v>38.026000000000003</c:v>
                </c:pt>
                <c:pt idx="3">
                  <c:v>34.548999999999999</c:v>
                </c:pt>
                <c:pt idx="4">
                  <c:v>39.51</c:v>
                </c:pt>
                <c:pt idx="5">
                  <c:v>57.11</c:v>
                </c:pt>
                <c:pt idx="6">
                  <c:v>45.121000000000002</c:v>
                </c:pt>
                <c:pt idx="7">
                  <c:v>40.71</c:v>
                </c:pt>
                <c:pt idx="8">
                  <c:v>39.554000000000002</c:v>
                </c:pt>
                <c:pt idx="9">
                  <c:v>42.968000000000004</c:v>
                </c:pt>
                <c:pt idx="10">
                  <c:v>48.091000000000001</c:v>
                </c:pt>
                <c:pt idx="11">
                  <c:v>37.887</c:v>
                </c:pt>
                <c:pt idx="12">
                  <c:v>58.061999999999998</c:v>
                </c:pt>
                <c:pt idx="13">
                  <c:v>39.680999999999997</c:v>
                </c:pt>
                <c:pt idx="14">
                  <c:v>41.363999999999997</c:v>
                </c:pt>
                <c:pt idx="15">
                  <c:v>45.722999999999999</c:v>
                </c:pt>
                <c:pt idx="16">
                  <c:v>44.311999999999998</c:v>
                </c:pt>
                <c:pt idx="17">
                  <c:v>38.262</c:v>
                </c:pt>
                <c:pt idx="18">
                  <c:v>45.512</c:v>
                </c:pt>
                <c:pt idx="19">
                  <c:v>60.249000000000002</c:v>
                </c:pt>
                <c:pt idx="20">
                  <c:v>43.5</c:v>
                </c:pt>
                <c:pt idx="21">
                  <c:v>47.180999999999997</c:v>
                </c:pt>
                <c:pt idx="22">
                  <c:v>46.345999999999997</c:v>
                </c:pt>
                <c:pt idx="23">
                  <c:v>35.549999999999997</c:v>
                </c:pt>
                <c:pt idx="24">
                  <c:v>41.819000000000003</c:v>
                </c:pt>
                <c:pt idx="25">
                  <c:v>54.698999999999998</c:v>
                </c:pt>
                <c:pt idx="26">
                  <c:v>40.573</c:v>
                </c:pt>
                <c:pt idx="27">
                  <c:v>48.832999999999998</c:v>
                </c:pt>
                <c:pt idx="28">
                  <c:v>37.131</c:v>
                </c:pt>
                <c:pt idx="29">
                  <c:v>46.537999999999997</c:v>
                </c:pt>
                <c:pt idx="30">
                  <c:v>42.539000000000001</c:v>
                </c:pt>
                <c:pt idx="31">
                  <c:v>46.064999999999998</c:v>
                </c:pt>
                <c:pt idx="32">
                  <c:v>43.284999999999997</c:v>
                </c:pt>
                <c:pt idx="33">
                  <c:v>40.648000000000003</c:v>
                </c:pt>
                <c:pt idx="34">
                  <c:v>57.293999999999997</c:v>
                </c:pt>
                <c:pt idx="35">
                  <c:v>37.825000000000003</c:v>
                </c:pt>
                <c:pt idx="36">
                  <c:v>50.164999999999999</c:v>
                </c:pt>
              </c:numCache>
            </c:numRef>
          </c:xVal>
          <c:yVal>
            <c:numRef>
              <c:f>FOR!$S$4:$S$40</c:f>
              <c:numCache>
                <c:formatCode>General</c:formatCode>
                <c:ptCount val="37"/>
                <c:pt idx="0">
                  <c:v>8.9079999999999995</c:v>
                </c:pt>
                <c:pt idx="1">
                  <c:v>5.4950000000000001</c:v>
                </c:pt>
                <c:pt idx="2">
                  <c:v>6.6950000000000003</c:v>
                </c:pt>
                <c:pt idx="3">
                  <c:v>8.7219999999999995</c:v>
                </c:pt>
                <c:pt idx="4">
                  <c:v>8.2739999999999991</c:v>
                </c:pt>
                <c:pt idx="5">
                  <c:v>17.625</c:v>
                </c:pt>
                <c:pt idx="6">
                  <c:v>11.141</c:v>
                </c:pt>
                <c:pt idx="7">
                  <c:v>9.1270000000000007</c:v>
                </c:pt>
                <c:pt idx="8">
                  <c:v>7.7830000000000004</c:v>
                </c:pt>
                <c:pt idx="9">
                  <c:v>11.411</c:v>
                </c:pt>
                <c:pt idx="10">
                  <c:v>15.429</c:v>
                </c:pt>
                <c:pt idx="11">
                  <c:v>6.9969999999999999</c:v>
                </c:pt>
                <c:pt idx="12">
                  <c:v>18.146000000000001</c:v>
                </c:pt>
                <c:pt idx="13">
                  <c:v>10.23</c:v>
                </c:pt>
                <c:pt idx="14">
                  <c:v>11.476000000000001</c:v>
                </c:pt>
                <c:pt idx="15">
                  <c:v>9.7669999999999995</c:v>
                </c:pt>
                <c:pt idx="16">
                  <c:v>11.086</c:v>
                </c:pt>
                <c:pt idx="17">
                  <c:v>9.1959999999999997</c:v>
                </c:pt>
                <c:pt idx="18">
                  <c:v>7.9269999999999996</c:v>
                </c:pt>
                <c:pt idx="19">
                  <c:v>19.638000000000002</c:v>
                </c:pt>
                <c:pt idx="20">
                  <c:v>10.984999999999999</c:v>
                </c:pt>
                <c:pt idx="21">
                  <c:v>11.843</c:v>
                </c:pt>
                <c:pt idx="22">
                  <c:v>11.327</c:v>
                </c:pt>
                <c:pt idx="23">
                  <c:v>7.9219999999999997</c:v>
                </c:pt>
                <c:pt idx="24">
                  <c:v>7.3730000000000002</c:v>
                </c:pt>
                <c:pt idx="25">
                  <c:v>14.021000000000001</c:v>
                </c:pt>
                <c:pt idx="26">
                  <c:v>11.728</c:v>
                </c:pt>
                <c:pt idx="27">
                  <c:v>10.949</c:v>
                </c:pt>
                <c:pt idx="28">
                  <c:v>5.7640000000000002</c:v>
                </c:pt>
                <c:pt idx="29">
                  <c:v>11.707000000000001</c:v>
                </c:pt>
                <c:pt idx="30">
                  <c:v>10.714</c:v>
                </c:pt>
                <c:pt idx="31">
                  <c:v>10.521000000000001</c:v>
                </c:pt>
                <c:pt idx="32">
                  <c:v>10.618</c:v>
                </c:pt>
                <c:pt idx="33">
                  <c:v>7.2759999999999998</c:v>
                </c:pt>
                <c:pt idx="34">
                  <c:v>13.752000000000001</c:v>
                </c:pt>
                <c:pt idx="35">
                  <c:v>10.916</c:v>
                </c:pt>
                <c:pt idx="36">
                  <c:v>8.298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A0-104C-A8A3-AC773E021F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2730639"/>
        <c:axId val="1342733151"/>
      </c:scatterChart>
      <c:valAx>
        <c:axId val="1342730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733151"/>
        <c:crosses val="autoZero"/>
        <c:crossBetween val="midCat"/>
      </c:valAx>
      <c:valAx>
        <c:axId val="1342733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730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FOR!$P$3</c:f>
              <c:strCache>
                <c:ptCount val="1"/>
                <c:pt idx="0">
                  <c:v>SUPY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5310586176727907E-3"/>
                  <c:y val="-0.2458909303003791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FOR!$O$5:$O$40</c:f>
              <c:numCache>
                <c:formatCode>General</c:formatCode>
                <c:ptCount val="36"/>
                <c:pt idx="0">
                  <c:v>1985</c:v>
                </c:pt>
                <c:pt idx="1">
                  <c:v>1986</c:v>
                </c:pt>
                <c:pt idx="2">
                  <c:v>1987</c:v>
                </c:pt>
                <c:pt idx="3">
                  <c:v>1988</c:v>
                </c:pt>
                <c:pt idx="4">
                  <c:v>1989</c:v>
                </c:pt>
                <c:pt idx="5">
                  <c:v>1990</c:v>
                </c:pt>
                <c:pt idx="6">
                  <c:v>1991</c:v>
                </c:pt>
                <c:pt idx="7">
                  <c:v>1992</c:v>
                </c:pt>
                <c:pt idx="8">
                  <c:v>1993</c:v>
                </c:pt>
                <c:pt idx="9">
                  <c:v>1994</c:v>
                </c:pt>
                <c:pt idx="10">
                  <c:v>1995</c:v>
                </c:pt>
                <c:pt idx="11">
                  <c:v>1996</c:v>
                </c:pt>
                <c:pt idx="12">
                  <c:v>1997</c:v>
                </c:pt>
                <c:pt idx="13">
                  <c:v>1998</c:v>
                </c:pt>
                <c:pt idx="14">
                  <c:v>1999</c:v>
                </c:pt>
                <c:pt idx="15">
                  <c:v>2000</c:v>
                </c:pt>
                <c:pt idx="16">
                  <c:v>2001</c:v>
                </c:pt>
                <c:pt idx="17">
                  <c:v>2002</c:v>
                </c:pt>
                <c:pt idx="18">
                  <c:v>2003</c:v>
                </c:pt>
                <c:pt idx="19">
                  <c:v>2004</c:v>
                </c:pt>
                <c:pt idx="20">
                  <c:v>2005</c:v>
                </c:pt>
                <c:pt idx="21">
                  <c:v>2006</c:v>
                </c:pt>
                <c:pt idx="22">
                  <c:v>2007</c:v>
                </c:pt>
                <c:pt idx="23">
                  <c:v>2008</c:v>
                </c:pt>
                <c:pt idx="24">
                  <c:v>2009</c:v>
                </c:pt>
                <c:pt idx="25">
                  <c:v>2010</c:v>
                </c:pt>
                <c:pt idx="26">
                  <c:v>2011</c:v>
                </c:pt>
                <c:pt idx="27">
                  <c:v>2012</c:v>
                </c:pt>
                <c:pt idx="28">
                  <c:v>2013</c:v>
                </c:pt>
                <c:pt idx="29">
                  <c:v>2014</c:v>
                </c:pt>
                <c:pt idx="30">
                  <c:v>2015</c:v>
                </c:pt>
                <c:pt idx="31">
                  <c:v>2016</c:v>
                </c:pt>
                <c:pt idx="32">
                  <c:v>2017</c:v>
                </c:pt>
                <c:pt idx="33">
                  <c:v>2018</c:v>
                </c:pt>
                <c:pt idx="34">
                  <c:v>2019</c:v>
                </c:pt>
                <c:pt idx="35">
                  <c:v>2020</c:v>
                </c:pt>
              </c:numCache>
            </c:numRef>
          </c:xVal>
          <c:yVal>
            <c:numRef>
              <c:f>FOR!$P$5:$P$40</c:f>
              <c:numCache>
                <c:formatCode>General</c:formatCode>
                <c:ptCount val="36"/>
                <c:pt idx="0">
                  <c:v>38.962000000000003</c:v>
                </c:pt>
                <c:pt idx="1">
                  <c:v>38.026000000000003</c:v>
                </c:pt>
                <c:pt idx="2">
                  <c:v>34.548999999999999</c:v>
                </c:pt>
                <c:pt idx="3">
                  <c:v>39.51</c:v>
                </c:pt>
                <c:pt idx="4">
                  <c:v>57.11</c:v>
                </c:pt>
                <c:pt idx="5">
                  <c:v>45.121000000000002</c:v>
                </c:pt>
                <c:pt idx="6">
                  <c:v>40.71</c:v>
                </c:pt>
                <c:pt idx="7">
                  <c:v>39.554000000000002</c:v>
                </c:pt>
                <c:pt idx="8">
                  <c:v>42.968000000000004</c:v>
                </c:pt>
                <c:pt idx="9">
                  <c:v>48.091000000000001</c:v>
                </c:pt>
                <c:pt idx="10">
                  <c:v>37.887</c:v>
                </c:pt>
                <c:pt idx="11">
                  <c:v>58.061999999999998</c:v>
                </c:pt>
                <c:pt idx="12">
                  <c:v>39.680999999999997</c:v>
                </c:pt>
                <c:pt idx="13">
                  <c:v>41.363999999999997</c:v>
                </c:pt>
                <c:pt idx="14">
                  <c:v>45.722999999999999</c:v>
                </c:pt>
                <c:pt idx="15">
                  <c:v>44.311999999999998</c:v>
                </c:pt>
                <c:pt idx="16">
                  <c:v>38.262</c:v>
                </c:pt>
                <c:pt idx="17">
                  <c:v>45.512</c:v>
                </c:pt>
                <c:pt idx="18">
                  <c:v>60.249000000000002</c:v>
                </c:pt>
                <c:pt idx="19">
                  <c:v>43.5</c:v>
                </c:pt>
                <c:pt idx="20">
                  <c:v>47.180999999999997</c:v>
                </c:pt>
                <c:pt idx="21">
                  <c:v>46.345999999999997</c:v>
                </c:pt>
                <c:pt idx="22">
                  <c:v>35.549999999999997</c:v>
                </c:pt>
                <c:pt idx="23">
                  <c:v>41.819000000000003</c:v>
                </c:pt>
                <c:pt idx="24">
                  <c:v>54.698999999999998</c:v>
                </c:pt>
                <c:pt idx="25">
                  <c:v>40.573</c:v>
                </c:pt>
                <c:pt idx="26">
                  <c:v>48.832999999999998</c:v>
                </c:pt>
                <c:pt idx="27">
                  <c:v>37.131</c:v>
                </c:pt>
                <c:pt idx="28">
                  <c:v>46.537999999999997</c:v>
                </c:pt>
                <c:pt idx="29">
                  <c:v>42.539000000000001</c:v>
                </c:pt>
                <c:pt idx="30">
                  <c:v>46.064999999999998</c:v>
                </c:pt>
                <c:pt idx="31">
                  <c:v>43.284999999999997</c:v>
                </c:pt>
                <c:pt idx="32">
                  <c:v>40.648000000000003</c:v>
                </c:pt>
                <c:pt idx="33">
                  <c:v>57.293999999999997</c:v>
                </c:pt>
                <c:pt idx="34">
                  <c:v>37.825000000000003</c:v>
                </c:pt>
                <c:pt idx="35">
                  <c:v>50.164999999999999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9E-034A-9BE1-41D732C808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7555439"/>
        <c:axId val="808145343"/>
      </c:scatterChart>
      <c:valAx>
        <c:axId val="907555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8145343"/>
        <c:crosses val="autoZero"/>
        <c:crossBetween val="midCat"/>
      </c:valAx>
      <c:valAx>
        <c:axId val="808145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75554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FOR!$S$3</c:f>
              <c:strCache>
                <c:ptCount val="1"/>
                <c:pt idx="0">
                  <c:v>AGWO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5310586176727907E-3"/>
                  <c:y val="-0.2458909303003791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FOR!$O$5:$O$40</c:f>
              <c:numCache>
                <c:formatCode>General</c:formatCode>
                <c:ptCount val="36"/>
                <c:pt idx="0">
                  <c:v>1985</c:v>
                </c:pt>
                <c:pt idx="1">
                  <c:v>1986</c:v>
                </c:pt>
                <c:pt idx="2">
                  <c:v>1987</c:v>
                </c:pt>
                <c:pt idx="3">
                  <c:v>1988</c:v>
                </c:pt>
                <c:pt idx="4">
                  <c:v>1989</c:v>
                </c:pt>
                <c:pt idx="5">
                  <c:v>1990</c:v>
                </c:pt>
                <c:pt idx="6">
                  <c:v>1991</c:v>
                </c:pt>
                <c:pt idx="7">
                  <c:v>1992</c:v>
                </c:pt>
                <c:pt idx="8">
                  <c:v>1993</c:v>
                </c:pt>
                <c:pt idx="9">
                  <c:v>1994</c:v>
                </c:pt>
                <c:pt idx="10">
                  <c:v>1995</c:v>
                </c:pt>
                <c:pt idx="11">
                  <c:v>1996</c:v>
                </c:pt>
                <c:pt idx="12">
                  <c:v>1997</c:v>
                </c:pt>
                <c:pt idx="13">
                  <c:v>1998</c:v>
                </c:pt>
                <c:pt idx="14">
                  <c:v>1999</c:v>
                </c:pt>
                <c:pt idx="15">
                  <c:v>2000</c:v>
                </c:pt>
                <c:pt idx="16">
                  <c:v>2001</c:v>
                </c:pt>
                <c:pt idx="17">
                  <c:v>2002</c:v>
                </c:pt>
                <c:pt idx="18">
                  <c:v>2003</c:v>
                </c:pt>
                <c:pt idx="19">
                  <c:v>2004</c:v>
                </c:pt>
                <c:pt idx="20">
                  <c:v>2005</c:v>
                </c:pt>
                <c:pt idx="21">
                  <c:v>2006</c:v>
                </c:pt>
                <c:pt idx="22">
                  <c:v>2007</c:v>
                </c:pt>
                <c:pt idx="23">
                  <c:v>2008</c:v>
                </c:pt>
                <c:pt idx="24">
                  <c:v>2009</c:v>
                </c:pt>
                <c:pt idx="25">
                  <c:v>2010</c:v>
                </c:pt>
                <c:pt idx="26">
                  <c:v>2011</c:v>
                </c:pt>
                <c:pt idx="27">
                  <c:v>2012</c:v>
                </c:pt>
                <c:pt idx="28">
                  <c:v>2013</c:v>
                </c:pt>
                <c:pt idx="29">
                  <c:v>2014</c:v>
                </c:pt>
                <c:pt idx="30">
                  <c:v>2015</c:v>
                </c:pt>
                <c:pt idx="31">
                  <c:v>2016</c:v>
                </c:pt>
                <c:pt idx="32">
                  <c:v>2017</c:v>
                </c:pt>
                <c:pt idx="33">
                  <c:v>2018</c:v>
                </c:pt>
                <c:pt idx="34">
                  <c:v>2019</c:v>
                </c:pt>
                <c:pt idx="35">
                  <c:v>2020</c:v>
                </c:pt>
              </c:numCache>
            </c:numRef>
          </c:xVal>
          <c:yVal>
            <c:numRef>
              <c:f>FOR!$S$5:$S$40</c:f>
              <c:numCache>
                <c:formatCode>General</c:formatCode>
                <c:ptCount val="36"/>
                <c:pt idx="0">
                  <c:v>5.4950000000000001</c:v>
                </c:pt>
                <c:pt idx="1">
                  <c:v>6.6950000000000003</c:v>
                </c:pt>
                <c:pt idx="2">
                  <c:v>8.7219999999999995</c:v>
                </c:pt>
                <c:pt idx="3">
                  <c:v>8.2739999999999991</c:v>
                </c:pt>
                <c:pt idx="4">
                  <c:v>17.625</c:v>
                </c:pt>
                <c:pt idx="5">
                  <c:v>11.141</c:v>
                </c:pt>
                <c:pt idx="6">
                  <c:v>9.1270000000000007</c:v>
                </c:pt>
                <c:pt idx="7">
                  <c:v>7.7830000000000004</c:v>
                </c:pt>
                <c:pt idx="8">
                  <c:v>11.411</c:v>
                </c:pt>
                <c:pt idx="9">
                  <c:v>15.429</c:v>
                </c:pt>
                <c:pt idx="10">
                  <c:v>6.9969999999999999</c:v>
                </c:pt>
                <c:pt idx="11">
                  <c:v>18.146000000000001</c:v>
                </c:pt>
                <c:pt idx="12">
                  <c:v>10.23</c:v>
                </c:pt>
                <c:pt idx="13">
                  <c:v>11.476000000000001</c:v>
                </c:pt>
                <c:pt idx="14">
                  <c:v>9.7669999999999995</c:v>
                </c:pt>
                <c:pt idx="15">
                  <c:v>11.086</c:v>
                </c:pt>
                <c:pt idx="16">
                  <c:v>9.1959999999999997</c:v>
                </c:pt>
                <c:pt idx="17">
                  <c:v>7.9269999999999996</c:v>
                </c:pt>
                <c:pt idx="18">
                  <c:v>19.638000000000002</c:v>
                </c:pt>
                <c:pt idx="19">
                  <c:v>10.984999999999999</c:v>
                </c:pt>
                <c:pt idx="20">
                  <c:v>11.843</c:v>
                </c:pt>
                <c:pt idx="21">
                  <c:v>11.327</c:v>
                </c:pt>
                <c:pt idx="22">
                  <c:v>7.9219999999999997</c:v>
                </c:pt>
                <c:pt idx="23">
                  <c:v>7.3730000000000002</c:v>
                </c:pt>
                <c:pt idx="24">
                  <c:v>14.021000000000001</c:v>
                </c:pt>
                <c:pt idx="25">
                  <c:v>11.728</c:v>
                </c:pt>
                <c:pt idx="26">
                  <c:v>10.949</c:v>
                </c:pt>
                <c:pt idx="27">
                  <c:v>5.7640000000000002</c:v>
                </c:pt>
                <c:pt idx="28">
                  <c:v>11.707000000000001</c:v>
                </c:pt>
                <c:pt idx="29">
                  <c:v>10.714</c:v>
                </c:pt>
                <c:pt idx="30">
                  <c:v>10.521000000000001</c:v>
                </c:pt>
                <c:pt idx="31">
                  <c:v>10.618</c:v>
                </c:pt>
                <c:pt idx="32">
                  <c:v>7.2759999999999998</c:v>
                </c:pt>
                <c:pt idx="33">
                  <c:v>13.752000000000001</c:v>
                </c:pt>
                <c:pt idx="34">
                  <c:v>10.916</c:v>
                </c:pt>
                <c:pt idx="35">
                  <c:v>8.298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6B-B949-BB9E-4FA467EC3F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7555439"/>
        <c:axId val="808145343"/>
      </c:scatterChart>
      <c:valAx>
        <c:axId val="907555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8145343"/>
        <c:crosses val="autoZero"/>
        <c:crossBetween val="midCat"/>
      </c:valAx>
      <c:valAx>
        <c:axId val="808145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75554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GWM!$A$2</c:f>
          <c:strCache>
            <c:ptCount val="1"/>
            <c:pt idx="0">
              <c:v>gwmN10001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GWM!$C$3</c:f>
              <c:strCache>
                <c:ptCount val="1"/>
                <c:pt idx="0">
                  <c:v>CEPE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GWM!$A$4:$A$40</c:f>
              <c:numCache>
                <c:formatCode>General</c:formatCode>
                <c:ptCount val="37"/>
                <c:pt idx="0">
                  <c:v>1984</c:v>
                </c:pt>
                <c:pt idx="1">
                  <c:v>1985</c:v>
                </c:pt>
                <c:pt idx="2">
                  <c:v>1986</c:v>
                </c:pt>
                <c:pt idx="3">
                  <c:v>1987</c:v>
                </c:pt>
                <c:pt idx="4">
                  <c:v>1988</c:v>
                </c:pt>
                <c:pt idx="5">
                  <c:v>1989</c:v>
                </c:pt>
                <c:pt idx="6">
                  <c:v>1990</c:v>
                </c:pt>
                <c:pt idx="7">
                  <c:v>1991</c:v>
                </c:pt>
                <c:pt idx="8">
                  <c:v>1992</c:v>
                </c:pt>
                <c:pt idx="9">
                  <c:v>1993</c:v>
                </c:pt>
                <c:pt idx="10">
                  <c:v>1994</c:v>
                </c:pt>
                <c:pt idx="11">
                  <c:v>1995</c:v>
                </c:pt>
                <c:pt idx="12">
                  <c:v>1996</c:v>
                </c:pt>
                <c:pt idx="13">
                  <c:v>1997</c:v>
                </c:pt>
                <c:pt idx="14">
                  <c:v>1998</c:v>
                </c:pt>
                <c:pt idx="15">
                  <c:v>1999</c:v>
                </c:pt>
                <c:pt idx="16">
                  <c:v>2000</c:v>
                </c:pt>
                <c:pt idx="17">
                  <c:v>2001</c:v>
                </c:pt>
                <c:pt idx="18">
                  <c:v>2002</c:v>
                </c:pt>
                <c:pt idx="19">
                  <c:v>2003</c:v>
                </c:pt>
                <c:pt idx="20">
                  <c:v>2004</c:v>
                </c:pt>
                <c:pt idx="21">
                  <c:v>2005</c:v>
                </c:pt>
                <c:pt idx="22">
                  <c:v>2006</c:v>
                </c:pt>
                <c:pt idx="23">
                  <c:v>2007</c:v>
                </c:pt>
                <c:pt idx="24">
                  <c:v>2008</c:v>
                </c:pt>
                <c:pt idx="25">
                  <c:v>2009</c:v>
                </c:pt>
                <c:pt idx="26">
                  <c:v>2010</c:v>
                </c:pt>
                <c:pt idx="27">
                  <c:v>2011</c:v>
                </c:pt>
                <c:pt idx="28">
                  <c:v>2012</c:v>
                </c:pt>
                <c:pt idx="29">
                  <c:v>2013</c:v>
                </c:pt>
                <c:pt idx="30">
                  <c:v>2014</c:v>
                </c:pt>
                <c:pt idx="31">
                  <c:v>2015</c:v>
                </c:pt>
                <c:pt idx="32">
                  <c:v>2016</c:v>
                </c:pt>
                <c:pt idx="33">
                  <c:v>2017</c:v>
                </c:pt>
                <c:pt idx="34">
                  <c:v>2018</c:v>
                </c:pt>
                <c:pt idx="35">
                  <c:v>2019</c:v>
                </c:pt>
                <c:pt idx="36">
                  <c:v>2020</c:v>
                </c:pt>
              </c:numCache>
            </c:numRef>
          </c:cat>
          <c:val>
            <c:numRef>
              <c:f>GWM!$C$4:$C$40</c:f>
              <c:numCache>
                <c:formatCode>General</c:formatCode>
                <c:ptCount val="37"/>
                <c:pt idx="0">
                  <c:v>12.098000000000001</c:v>
                </c:pt>
                <c:pt idx="1">
                  <c:v>11.589</c:v>
                </c:pt>
                <c:pt idx="2">
                  <c:v>11.625</c:v>
                </c:pt>
                <c:pt idx="3">
                  <c:v>10.9</c:v>
                </c:pt>
                <c:pt idx="4">
                  <c:v>10.257999999999999</c:v>
                </c:pt>
                <c:pt idx="5">
                  <c:v>14.583</c:v>
                </c:pt>
                <c:pt idx="6">
                  <c:v>14.324999999999999</c:v>
                </c:pt>
                <c:pt idx="7">
                  <c:v>10.714</c:v>
                </c:pt>
                <c:pt idx="8">
                  <c:v>13.298999999999999</c:v>
                </c:pt>
                <c:pt idx="9">
                  <c:v>11.946</c:v>
                </c:pt>
                <c:pt idx="10">
                  <c:v>13.055</c:v>
                </c:pt>
                <c:pt idx="11">
                  <c:v>11.214</c:v>
                </c:pt>
                <c:pt idx="12">
                  <c:v>13.930999999999999</c:v>
                </c:pt>
                <c:pt idx="13">
                  <c:v>9.74</c:v>
                </c:pt>
                <c:pt idx="14">
                  <c:v>11.036</c:v>
                </c:pt>
                <c:pt idx="15">
                  <c:v>9.9849999999999994</c:v>
                </c:pt>
                <c:pt idx="16">
                  <c:v>12.387</c:v>
                </c:pt>
                <c:pt idx="17">
                  <c:v>10.27</c:v>
                </c:pt>
                <c:pt idx="18">
                  <c:v>9.7910000000000004</c:v>
                </c:pt>
                <c:pt idx="19">
                  <c:v>14.404</c:v>
                </c:pt>
                <c:pt idx="20">
                  <c:v>12.878</c:v>
                </c:pt>
                <c:pt idx="21">
                  <c:v>10.698</c:v>
                </c:pt>
                <c:pt idx="22">
                  <c:v>10.746</c:v>
                </c:pt>
                <c:pt idx="23">
                  <c:v>9.8640000000000008</c:v>
                </c:pt>
                <c:pt idx="24">
                  <c:v>11.552</c:v>
                </c:pt>
                <c:pt idx="25">
                  <c:v>13.007999999999999</c:v>
                </c:pt>
                <c:pt idx="26">
                  <c:v>10.167999999999999</c:v>
                </c:pt>
                <c:pt idx="27">
                  <c:v>13.473000000000001</c:v>
                </c:pt>
                <c:pt idx="28">
                  <c:v>10.778</c:v>
                </c:pt>
                <c:pt idx="29">
                  <c:v>11.413</c:v>
                </c:pt>
                <c:pt idx="30">
                  <c:v>10.545999999999999</c:v>
                </c:pt>
                <c:pt idx="31">
                  <c:v>10.778</c:v>
                </c:pt>
                <c:pt idx="32">
                  <c:v>11.432</c:v>
                </c:pt>
                <c:pt idx="33">
                  <c:v>11.398999999999999</c:v>
                </c:pt>
                <c:pt idx="34">
                  <c:v>13.792999999999999</c:v>
                </c:pt>
                <c:pt idx="35">
                  <c:v>10.576000000000001</c:v>
                </c:pt>
                <c:pt idx="36">
                  <c:v>13.1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54-3741-9649-AFB1A1A49A55}"/>
            </c:ext>
          </c:extLst>
        </c:ser>
        <c:ser>
          <c:idx val="1"/>
          <c:order val="1"/>
          <c:tx>
            <c:strRef>
              <c:f>GWM!$D$3</c:f>
              <c:strCache>
                <c:ptCount val="1"/>
                <c:pt idx="0">
                  <c:v>UZET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GWM!$A$4:$A$40</c:f>
              <c:numCache>
                <c:formatCode>General</c:formatCode>
                <c:ptCount val="37"/>
                <c:pt idx="0">
                  <c:v>1984</c:v>
                </c:pt>
                <c:pt idx="1">
                  <c:v>1985</c:v>
                </c:pt>
                <c:pt idx="2">
                  <c:v>1986</c:v>
                </c:pt>
                <c:pt idx="3">
                  <c:v>1987</c:v>
                </c:pt>
                <c:pt idx="4">
                  <c:v>1988</c:v>
                </c:pt>
                <c:pt idx="5">
                  <c:v>1989</c:v>
                </c:pt>
                <c:pt idx="6">
                  <c:v>1990</c:v>
                </c:pt>
                <c:pt idx="7">
                  <c:v>1991</c:v>
                </c:pt>
                <c:pt idx="8">
                  <c:v>1992</c:v>
                </c:pt>
                <c:pt idx="9">
                  <c:v>1993</c:v>
                </c:pt>
                <c:pt idx="10">
                  <c:v>1994</c:v>
                </c:pt>
                <c:pt idx="11">
                  <c:v>1995</c:v>
                </c:pt>
                <c:pt idx="12">
                  <c:v>1996</c:v>
                </c:pt>
                <c:pt idx="13">
                  <c:v>1997</c:v>
                </c:pt>
                <c:pt idx="14">
                  <c:v>1998</c:v>
                </c:pt>
                <c:pt idx="15">
                  <c:v>1999</c:v>
                </c:pt>
                <c:pt idx="16">
                  <c:v>2000</c:v>
                </c:pt>
                <c:pt idx="17">
                  <c:v>2001</c:v>
                </c:pt>
                <c:pt idx="18">
                  <c:v>2002</c:v>
                </c:pt>
                <c:pt idx="19">
                  <c:v>2003</c:v>
                </c:pt>
                <c:pt idx="20">
                  <c:v>2004</c:v>
                </c:pt>
                <c:pt idx="21">
                  <c:v>2005</c:v>
                </c:pt>
                <c:pt idx="22">
                  <c:v>2006</c:v>
                </c:pt>
                <c:pt idx="23">
                  <c:v>2007</c:v>
                </c:pt>
                <c:pt idx="24">
                  <c:v>2008</c:v>
                </c:pt>
                <c:pt idx="25">
                  <c:v>2009</c:v>
                </c:pt>
                <c:pt idx="26">
                  <c:v>2010</c:v>
                </c:pt>
                <c:pt idx="27">
                  <c:v>2011</c:v>
                </c:pt>
                <c:pt idx="28">
                  <c:v>2012</c:v>
                </c:pt>
                <c:pt idx="29">
                  <c:v>2013</c:v>
                </c:pt>
                <c:pt idx="30">
                  <c:v>2014</c:v>
                </c:pt>
                <c:pt idx="31">
                  <c:v>2015</c:v>
                </c:pt>
                <c:pt idx="32">
                  <c:v>2016</c:v>
                </c:pt>
                <c:pt idx="33">
                  <c:v>2017</c:v>
                </c:pt>
                <c:pt idx="34">
                  <c:v>2018</c:v>
                </c:pt>
                <c:pt idx="35">
                  <c:v>2019</c:v>
                </c:pt>
                <c:pt idx="36">
                  <c:v>2020</c:v>
                </c:pt>
              </c:numCache>
            </c:numRef>
          </c:cat>
          <c:val>
            <c:numRef>
              <c:f>GWM!$D$4:$D$40</c:f>
              <c:numCache>
                <c:formatCode>General</c:formatCode>
                <c:ptCount val="37"/>
                <c:pt idx="0">
                  <c:v>6.6109999999999998</c:v>
                </c:pt>
                <c:pt idx="1">
                  <c:v>7.3369999999999997</c:v>
                </c:pt>
                <c:pt idx="2">
                  <c:v>3.1640000000000001</c:v>
                </c:pt>
                <c:pt idx="3">
                  <c:v>4.5960000000000001</c:v>
                </c:pt>
                <c:pt idx="4">
                  <c:v>6.1920000000000002</c:v>
                </c:pt>
                <c:pt idx="5">
                  <c:v>11.760999999999999</c:v>
                </c:pt>
                <c:pt idx="6">
                  <c:v>8.6839999999999993</c:v>
                </c:pt>
                <c:pt idx="7">
                  <c:v>7.98</c:v>
                </c:pt>
                <c:pt idx="8">
                  <c:v>5.8940000000000001</c:v>
                </c:pt>
                <c:pt idx="9">
                  <c:v>5.1879999999999997</c:v>
                </c:pt>
                <c:pt idx="10">
                  <c:v>5.9550000000000001</c:v>
                </c:pt>
                <c:pt idx="11">
                  <c:v>4.7560000000000002</c:v>
                </c:pt>
                <c:pt idx="12">
                  <c:v>10.685</c:v>
                </c:pt>
                <c:pt idx="13">
                  <c:v>7.8570000000000002</c:v>
                </c:pt>
                <c:pt idx="14">
                  <c:v>7.2629999999999999</c:v>
                </c:pt>
                <c:pt idx="15">
                  <c:v>6.4459999999999997</c:v>
                </c:pt>
                <c:pt idx="16">
                  <c:v>8.8550000000000004</c:v>
                </c:pt>
                <c:pt idx="17">
                  <c:v>9.6839999999999993</c:v>
                </c:pt>
                <c:pt idx="18">
                  <c:v>7.569</c:v>
                </c:pt>
                <c:pt idx="19">
                  <c:v>11.693</c:v>
                </c:pt>
                <c:pt idx="20">
                  <c:v>9.8680000000000003</c:v>
                </c:pt>
                <c:pt idx="21">
                  <c:v>8.7479999999999993</c:v>
                </c:pt>
                <c:pt idx="22">
                  <c:v>11.622</c:v>
                </c:pt>
                <c:pt idx="23">
                  <c:v>5.3280000000000003</c:v>
                </c:pt>
                <c:pt idx="24">
                  <c:v>6.8739999999999997</c:v>
                </c:pt>
                <c:pt idx="25">
                  <c:v>10.561999999999999</c:v>
                </c:pt>
                <c:pt idx="26">
                  <c:v>7.8120000000000003</c:v>
                </c:pt>
                <c:pt idx="27">
                  <c:v>8.6039999999999992</c:v>
                </c:pt>
                <c:pt idx="28">
                  <c:v>6.0620000000000003</c:v>
                </c:pt>
                <c:pt idx="29">
                  <c:v>11.502000000000001</c:v>
                </c:pt>
                <c:pt idx="30">
                  <c:v>8.2050000000000001</c:v>
                </c:pt>
                <c:pt idx="31">
                  <c:v>9.26</c:v>
                </c:pt>
                <c:pt idx="32">
                  <c:v>9.2289999999999992</c:v>
                </c:pt>
                <c:pt idx="33">
                  <c:v>11.093999999999999</c:v>
                </c:pt>
                <c:pt idx="34">
                  <c:v>10.589</c:v>
                </c:pt>
                <c:pt idx="35">
                  <c:v>8.5519999999999996</c:v>
                </c:pt>
                <c:pt idx="36">
                  <c:v>11.063000000000001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54-3741-9649-AFB1A1A49A55}"/>
            </c:ext>
          </c:extLst>
        </c:ser>
        <c:ser>
          <c:idx val="2"/>
          <c:order val="2"/>
          <c:tx>
            <c:strRef>
              <c:f>GWM!$E$3</c:f>
              <c:strCache>
                <c:ptCount val="1"/>
                <c:pt idx="0">
                  <c:v>LZET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GWM!$A$4:$A$40</c:f>
              <c:numCache>
                <c:formatCode>General</c:formatCode>
                <c:ptCount val="37"/>
                <c:pt idx="0">
                  <c:v>1984</c:v>
                </c:pt>
                <c:pt idx="1">
                  <c:v>1985</c:v>
                </c:pt>
                <c:pt idx="2">
                  <c:v>1986</c:v>
                </c:pt>
                <c:pt idx="3">
                  <c:v>1987</c:v>
                </c:pt>
                <c:pt idx="4">
                  <c:v>1988</c:v>
                </c:pt>
                <c:pt idx="5">
                  <c:v>1989</c:v>
                </c:pt>
                <c:pt idx="6">
                  <c:v>1990</c:v>
                </c:pt>
                <c:pt idx="7">
                  <c:v>1991</c:v>
                </c:pt>
                <c:pt idx="8">
                  <c:v>1992</c:v>
                </c:pt>
                <c:pt idx="9">
                  <c:v>1993</c:v>
                </c:pt>
                <c:pt idx="10">
                  <c:v>1994</c:v>
                </c:pt>
                <c:pt idx="11">
                  <c:v>1995</c:v>
                </c:pt>
                <c:pt idx="12">
                  <c:v>1996</c:v>
                </c:pt>
                <c:pt idx="13">
                  <c:v>1997</c:v>
                </c:pt>
                <c:pt idx="14">
                  <c:v>1998</c:v>
                </c:pt>
                <c:pt idx="15">
                  <c:v>1999</c:v>
                </c:pt>
                <c:pt idx="16">
                  <c:v>2000</c:v>
                </c:pt>
                <c:pt idx="17">
                  <c:v>2001</c:v>
                </c:pt>
                <c:pt idx="18">
                  <c:v>2002</c:v>
                </c:pt>
                <c:pt idx="19">
                  <c:v>2003</c:v>
                </c:pt>
                <c:pt idx="20">
                  <c:v>2004</c:v>
                </c:pt>
                <c:pt idx="21">
                  <c:v>2005</c:v>
                </c:pt>
                <c:pt idx="22">
                  <c:v>2006</c:v>
                </c:pt>
                <c:pt idx="23">
                  <c:v>2007</c:v>
                </c:pt>
                <c:pt idx="24">
                  <c:v>2008</c:v>
                </c:pt>
                <c:pt idx="25">
                  <c:v>2009</c:v>
                </c:pt>
                <c:pt idx="26">
                  <c:v>2010</c:v>
                </c:pt>
                <c:pt idx="27">
                  <c:v>2011</c:v>
                </c:pt>
                <c:pt idx="28">
                  <c:v>2012</c:v>
                </c:pt>
                <c:pt idx="29">
                  <c:v>2013</c:v>
                </c:pt>
                <c:pt idx="30">
                  <c:v>2014</c:v>
                </c:pt>
                <c:pt idx="31">
                  <c:v>2015</c:v>
                </c:pt>
                <c:pt idx="32">
                  <c:v>2016</c:v>
                </c:pt>
                <c:pt idx="33">
                  <c:v>2017</c:v>
                </c:pt>
                <c:pt idx="34">
                  <c:v>2018</c:v>
                </c:pt>
                <c:pt idx="35">
                  <c:v>2019</c:v>
                </c:pt>
                <c:pt idx="36">
                  <c:v>2020</c:v>
                </c:pt>
              </c:numCache>
            </c:numRef>
          </c:cat>
          <c:val>
            <c:numRef>
              <c:f>GWM!$E$4:$E$40</c:f>
              <c:numCache>
                <c:formatCode>General</c:formatCode>
                <c:ptCount val="37"/>
                <c:pt idx="0">
                  <c:v>9.5579999999999998</c:v>
                </c:pt>
                <c:pt idx="1">
                  <c:v>9.4649999999999999</c:v>
                </c:pt>
                <c:pt idx="2">
                  <c:v>10.345000000000001</c:v>
                </c:pt>
                <c:pt idx="3">
                  <c:v>10.76</c:v>
                </c:pt>
                <c:pt idx="4">
                  <c:v>10.573</c:v>
                </c:pt>
                <c:pt idx="5">
                  <c:v>7.0350000000000001</c:v>
                </c:pt>
                <c:pt idx="6">
                  <c:v>9.2789999999999999</c:v>
                </c:pt>
                <c:pt idx="7">
                  <c:v>10.789</c:v>
                </c:pt>
                <c:pt idx="8">
                  <c:v>8.9209999999999994</c:v>
                </c:pt>
                <c:pt idx="9">
                  <c:v>10.475</c:v>
                </c:pt>
                <c:pt idx="10">
                  <c:v>10.037000000000001</c:v>
                </c:pt>
                <c:pt idx="11">
                  <c:v>10.246</c:v>
                </c:pt>
                <c:pt idx="12">
                  <c:v>6.7640000000000002</c:v>
                </c:pt>
                <c:pt idx="13">
                  <c:v>10.272</c:v>
                </c:pt>
                <c:pt idx="14">
                  <c:v>11.031000000000001</c:v>
                </c:pt>
                <c:pt idx="15">
                  <c:v>10.157999999999999</c:v>
                </c:pt>
                <c:pt idx="16">
                  <c:v>8.7439999999999998</c:v>
                </c:pt>
                <c:pt idx="17">
                  <c:v>9.7880000000000003</c:v>
                </c:pt>
                <c:pt idx="18">
                  <c:v>10.157</c:v>
                </c:pt>
                <c:pt idx="19">
                  <c:v>6.89</c:v>
                </c:pt>
                <c:pt idx="20">
                  <c:v>9.3209999999999997</c:v>
                </c:pt>
                <c:pt idx="21">
                  <c:v>10.326000000000001</c:v>
                </c:pt>
                <c:pt idx="22">
                  <c:v>9.5250000000000004</c:v>
                </c:pt>
                <c:pt idx="23">
                  <c:v>11.214</c:v>
                </c:pt>
                <c:pt idx="24">
                  <c:v>10.3</c:v>
                </c:pt>
                <c:pt idx="25">
                  <c:v>8.4580000000000002</c:v>
                </c:pt>
                <c:pt idx="26">
                  <c:v>11.411</c:v>
                </c:pt>
                <c:pt idx="27">
                  <c:v>8.8740000000000006</c:v>
                </c:pt>
                <c:pt idx="28">
                  <c:v>11.114000000000001</c:v>
                </c:pt>
                <c:pt idx="29">
                  <c:v>9.2520000000000007</c:v>
                </c:pt>
                <c:pt idx="30">
                  <c:v>10.782</c:v>
                </c:pt>
                <c:pt idx="31">
                  <c:v>10.584</c:v>
                </c:pt>
                <c:pt idx="32">
                  <c:v>10.637</c:v>
                </c:pt>
                <c:pt idx="33">
                  <c:v>9.5250000000000004</c:v>
                </c:pt>
                <c:pt idx="34">
                  <c:v>9.2170000000000005</c:v>
                </c:pt>
                <c:pt idx="35">
                  <c:v>11.41</c:v>
                </c:pt>
                <c:pt idx="36">
                  <c:v>8.8390000000000004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54-3741-9649-AFB1A1A49A55}"/>
            </c:ext>
          </c:extLst>
        </c:ser>
        <c:ser>
          <c:idx val="3"/>
          <c:order val="3"/>
          <c:tx>
            <c:strRef>
              <c:f>GWM!$F$3</c:f>
              <c:strCache>
                <c:ptCount val="1"/>
                <c:pt idx="0">
                  <c:v>AGWET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GWM!$A$4:$A$40</c:f>
              <c:numCache>
                <c:formatCode>General</c:formatCode>
                <c:ptCount val="37"/>
                <c:pt idx="0">
                  <c:v>1984</c:v>
                </c:pt>
                <c:pt idx="1">
                  <c:v>1985</c:v>
                </c:pt>
                <c:pt idx="2">
                  <c:v>1986</c:v>
                </c:pt>
                <c:pt idx="3">
                  <c:v>1987</c:v>
                </c:pt>
                <c:pt idx="4">
                  <c:v>1988</c:v>
                </c:pt>
                <c:pt idx="5">
                  <c:v>1989</c:v>
                </c:pt>
                <c:pt idx="6">
                  <c:v>1990</c:v>
                </c:pt>
                <c:pt idx="7">
                  <c:v>1991</c:v>
                </c:pt>
                <c:pt idx="8">
                  <c:v>1992</c:v>
                </c:pt>
                <c:pt idx="9">
                  <c:v>1993</c:v>
                </c:pt>
                <c:pt idx="10">
                  <c:v>1994</c:v>
                </c:pt>
                <c:pt idx="11">
                  <c:v>1995</c:v>
                </c:pt>
                <c:pt idx="12">
                  <c:v>1996</c:v>
                </c:pt>
                <c:pt idx="13">
                  <c:v>1997</c:v>
                </c:pt>
                <c:pt idx="14">
                  <c:v>1998</c:v>
                </c:pt>
                <c:pt idx="15">
                  <c:v>1999</c:v>
                </c:pt>
                <c:pt idx="16">
                  <c:v>2000</c:v>
                </c:pt>
                <c:pt idx="17">
                  <c:v>2001</c:v>
                </c:pt>
                <c:pt idx="18">
                  <c:v>2002</c:v>
                </c:pt>
                <c:pt idx="19">
                  <c:v>2003</c:v>
                </c:pt>
                <c:pt idx="20">
                  <c:v>2004</c:v>
                </c:pt>
                <c:pt idx="21">
                  <c:v>2005</c:v>
                </c:pt>
                <c:pt idx="22">
                  <c:v>2006</c:v>
                </c:pt>
                <c:pt idx="23">
                  <c:v>2007</c:v>
                </c:pt>
                <c:pt idx="24">
                  <c:v>2008</c:v>
                </c:pt>
                <c:pt idx="25">
                  <c:v>2009</c:v>
                </c:pt>
                <c:pt idx="26">
                  <c:v>2010</c:v>
                </c:pt>
                <c:pt idx="27">
                  <c:v>2011</c:v>
                </c:pt>
                <c:pt idx="28">
                  <c:v>2012</c:v>
                </c:pt>
                <c:pt idx="29">
                  <c:v>2013</c:v>
                </c:pt>
                <c:pt idx="30">
                  <c:v>2014</c:v>
                </c:pt>
                <c:pt idx="31">
                  <c:v>2015</c:v>
                </c:pt>
                <c:pt idx="32">
                  <c:v>2016</c:v>
                </c:pt>
                <c:pt idx="33">
                  <c:v>2017</c:v>
                </c:pt>
                <c:pt idx="34">
                  <c:v>2018</c:v>
                </c:pt>
                <c:pt idx="35">
                  <c:v>2019</c:v>
                </c:pt>
                <c:pt idx="36">
                  <c:v>2020</c:v>
                </c:pt>
              </c:numCache>
            </c:numRef>
          </c:cat>
          <c:val>
            <c:numRef>
              <c:f>GWM!$F$4:$F$40</c:f>
              <c:numCache>
                <c:formatCode>General</c:formatCode>
                <c:ptCount val="37"/>
                <c:pt idx="0">
                  <c:v>3.0000000000000001E-3</c:v>
                </c:pt>
                <c:pt idx="1">
                  <c:v>4.0000000000000001E-3</c:v>
                </c:pt>
                <c:pt idx="2">
                  <c:v>5.0000000000000001E-3</c:v>
                </c:pt>
                <c:pt idx="3">
                  <c:v>4.0000000000000001E-3</c:v>
                </c:pt>
                <c:pt idx="4">
                  <c:v>4.0000000000000001E-3</c:v>
                </c:pt>
                <c:pt idx="5">
                  <c:v>2E-3</c:v>
                </c:pt>
                <c:pt idx="6">
                  <c:v>3.0000000000000001E-3</c:v>
                </c:pt>
                <c:pt idx="7">
                  <c:v>4.0000000000000001E-3</c:v>
                </c:pt>
                <c:pt idx="8">
                  <c:v>3.0000000000000001E-3</c:v>
                </c:pt>
                <c:pt idx="9">
                  <c:v>4.0000000000000001E-3</c:v>
                </c:pt>
                <c:pt idx="10">
                  <c:v>3.0000000000000001E-3</c:v>
                </c:pt>
                <c:pt idx="11">
                  <c:v>4.0000000000000001E-3</c:v>
                </c:pt>
                <c:pt idx="12">
                  <c:v>2E-3</c:v>
                </c:pt>
                <c:pt idx="13">
                  <c:v>3.0000000000000001E-3</c:v>
                </c:pt>
                <c:pt idx="14">
                  <c:v>4.0000000000000001E-3</c:v>
                </c:pt>
                <c:pt idx="15">
                  <c:v>4.0000000000000001E-3</c:v>
                </c:pt>
                <c:pt idx="16">
                  <c:v>3.0000000000000001E-3</c:v>
                </c:pt>
                <c:pt idx="17">
                  <c:v>3.0000000000000001E-3</c:v>
                </c:pt>
                <c:pt idx="18">
                  <c:v>4.0000000000000001E-3</c:v>
                </c:pt>
                <c:pt idx="19">
                  <c:v>2E-3</c:v>
                </c:pt>
                <c:pt idx="20">
                  <c:v>3.0000000000000001E-3</c:v>
                </c:pt>
                <c:pt idx="21">
                  <c:v>4.0000000000000001E-3</c:v>
                </c:pt>
                <c:pt idx="22">
                  <c:v>3.0000000000000001E-3</c:v>
                </c:pt>
                <c:pt idx="23">
                  <c:v>5.0000000000000001E-3</c:v>
                </c:pt>
                <c:pt idx="24">
                  <c:v>4.0000000000000001E-3</c:v>
                </c:pt>
                <c:pt idx="25">
                  <c:v>3.0000000000000001E-3</c:v>
                </c:pt>
                <c:pt idx="26">
                  <c:v>4.0000000000000001E-3</c:v>
                </c:pt>
                <c:pt idx="27">
                  <c:v>4.0000000000000001E-3</c:v>
                </c:pt>
                <c:pt idx="28">
                  <c:v>5.0000000000000001E-3</c:v>
                </c:pt>
                <c:pt idx="29">
                  <c:v>3.0000000000000001E-3</c:v>
                </c:pt>
                <c:pt idx="30">
                  <c:v>4.0000000000000001E-3</c:v>
                </c:pt>
                <c:pt idx="31">
                  <c:v>4.0000000000000001E-3</c:v>
                </c:pt>
                <c:pt idx="32">
                  <c:v>4.0000000000000001E-3</c:v>
                </c:pt>
                <c:pt idx="33">
                  <c:v>3.0000000000000001E-3</c:v>
                </c:pt>
                <c:pt idx="34">
                  <c:v>3.0000000000000001E-3</c:v>
                </c:pt>
                <c:pt idx="35">
                  <c:v>4.0000000000000001E-3</c:v>
                </c:pt>
                <c:pt idx="36">
                  <c:v>3.0000000000000001E-3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354-3741-9649-AFB1A1A49A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9554655"/>
        <c:axId val="930256015"/>
      </c:areaChart>
      <c:catAx>
        <c:axId val="909554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0256015"/>
        <c:crosses val="autoZero"/>
        <c:auto val="1"/>
        <c:lblAlgn val="ctr"/>
        <c:lblOffset val="100"/>
        <c:noMultiLvlLbl val="0"/>
      </c:catAx>
      <c:valAx>
        <c:axId val="930256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95546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GWM!$A$2</c:f>
          <c:strCache>
            <c:ptCount val="1"/>
            <c:pt idx="0">
              <c:v>gwmN10001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GWM!$C$3</c:f>
              <c:strCache>
                <c:ptCount val="1"/>
                <c:pt idx="0">
                  <c:v>CEPE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GWM!$A$4:$A$40</c:f>
              <c:numCache>
                <c:formatCode>General</c:formatCode>
                <c:ptCount val="37"/>
                <c:pt idx="0">
                  <c:v>1984</c:v>
                </c:pt>
                <c:pt idx="1">
                  <c:v>1985</c:v>
                </c:pt>
                <c:pt idx="2">
                  <c:v>1986</c:v>
                </c:pt>
                <c:pt idx="3">
                  <c:v>1987</c:v>
                </c:pt>
                <c:pt idx="4">
                  <c:v>1988</c:v>
                </c:pt>
                <c:pt idx="5">
                  <c:v>1989</c:v>
                </c:pt>
                <c:pt idx="6">
                  <c:v>1990</c:v>
                </c:pt>
                <c:pt idx="7">
                  <c:v>1991</c:v>
                </c:pt>
                <c:pt idx="8">
                  <c:v>1992</c:v>
                </c:pt>
                <c:pt idx="9">
                  <c:v>1993</c:v>
                </c:pt>
                <c:pt idx="10">
                  <c:v>1994</c:v>
                </c:pt>
                <c:pt idx="11">
                  <c:v>1995</c:v>
                </c:pt>
                <c:pt idx="12">
                  <c:v>1996</c:v>
                </c:pt>
                <c:pt idx="13">
                  <c:v>1997</c:v>
                </c:pt>
                <c:pt idx="14">
                  <c:v>1998</c:v>
                </c:pt>
                <c:pt idx="15">
                  <c:v>1999</c:v>
                </c:pt>
                <c:pt idx="16">
                  <c:v>2000</c:v>
                </c:pt>
                <c:pt idx="17">
                  <c:v>2001</c:v>
                </c:pt>
                <c:pt idx="18">
                  <c:v>2002</c:v>
                </c:pt>
                <c:pt idx="19">
                  <c:v>2003</c:v>
                </c:pt>
                <c:pt idx="20">
                  <c:v>2004</c:v>
                </c:pt>
                <c:pt idx="21">
                  <c:v>2005</c:v>
                </c:pt>
                <c:pt idx="22">
                  <c:v>2006</c:v>
                </c:pt>
                <c:pt idx="23">
                  <c:v>2007</c:v>
                </c:pt>
                <c:pt idx="24">
                  <c:v>2008</c:v>
                </c:pt>
                <c:pt idx="25">
                  <c:v>2009</c:v>
                </c:pt>
                <c:pt idx="26">
                  <c:v>2010</c:v>
                </c:pt>
                <c:pt idx="27">
                  <c:v>2011</c:v>
                </c:pt>
                <c:pt idx="28">
                  <c:v>2012</c:v>
                </c:pt>
                <c:pt idx="29">
                  <c:v>2013</c:v>
                </c:pt>
                <c:pt idx="30">
                  <c:v>2014</c:v>
                </c:pt>
                <c:pt idx="31">
                  <c:v>2015</c:v>
                </c:pt>
                <c:pt idx="32">
                  <c:v>2016</c:v>
                </c:pt>
                <c:pt idx="33">
                  <c:v>2017</c:v>
                </c:pt>
                <c:pt idx="34">
                  <c:v>2018</c:v>
                </c:pt>
                <c:pt idx="35">
                  <c:v>2019</c:v>
                </c:pt>
                <c:pt idx="36">
                  <c:v>2020</c:v>
                </c:pt>
              </c:numCache>
            </c:numRef>
          </c:cat>
          <c:val>
            <c:numRef>
              <c:f>GWM!$C$4:$C$40</c:f>
              <c:numCache>
                <c:formatCode>General</c:formatCode>
                <c:ptCount val="37"/>
                <c:pt idx="0">
                  <c:v>12.098000000000001</c:v>
                </c:pt>
                <c:pt idx="1">
                  <c:v>11.589</c:v>
                </c:pt>
                <c:pt idx="2">
                  <c:v>11.625</c:v>
                </c:pt>
                <c:pt idx="3">
                  <c:v>10.9</c:v>
                </c:pt>
                <c:pt idx="4">
                  <c:v>10.257999999999999</c:v>
                </c:pt>
                <c:pt idx="5">
                  <c:v>14.583</c:v>
                </c:pt>
                <c:pt idx="6">
                  <c:v>14.324999999999999</c:v>
                </c:pt>
                <c:pt idx="7">
                  <c:v>10.714</c:v>
                </c:pt>
                <c:pt idx="8">
                  <c:v>13.298999999999999</c:v>
                </c:pt>
                <c:pt idx="9">
                  <c:v>11.946</c:v>
                </c:pt>
                <c:pt idx="10">
                  <c:v>13.055</c:v>
                </c:pt>
                <c:pt idx="11">
                  <c:v>11.214</c:v>
                </c:pt>
                <c:pt idx="12">
                  <c:v>13.930999999999999</c:v>
                </c:pt>
                <c:pt idx="13">
                  <c:v>9.74</c:v>
                </c:pt>
                <c:pt idx="14">
                  <c:v>11.036</c:v>
                </c:pt>
                <c:pt idx="15">
                  <c:v>9.9849999999999994</c:v>
                </c:pt>
                <c:pt idx="16">
                  <c:v>12.387</c:v>
                </c:pt>
                <c:pt idx="17">
                  <c:v>10.27</c:v>
                </c:pt>
                <c:pt idx="18">
                  <c:v>9.7910000000000004</c:v>
                </c:pt>
                <c:pt idx="19">
                  <c:v>14.404</c:v>
                </c:pt>
                <c:pt idx="20">
                  <c:v>12.878</c:v>
                </c:pt>
                <c:pt idx="21">
                  <c:v>10.698</c:v>
                </c:pt>
                <c:pt idx="22">
                  <c:v>10.746</c:v>
                </c:pt>
                <c:pt idx="23">
                  <c:v>9.8640000000000008</c:v>
                </c:pt>
                <c:pt idx="24">
                  <c:v>11.552</c:v>
                </c:pt>
                <c:pt idx="25">
                  <c:v>13.007999999999999</c:v>
                </c:pt>
                <c:pt idx="26">
                  <c:v>10.167999999999999</c:v>
                </c:pt>
                <c:pt idx="27">
                  <c:v>13.473000000000001</c:v>
                </c:pt>
                <c:pt idx="28">
                  <c:v>10.778</c:v>
                </c:pt>
                <c:pt idx="29">
                  <c:v>11.413</c:v>
                </c:pt>
                <c:pt idx="30">
                  <c:v>10.545999999999999</c:v>
                </c:pt>
                <c:pt idx="31">
                  <c:v>10.778</c:v>
                </c:pt>
                <c:pt idx="32">
                  <c:v>11.432</c:v>
                </c:pt>
                <c:pt idx="33">
                  <c:v>11.398999999999999</c:v>
                </c:pt>
                <c:pt idx="34">
                  <c:v>13.792999999999999</c:v>
                </c:pt>
                <c:pt idx="35">
                  <c:v>10.576000000000001</c:v>
                </c:pt>
                <c:pt idx="36">
                  <c:v>13.1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F5-834C-9682-8563584C48EA}"/>
            </c:ext>
          </c:extLst>
        </c:ser>
        <c:ser>
          <c:idx val="1"/>
          <c:order val="1"/>
          <c:tx>
            <c:strRef>
              <c:f>GWM!$D$3</c:f>
              <c:strCache>
                <c:ptCount val="1"/>
                <c:pt idx="0">
                  <c:v>UZET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GWM!$A$4:$A$40</c:f>
              <c:numCache>
                <c:formatCode>General</c:formatCode>
                <c:ptCount val="37"/>
                <c:pt idx="0">
                  <c:v>1984</c:v>
                </c:pt>
                <c:pt idx="1">
                  <c:v>1985</c:v>
                </c:pt>
                <c:pt idx="2">
                  <c:v>1986</c:v>
                </c:pt>
                <c:pt idx="3">
                  <c:v>1987</c:v>
                </c:pt>
                <c:pt idx="4">
                  <c:v>1988</c:v>
                </c:pt>
                <c:pt idx="5">
                  <c:v>1989</c:v>
                </c:pt>
                <c:pt idx="6">
                  <c:v>1990</c:v>
                </c:pt>
                <c:pt idx="7">
                  <c:v>1991</c:v>
                </c:pt>
                <c:pt idx="8">
                  <c:v>1992</c:v>
                </c:pt>
                <c:pt idx="9">
                  <c:v>1993</c:v>
                </c:pt>
                <c:pt idx="10">
                  <c:v>1994</c:v>
                </c:pt>
                <c:pt idx="11">
                  <c:v>1995</c:v>
                </c:pt>
                <c:pt idx="12">
                  <c:v>1996</c:v>
                </c:pt>
                <c:pt idx="13">
                  <c:v>1997</c:v>
                </c:pt>
                <c:pt idx="14">
                  <c:v>1998</c:v>
                </c:pt>
                <c:pt idx="15">
                  <c:v>1999</c:v>
                </c:pt>
                <c:pt idx="16">
                  <c:v>2000</c:v>
                </c:pt>
                <c:pt idx="17">
                  <c:v>2001</c:v>
                </c:pt>
                <c:pt idx="18">
                  <c:v>2002</c:v>
                </c:pt>
                <c:pt idx="19">
                  <c:v>2003</c:v>
                </c:pt>
                <c:pt idx="20">
                  <c:v>2004</c:v>
                </c:pt>
                <c:pt idx="21">
                  <c:v>2005</c:v>
                </c:pt>
                <c:pt idx="22">
                  <c:v>2006</c:v>
                </c:pt>
                <c:pt idx="23">
                  <c:v>2007</c:v>
                </c:pt>
                <c:pt idx="24">
                  <c:v>2008</c:v>
                </c:pt>
                <c:pt idx="25">
                  <c:v>2009</c:v>
                </c:pt>
                <c:pt idx="26">
                  <c:v>2010</c:v>
                </c:pt>
                <c:pt idx="27">
                  <c:v>2011</c:v>
                </c:pt>
                <c:pt idx="28">
                  <c:v>2012</c:v>
                </c:pt>
                <c:pt idx="29">
                  <c:v>2013</c:v>
                </c:pt>
                <c:pt idx="30">
                  <c:v>2014</c:v>
                </c:pt>
                <c:pt idx="31">
                  <c:v>2015</c:v>
                </c:pt>
                <c:pt idx="32">
                  <c:v>2016</c:v>
                </c:pt>
                <c:pt idx="33">
                  <c:v>2017</c:v>
                </c:pt>
                <c:pt idx="34">
                  <c:v>2018</c:v>
                </c:pt>
                <c:pt idx="35">
                  <c:v>2019</c:v>
                </c:pt>
                <c:pt idx="36">
                  <c:v>2020</c:v>
                </c:pt>
              </c:numCache>
            </c:numRef>
          </c:cat>
          <c:val>
            <c:numRef>
              <c:f>GWM!$D$4:$D$40</c:f>
              <c:numCache>
                <c:formatCode>General</c:formatCode>
                <c:ptCount val="37"/>
                <c:pt idx="0">
                  <c:v>6.6109999999999998</c:v>
                </c:pt>
                <c:pt idx="1">
                  <c:v>7.3369999999999997</c:v>
                </c:pt>
                <c:pt idx="2">
                  <c:v>3.1640000000000001</c:v>
                </c:pt>
                <c:pt idx="3">
                  <c:v>4.5960000000000001</c:v>
                </c:pt>
                <c:pt idx="4">
                  <c:v>6.1920000000000002</c:v>
                </c:pt>
                <c:pt idx="5">
                  <c:v>11.760999999999999</c:v>
                </c:pt>
                <c:pt idx="6">
                  <c:v>8.6839999999999993</c:v>
                </c:pt>
                <c:pt idx="7">
                  <c:v>7.98</c:v>
                </c:pt>
                <c:pt idx="8">
                  <c:v>5.8940000000000001</c:v>
                </c:pt>
                <c:pt idx="9">
                  <c:v>5.1879999999999997</c:v>
                </c:pt>
                <c:pt idx="10">
                  <c:v>5.9550000000000001</c:v>
                </c:pt>
                <c:pt idx="11">
                  <c:v>4.7560000000000002</c:v>
                </c:pt>
                <c:pt idx="12">
                  <c:v>10.685</c:v>
                </c:pt>
                <c:pt idx="13">
                  <c:v>7.8570000000000002</c:v>
                </c:pt>
                <c:pt idx="14">
                  <c:v>7.2629999999999999</c:v>
                </c:pt>
                <c:pt idx="15">
                  <c:v>6.4459999999999997</c:v>
                </c:pt>
                <c:pt idx="16">
                  <c:v>8.8550000000000004</c:v>
                </c:pt>
                <c:pt idx="17">
                  <c:v>9.6839999999999993</c:v>
                </c:pt>
                <c:pt idx="18">
                  <c:v>7.569</c:v>
                </c:pt>
                <c:pt idx="19">
                  <c:v>11.693</c:v>
                </c:pt>
                <c:pt idx="20">
                  <c:v>9.8680000000000003</c:v>
                </c:pt>
                <c:pt idx="21">
                  <c:v>8.7479999999999993</c:v>
                </c:pt>
                <c:pt idx="22">
                  <c:v>11.622</c:v>
                </c:pt>
                <c:pt idx="23">
                  <c:v>5.3280000000000003</c:v>
                </c:pt>
                <c:pt idx="24">
                  <c:v>6.8739999999999997</c:v>
                </c:pt>
                <c:pt idx="25">
                  <c:v>10.561999999999999</c:v>
                </c:pt>
                <c:pt idx="26">
                  <c:v>7.8120000000000003</c:v>
                </c:pt>
                <c:pt idx="27">
                  <c:v>8.6039999999999992</c:v>
                </c:pt>
                <c:pt idx="28">
                  <c:v>6.0620000000000003</c:v>
                </c:pt>
                <c:pt idx="29">
                  <c:v>11.502000000000001</c:v>
                </c:pt>
                <c:pt idx="30">
                  <c:v>8.2050000000000001</c:v>
                </c:pt>
                <c:pt idx="31">
                  <c:v>9.26</c:v>
                </c:pt>
                <c:pt idx="32">
                  <c:v>9.2289999999999992</c:v>
                </c:pt>
                <c:pt idx="33">
                  <c:v>11.093999999999999</c:v>
                </c:pt>
                <c:pt idx="34">
                  <c:v>10.589</c:v>
                </c:pt>
                <c:pt idx="35">
                  <c:v>8.5519999999999996</c:v>
                </c:pt>
                <c:pt idx="36">
                  <c:v>11.063000000000001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F5-834C-9682-8563584C48EA}"/>
            </c:ext>
          </c:extLst>
        </c:ser>
        <c:ser>
          <c:idx val="2"/>
          <c:order val="2"/>
          <c:tx>
            <c:strRef>
              <c:f>GWM!$E$3</c:f>
              <c:strCache>
                <c:ptCount val="1"/>
                <c:pt idx="0">
                  <c:v>LZET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GWM!$A$4:$A$40</c:f>
              <c:numCache>
                <c:formatCode>General</c:formatCode>
                <c:ptCount val="37"/>
                <c:pt idx="0">
                  <c:v>1984</c:v>
                </c:pt>
                <c:pt idx="1">
                  <c:v>1985</c:v>
                </c:pt>
                <c:pt idx="2">
                  <c:v>1986</c:v>
                </c:pt>
                <c:pt idx="3">
                  <c:v>1987</c:v>
                </c:pt>
                <c:pt idx="4">
                  <c:v>1988</c:v>
                </c:pt>
                <c:pt idx="5">
                  <c:v>1989</c:v>
                </c:pt>
                <c:pt idx="6">
                  <c:v>1990</c:v>
                </c:pt>
                <c:pt idx="7">
                  <c:v>1991</c:v>
                </c:pt>
                <c:pt idx="8">
                  <c:v>1992</c:v>
                </c:pt>
                <c:pt idx="9">
                  <c:v>1993</c:v>
                </c:pt>
                <c:pt idx="10">
                  <c:v>1994</c:v>
                </c:pt>
                <c:pt idx="11">
                  <c:v>1995</c:v>
                </c:pt>
                <c:pt idx="12">
                  <c:v>1996</c:v>
                </c:pt>
                <c:pt idx="13">
                  <c:v>1997</c:v>
                </c:pt>
                <c:pt idx="14">
                  <c:v>1998</c:v>
                </c:pt>
                <c:pt idx="15">
                  <c:v>1999</c:v>
                </c:pt>
                <c:pt idx="16">
                  <c:v>2000</c:v>
                </c:pt>
                <c:pt idx="17">
                  <c:v>2001</c:v>
                </c:pt>
                <c:pt idx="18">
                  <c:v>2002</c:v>
                </c:pt>
                <c:pt idx="19">
                  <c:v>2003</c:v>
                </c:pt>
                <c:pt idx="20">
                  <c:v>2004</c:v>
                </c:pt>
                <c:pt idx="21">
                  <c:v>2005</c:v>
                </c:pt>
                <c:pt idx="22">
                  <c:v>2006</c:v>
                </c:pt>
                <c:pt idx="23">
                  <c:v>2007</c:v>
                </c:pt>
                <c:pt idx="24">
                  <c:v>2008</c:v>
                </c:pt>
                <c:pt idx="25">
                  <c:v>2009</c:v>
                </c:pt>
                <c:pt idx="26">
                  <c:v>2010</c:v>
                </c:pt>
                <c:pt idx="27">
                  <c:v>2011</c:v>
                </c:pt>
                <c:pt idx="28">
                  <c:v>2012</c:v>
                </c:pt>
                <c:pt idx="29">
                  <c:v>2013</c:v>
                </c:pt>
                <c:pt idx="30">
                  <c:v>2014</c:v>
                </c:pt>
                <c:pt idx="31">
                  <c:v>2015</c:v>
                </c:pt>
                <c:pt idx="32">
                  <c:v>2016</c:v>
                </c:pt>
                <c:pt idx="33">
                  <c:v>2017</c:v>
                </c:pt>
                <c:pt idx="34">
                  <c:v>2018</c:v>
                </c:pt>
                <c:pt idx="35">
                  <c:v>2019</c:v>
                </c:pt>
                <c:pt idx="36">
                  <c:v>2020</c:v>
                </c:pt>
              </c:numCache>
            </c:numRef>
          </c:cat>
          <c:val>
            <c:numRef>
              <c:f>GWM!$E$4:$E$40</c:f>
              <c:numCache>
                <c:formatCode>General</c:formatCode>
                <c:ptCount val="37"/>
                <c:pt idx="0">
                  <c:v>9.5579999999999998</c:v>
                </c:pt>
                <c:pt idx="1">
                  <c:v>9.4649999999999999</c:v>
                </c:pt>
                <c:pt idx="2">
                  <c:v>10.345000000000001</c:v>
                </c:pt>
                <c:pt idx="3">
                  <c:v>10.76</c:v>
                </c:pt>
                <c:pt idx="4">
                  <c:v>10.573</c:v>
                </c:pt>
                <c:pt idx="5">
                  <c:v>7.0350000000000001</c:v>
                </c:pt>
                <c:pt idx="6">
                  <c:v>9.2789999999999999</c:v>
                </c:pt>
                <c:pt idx="7">
                  <c:v>10.789</c:v>
                </c:pt>
                <c:pt idx="8">
                  <c:v>8.9209999999999994</c:v>
                </c:pt>
                <c:pt idx="9">
                  <c:v>10.475</c:v>
                </c:pt>
                <c:pt idx="10">
                  <c:v>10.037000000000001</c:v>
                </c:pt>
                <c:pt idx="11">
                  <c:v>10.246</c:v>
                </c:pt>
                <c:pt idx="12">
                  <c:v>6.7640000000000002</c:v>
                </c:pt>
                <c:pt idx="13">
                  <c:v>10.272</c:v>
                </c:pt>
                <c:pt idx="14">
                  <c:v>11.031000000000001</c:v>
                </c:pt>
                <c:pt idx="15">
                  <c:v>10.157999999999999</c:v>
                </c:pt>
                <c:pt idx="16">
                  <c:v>8.7439999999999998</c:v>
                </c:pt>
                <c:pt idx="17">
                  <c:v>9.7880000000000003</c:v>
                </c:pt>
                <c:pt idx="18">
                  <c:v>10.157</c:v>
                </c:pt>
                <c:pt idx="19">
                  <c:v>6.89</c:v>
                </c:pt>
                <c:pt idx="20">
                  <c:v>9.3209999999999997</c:v>
                </c:pt>
                <c:pt idx="21">
                  <c:v>10.326000000000001</c:v>
                </c:pt>
                <c:pt idx="22">
                  <c:v>9.5250000000000004</c:v>
                </c:pt>
                <c:pt idx="23">
                  <c:v>11.214</c:v>
                </c:pt>
                <c:pt idx="24">
                  <c:v>10.3</c:v>
                </c:pt>
                <c:pt idx="25">
                  <c:v>8.4580000000000002</c:v>
                </c:pt>
                <c:pt idx="26">
                  <c:v>11.411</c:v>
                </c:pt>
                <c:pt idx="27">
                  <c:v>8.8740000000000006</c:v>
                </c:pt>
                <c:pt idx="28">
                  <c:v>11.114000000000001</c:v>
                </c:pt>
                <c:pt idx="29">
                  <c:v>9.2520000000000007</c:v>
                </c:pt>
                <c:pt idx="30">
                  <c:v>10.782</c:v>
                </c:pt>
                <c:pt idx="31">
                  <c:v>10.584</c:v>
                </c:pt>
                <c:pt idx="32">
                  <c:v>10.637</c:v>
                </c:pt>
                <c:pt idx="33">
                  <c:v>9.5250000000000004</c:v>
                </c:pt>
                <c:pt idx="34">
                  <c:v>9.2170000000000005</c:v>
                </c:pt>
                <c:pt idx="35">
                  <c:v>11.41</c:v>
                </c:pt>
                <c:pt idx="36">
                  <c:v>8.8390000000000004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DF5-834C-9682-8563584C48EA}"/>
            </c:ext>
          </c:extLst>
        </c:ser>
        <c:ser>
          <c:idx val="3"/>
          <c:order val="3"/>
          <c:tx>
            <c:strRef>
              <c:f>GWM!$F$3</c:f>
              <c:strCache>
                <c:ptCount val="1"/>
                <c:pt idx="0">
                  <c:v>AGWET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GWM!$A$4:$A$40</c:f>
              <c:numCache>
                <c:formatCode>General</c:formatCode>
                <c:ptCount val="37"/>
                <c:pt idx="0">
                  <c:v>1984</c:v>
                </c:pt>
                <c:pt idx="1">
                  <c:v>1985</c:v>
                </c:pt>
                <c:pt idx="2">
                  <c:v>1986</c:v>
                </c:pt>
                <c:pt idx="3">
                  <c:v>1987</c:v>
                </c:pt>
                <c:pt idx="4">
                  <c:v>1988</c:v>
                </c:pt>
                <c:pt idx="5">
                  <c:v>1989</c:v>
                </c:pt>
                <c:pt idx="6">
                  <c:v>1990</c:v>
                </c:pt>
                <c:pt idx="7">
                  <c:v>1991</c:v>
                </c:pt>
                <c:pt idx="8">
                  <c:v>1992</c:v>
                </c:pt>
                <c:pt idx="9">
                  <c:v>1993</c:v>
                </c:pt>
                <c:pt idx="10">
                  <c:v>1994</c:v>
                </c:pt>
                <c:pt idx="11">
                  <c:v>1995</c:v>
                </c:pt>
                <c:pt idx="12">
                  <c:v>1996</c:v>
                </c:pt>
                <c:pt idx="13">
                  <c:v>1997</c:v>
                </c:pt>
                <c:pt idx="14">
                  <c:v>1998</c:v>
                </c:pt>
                <c:pt idx="15">
                  <c:v>1999</c:v>
                </c:pt>
                <c:pt idx="16">
                  <c:v>2000</c:v>
                </c:pt>
                <c:pt idx="17">
                  <c:v>2001</c:v>
                </c:pt>
                <c:pt idx="18">
                  <c:v>2002</c:v>
                </c:pt>
                <c:pt idx="19">
                  <c:v>2003</c:v>
                </c:pt>
                <c:pt idx="20">
                  <c:v>2004</c:v>
                </c:pt>
                <c:pt idx="21">
                  <c:v>2005</c:v>
                </c:pt>
                <c:pt idx="22">
                  <c:v>2006</c:v>
                </c:pt>
                <c:pt idx="23">
                  <c:v>2007</c:v>
                </c:pt>
                <c:pt idx="24">
                  <c:v>2008</c:v>
                </c:pt>
                <c:pt idx="25">
                  <c:v>2009</c:v>
                </c:pt>
                <c:pt idx="26">
                  <c:v>2010</c:v>
                </c:pt>
                <c:pt idx="27">
                  <c:v>2011</c:v>
                </c:pt>
                <c:pt idx="28">
                  <c:v>2012</c:v>
                </c:pt>
                <c:pt idx="29">
                  <c:v>2013</c:v>
                </c:pt>
                <c:pt idx="30">
                  <c:v>2014</c:v>
                </c:pt>
                <c:pt idx="31">
                  <c:v>2015</c:v>
                </c:pt>
                <c:pt idx="32">
                  <c:v>2016</c:v>
                </c:pt>
                <c:pt idx="33">
                  <c:v>2017</c:v>
                </c:pt>
                <c:pt idx="34">
                  <c:v>2018</c:v>
                </c:pt>
                <c:pt idx="35">
                  <c:v>2019</c:v>
                </c:pt>
                <c:pt idx="36">
                  <c:v>2020</c:v>
                </c:pt>
              </c:numCache>
            </c:numRef>
          </c:cat>
          <c:val>
            <c:numRef>
              <c:f>GWM!$F$4:$F$40</c:f>
              <c:numCache>
                <c:formatCode>General</c:formatCode>
                <c:ptCount val="37"/>
                <c:pt idx="0">
                  <c:v>3.0000000000000001E-3</c:v>
                </c:pt>
                <c:pt idx="1">
                  <c:v>4.0000000000000001E-3</c:v>
                </c:pt>
                <c:pt idx="2">
                  <c:v>5.0000000000000001E-3</c:v>
                </c:pt>
                <c:pt idx="3">
                  <c:v>4.0000000000000001E-3</c:v>
                </c:pt>
                <c:pt idx="4">
                  <c:v>4.0000000000000001E-3</c:v>
                </c:pt>
                <c:pt idx="5">
                  <c:v>2E-3</c:v>
                </c:pt>
                <c:pt idx="6">
                  <c:v>3.0000000000000001E-3</c:v>
                </c:pt>
                <c:pt idx="7">
                  <c:v>4.0000000000000001E-3</c:v>
                </c:pt>
                <c:pt idx="8">
                  <c:v>3.0000000000000001E-3</c:v>
                </c:pt>
                <c:pt idx="9">
                  <c:v>4.0000000000000001E-3</c:v>
                </c:pt>
                <c:pt idx="10">
                  <c:v>3.0000000000000001E-3</c:v>
                </c:pt>
                <c:pt idx="11">
                  <c:v>4.0000000000000001E-3</c:v>
                </c:pt>
                <c:pt idx="12">
                  <c:v>2E-3</c:v>
                </c:pt>
                <c:pt idx="13">
                  <c:v>3.0000000000000001E-3</c:v>
                </c:pt>
                <c:pt idx="14">
                  <c:v>4.0000000000000001E-3</c:v>
                </c:pt>
                <c:pt idx="15">
                  <c:v>4.0000000000000001E-3</c:v>
                </c:pt>
                <c:pt idx="16">
                  <c:v>3.0000000000000001E-3</c:v>
                </c:pt>
                <c:pt idx="17">
                  <c:v>3.0000000000000001E-3</c:v>
                </c:pt>
                <c:pt idx="18">
                  <c:v>4.0000000000000001E-3</c:v>
                </c:pt>
                <c:pt idx="19">
                  <c:v>2E-3</c:v>
                </c:pt>
                <c:pt idx="20">
                  <c:v>3.0000000000000001E-3</c:v>
                </c:pt>
                <c:pt idx="21">
                  <c:v>4.0000000000000001E-3</c:v>
                </c:pt>
                <c:pt idx="22">
                  <c:v>3.0000000000000001E-3</c:v>
                </c:pt>
                <c:pt idx="23">
                  <c:v>5.0000000000000001E-3</c:v>
                </c:pt>
                <c:pt idx="24">
                  <c:v>4.0000000000000001E-3</c:v>
                </c:pt>
                <c:pt idx="25">
                  <c:v>3.0000000000000001E-3</c:v>
                </c:pt>
                <c:pt idx="26">
                  <c:v>4.0000000000000001E-3</c:v>
                </c:pt>
                <c:pt idx="27">
                  <c:v>4.0000000000000001E-3</c:v>
                </c:pt>
                <c:pt idx="28">
                  <c:v>5.0000000000000001E-3</c:v>
                </c:pt>
                <c:pt idx="29">
                  <c:v>3.0000000000000001E-3</c:v>
                </c:pt>
                <c:pt idx="30">
                  <c:v>4.0000000000000001E-3</c:v>
                </c:pt>
                <c:pt idx="31">
                  <c:v>4.0000000000000001E-3</c:v>
                </c:pt>
                <c:pt idx="32">
                  <c:v>4.0000000000000001E-3</c:v>
                </c:pt>
                <c:pt idx="33">
                  <c:v>3.0000000000000001E-3</c:v>
                </c:pt>
                <c:pt idx="34">
                  <c:v>3.0000000000000001E-3</c:v>
                </c:pt>
                <c:pt idx="35">
                  <c:v>4.0000000000000001E-3</c:v>
                </c:pt>
                <c:pt idx="36">
                  <c:v>3.0000000000000001E-3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DF5-834C-9682-8563584C48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9554655"/>
        <c:axId val="930256015"/>
      </c:areaChart>
      <c:catAx>
        <c:axId val="909554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0256015"/>
        <c:crosses val="autoZero"/>
        <c:auto val="1"/>
        <c:lblAlgn val="ctr"/>
        <c:lblOffset val="100"/>
        <c:noMultiLvlLbl val="0"/>
      </c:catAx>
      <c:valAx>
        <c:axId val="930256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95546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MTG!$A$2</c:f>
          <c:strCache>
            <c:ptCount val="1"/>
            <c:pt idx="0">
              <c:v>mtgN10001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MTG!$C$3</c:f>
              <c:strCache>
                <c:ptCount val="1"/>
                <c:pt idx="0">
                  <c:v>CEPE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MTG!$A$4:$A$40</c:f>
              <c:numCache>
                <c:formatCode>General</c:formatCode>
                <c:ptCount val="37"/>
                <c:pt idx="0">
                  <c:v>1984</c:v>
                </c:pt>
                <c:pt idx="1">
                  <c:v>1985</c:v>
                </c:pt>
                <c:pt idx="2">
                  <c:v>1986</c:v>
                </c:pt>
                <c:pt idx="3">
                  <c:v>1987</c:v>
                </c:pt>
                <c:pt idx="4">
                  <c:v>1988</c:v>
                </c:pt>
                <c:pt idx="5">
                  <c:v>1989</c:v>
                </c:pt>
                <c:pt idx="6">
                  <c:v>1990</c:v>
                </c:pt>
                <c:pt idx="7">
                  <c:v>1991</c:v>
                </c:pt>
                <c:pt idx="8">
                  <c:v>1992</c:v>
                </c:pt>
                <c:pt idx="9">
                  <c:v>1993</c:v>
                </c:pt>
                <c:pt idx="10">
                  <c:v>1994</c:v>
                </c:pt>
                <c:pt idx="11">
                  <c:v>1995</c:v>
                </c:pt>
                <c:pt idx="12">
                  <c:v>1996</c:v>
                </c:pt>
                <c:pt idx="13">
                  <c:v>1997</c:v>
                </c:pt>
                <c:pt idx="14">
                  <c:v>1998</c:v>
                </c:pt>
                <c:pt idx="15">
                  <c:v>1999</c:v>
                </c:pt>
                <c:pt idx="16">
                  <c:v>2000</c:v>
                </c:pt>
                <c:pt idx="17">
                  <c:v>2001</c:v>
                </c:pt>
                <c:pt idx="18">
                  <c:v>2002</c:v>
                </c:pt>
                <c:pt idx="19">
                  <c:v>2003</c:v>
                </c:pt>
                <c:pt idx="20">
                  <c:v>2004</c:v>
                </c:pt>
                <c:pt idx="21">
                  <c:v>2005</c:v>
                </c:pt>
                <c:pt idx="22">
                  <c:v>2006</c:v>
                </c:pt>
                <c:pt idx="23">
                  <c:v>2007</c:v>
                </c:pt>
                <c:pt idx="24">
                  <c:v>2008</c:v>
                </c:pt>
                <c:pt idx="25">
                  <c:v>2009</c:v>
                </c:pt>
                <c:pt idx="26">
                  <c:v>2010</c:v>
                </c:pt>
                <c:pt idx="27">
                  <c:v>2011</c:v>
                </c:pt>
                <c:pt idx="28">
                  <c:v>2012</c:v>
                </c:pt>
                <c:pt idx="29">
                  <c:v>2013</c:v>
                </c:pt>
                <c:pt idx="30">
                  <c:v>2014</c:v>
                </c:pt>
                <c:pt idx="31">
                  <c:v>2015</c:v>
                </c:pt>
                <c:pt idx="32">
                  <c:v>2016</c:v>
                </c:pt>
                <c:pt idx="33">
                  <c:v>2017</c:v>
                </c:pt>
                <c:pt idx="34">
                  <c:v>2018</c:v>
                </c:pt>
                <c:pt idx="35">
                  <c:v>2019</c:v>
                </c:pt>
                <c:pt idx="36">
                  <c:v>2020</c:v>
                </c:pt>
              </c:numCache>
            </c:numRef>
          </c:cat>
          <c:val>
            <c:numRef>
              <c:f>MTG!$C$4:$C$40</c:f>
              <c:numCache>
                <c:formatCode>General</c:formatCode>
                <c:ptCount val="37"/>
                <c:pt idx="0">
                  <c:v>13.034000000000001</c:v>
                </c:pt>
                <c:pt idx="1">
                  <c:v>12.372</c:v>
                </c:pt>
                <c:pt idx="2">
                  <c:v>12.135</c:v>
                </c:pt>
                <c:pt idx="3">
                  <c:v>11.646000000000001</c:v>
                </c:pt>
                <c:pt idx="4">
                  <c:v>11.15</c:v>
                </c:pt>
                <c:pt idx="5">
                  <c:v>15.67</c:v>
                </c:pt>
                <c:pt idx="6">
                  <c:v>15.521000000000001</c:v>
                </c:pt>
                <c:pt idx="7">
                  <c:v>11.544</c:v>
                </c:pt>
                <c:pt idx="8">
                  <c:v>13.965999999999999</c:v>
                </c:pt>
                <c:pt idx="9">
                  <c:v>12.872</c:v>
                </c:pt>
                <c:pt idx="10">
                  <c:v>14.071</c:v>
                </c:pt>
                <c:pt idx="11">
                  <c:v>12.159000000000001</c:v>
                </c:pt>
                <c:pt idx="12">
                  <c:v>15.09</c:v>
                </c:pt>
                <c:pt idx="13">
                  <c:v>10.749000000000001</c:v>
                </c:pt>
                <c:pt idx="14">
                  <c:v>11.87</c:v>
                </c:pt>
                <c:pt idx="15">
                  <c:v>10.794</c:v>
                </c:pt>
                <c:pt idx="16">
                  <c:v>13.676</c:v>
                </c:pt>
                <c:pt idx="17">
                  <c:v>11.254</c:v>
                </c:pt>
                <c:pt idx="18">
                  <c:v>10.955</c:v>
                </c:pt>
                <c:pt idx="19">
                  <c:v>15.651999999999999</c:v>
                </c:pt>
                <c:pt idx="20">
                  <c:v>13.835000000000001</c:v>
                </c:pt>
                <c:pt idx="21">
                  <c:v>11.599</c:v>
                </c:pt>
                <c:pt idx="22">
                  <c:v>11.561999999999999</c:v>
                </c:pt>
                <c:pt idx="23">
                  <c:v>10.554</c:v>
                </c:pt>
                <c:pt idx="24">
                  <c:v>12.641</c:v>
                </c:pt>
                <c:pt idx="25">
                  <c:v>14.27</c:v>
                </c:pt>
                <c:pt idx="26">
                  <c:v>11.08</c:v>
                </c:pt>
                <c:pt idx="27">
                  <c:v>14.708</c:v>
                </c:pt>
                <c:pt idx="28">
                  <c:v>11.628</c:v>
                </c:pt>
                <c:pt idx="29">
                  <c:v>12.449</c:v>
                </c:pt>
                <c:pt idx="30">
                  <c:v>11.471</c:v>
                </c:pt>
                <c:pt idx="31">
                  <c:v>12.117000000000001</c:v>
                </c:pt>
                <c:pt idx="32">
                  <c:v>12.795999999999999</c:v>
                </c:pt>
                <c:pt idx="33">
                  <c:v>12.436999999999999</c:v>
                </c:pt>
                <c:pt idx="34">
                  <c:v>14.725</c:v>
                </c:pt>
                <c:pt idx="35">
                  <c:v>11.833</c:v>
                </c:pt>
                <c:pt idx="36">
                  <c:v>14.082000000000001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7C-C840-8750-8B6E7AEE56DF}"/>
            </c:ext>
          </c:extLst>
        </c:ser>
        <c:ser>
          <c:idx val="1"/>
          <c:order val="1"/>
          <c:tx>
            <c:strRef>
              <c:f>MTG!$D$3</c:f>
              <c:strCache>
                <c:ptCount val="1"/>
                <c:pt idx="0">
                  <c:v>UZET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MTG!$A$4:$A$40</c:f>
              <c:numCache>
                <c:formatCode>General</c:formatCode>
                <c:ptCount val="37"/>
                <c:pt idx="0">
                  <c:v>1984</c:v>
                </c:pt>
                <c:pt idx="1">
                  <c:v>1985</c:v>
                </c:pt>
                <c:pt idx="2">
                  <c:v>1986</c:v>
                </c:pt>
                <c:pt idx="3">
                  <c:v>1987</c:v>
                </c:pt>
                <c:pt idx="4">
                  <c:v>1988</c:v>
                </c:pt>
                <c:pt idx="5">
                  <c:v>1989</c:v>
                </c:pt>
                <c:pt idx="6">
                  <c:v>1990</c:v>
                </c:pt>
                <c:pt idx="7">
                  <c:v>1991</c:v>
                </c:pt>
                <c:pt idx="8">
                  <c:v>1992</c:v>
                </c:pt>
                <c:pt idx="9">
                  <c:v>1993</c:v>
                </c:pt>
                <c:pt idx="10">
                  <c:v>1994</c:v>
                </c:pt>
                <c:pt idx="11">
                  <c:v>1995</c:v>
                </c:pt>
                <c:pt idx="12">
                  <c:v>1996</c:v>
                </c:pt>
                <c:pt idx="13">
                  <c:v>1997</c:v>
                </c:pt>
                <c:pt idx="14">
                  <c:v>1998</c:v>
                </c:pt>
                <c:pt idx="15">
                  <c:v>1999</c:v>
                </c:pt>
                <c:pt idx="16">
                  <c:v>2000</c:v>
                </c:pt>
                <c:pt idx="17">
                  <c:v>2001</c:v>
                </c:pt>
                <c:pt idx="18">
                  <c:v>2002</c:v>
                </c:pt>
                <c:pt idx="19">
                  <c:v>2003</c:v>
                </c:pt>
                <c:pt idx="20">
                  <c:v>2004</c:v>
                </c:pt>
                <c:pt idx="21">
                  <c:v>2005</c:v>
                </c:pt>
                <c:pt idx="22">
                  <c:v>2006</c:v>
                </c:pt>
                <c:pt idx="23">
                  <c:v>2007</c:v>
                </c:pt>
                <c:pt idx="24">
                  <c:v>2008</c:v>
                </c:pt>
                <c:pt idx="25">
                  <c:v>2009</c:v>
                </c:pt>
                <c:pt idx="26">
                  <c:v>2010</c:v>
                </c:pt>
                <c:pt idx="27">
                  <c:v>2011</c:v>
                </c:pt>
                <c:pt idx="28">
                  <c:v>2012</c:v>
                </c:pt>
                <c:pt idx="29">
                  <c:v>2013</c:v>
                </c:pt>
                <c:pt idx="30">
                  <c:v>2014</c:v>
                </c:pt>
                <c:pt idx="31">
                  <c:v>2015</c:v>
                </c:pt>
                <c:pt idx="32">
                  <c:v>2016</c:v>
                </c:pt>
                <c:pt idx="33">
                  <c:v>2017</c:v>
                </c:pt>
                <c:pt idx="34">
                  <c:v>2018</c:v>
                </c:pt>
                <c:pt idx="35">
                  <c:v>2019</c:v>
                </c:pt>
                <c:pt idx="36">
                  <c:v>2020</c:v>
                </c:pt>
              </c:numCache>
            </c:numRef>
          </c:cat>
          <c:val>
            <c:numRef>
              <c:f>MTG!$D$4:$D$40</c:f>
              <c:numCache>
                <c:formatCode>General</c:formatCode>
                <c:ptCount val="37"/>
                <c:pt idx="0">
                  <c:v>7.6319999999999997</c:v>
                </c:pt>
                <c:pt idx="1">
                  <c:v>9.7330000000000005</c:v>
                </c:pt>
                <c:pt idx="2">
                  <c:v>5.0279999999999996</c:v>
                </c:pt>
                <c:pt idx="3">
                  <c:v>6.3289999999999997</c:v>
                </c:pt>
                <c:pt idx="4">
                  <c:v>9.3949999999999996</c:v>
                </c:pt>
                <c:pt idx="5">
                  <c:v>12.670999999999999</c:v>
                </c:pt>
                <c:pt idx="6">
                  <c:v>10.643000000000001</c:v>
                </c:pt>
                <c:pt idx="7">
                  <c:v>10.789</c:v>
                </c:pt>
                <c:pt idx="8">
                  <c:v>8.2989999999999995</c:v>
                </c:pt>
                <c:pt idx="9">
                  <c:v>7.1890000000000001</c:v>
                </c:pt>
                <c:pt idx="10">
                  <c:v>8.2319999999999993</c:v>
                </c:pt>
                <c:pt idx="11">
                  <c:v>7.5229999999999997</c:v>
                </c:pt>
                <c:pt idx="12">
                  <c:v>11.026999999999999</c:v>
                </c:pt>
                <c:pt idx="13">
                  <c:v>9.0690000000000008</c:v>
                </c:pt>
                <c:pt idx="14">
                  <c:v>9.4770000000000003</c:v>
                </c:pt>
                <c:pt idx="15">
                  <c:v>8.9870000000000001</c:v>
                </c:pt>
                <c:pt idx="16">
                  <c:v>10.885</c:v>
                </c:pt>
                <c:pt idx="17">
                  <c:v>10.747</c:v>
                </c:pt>
                <c:pt idx="18">
                  <c:v>9.9309999999999992</c:v>
                </c:pt>
                <c:pt idx="19">
                  <c:v>12.170999999999999</c:v>
                </c:pt>
                <c:pt idx="20">
                  <c:v>11.831</c:v>
                </c:pt>
                <c:pt idx="21">
                  <c:v>10.148</c:v>
                </c:pt>
                <c:pt idx="22">
                  <c:v>12.795999999999999</c:v>
                </c:pt>
                <c:pt idx="23">
                  <c:v>7.3840000000000003</c:v>
                </c:pt>
                <c:pt idx="24">
                  <c:v>9.1379999999999999</c:v>
                </c:pt>
                <c:pt idx="25">
                  <c:v>12.005000000000001</c:v>
                </c:pt>
                <c:pt idx="26">
                  <c:v>9.7629999999999999</c:v>
                </c:pt>
                <c:pt idx="27">
                  <c:v>9.7780000000000005</c:v>
                </c:pt>
                <c:pt idx="28">
                  <c:v>8.7080000000000002</c:v>
                </c:pt>
                <c:pt idx="29">
                  <c:v>12.069000000000001</c:v>
                </c:pt>
                <c:pt idx="30">
                  <c:v>10.839</c:v>
                </c:pt>
                <c:pt idx="31">
                  <c:v>11.019</c:v>
                </c:pt>
                <c:pt idx="32">
                  <c:v>10.894</c:v>
                </c:pt>
                <c:pt idx="33">
                  <c:v>13.247999999999999</c:v>
                </c:pt>
                <c:pt idx="34">
                  <c:v>12.682</c:v>
                </c:pt>
                <c:pt idx="35">
                  <c:v>10.004</c:v>
                </c:pt>
                <c:pt idx="36">
                  <c:v>13.705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7C-C840-8750-8B6E7AEE56DF}"/>
            </c:ext>
          </c:extLst>
        </c:ser>
        <c:ser>
          <c:idx val="2"/>
          <c:order val="2"/>
          <c:tx>
            <c:strRef>
              <c:f>MTG!$E$3</c:f>
              <c:strCache>
                <c:ptCount val="1"/>
                <c:pt idx="0">
                  <c:v>LZET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MTG!$A$4:$A$40</c:f>
              <c:numCache>
                <c:formatCode>General</c:formatCode>
                <c:ptCount val="37"/>
                <c:pt idx="0">
                  <c:v>1984</c:v>
                </c:pt>
                <c:pt idx="1">
                  <c:v>1985</c:v>
                </c:pt>
                <c:pt idx="2">
                  <c:v>1986</c:v>
                </c:pt>
                <c:pt idx="3">
                  <c:v>1987</c:v>
                </c:pt>
                <c:pt idx="4">
                  <c:v>1988</c:v>
                </c:pt>
                <c:pt idx="5">
                  <c:v>1989</c:v>
                </c:pt>
                <c:pt idx="6">
                  <c:v>1990</c:v>
                </c:pt>
                <c:pt idx="7">
                  <c:v>1991</c:v>
                </c:pt>
                <c:pt idx="8">
                  <c:v>1992</c:v>
                </c:pt>
                <c:pt idx="9">
                  <c:v>1993</c:v>
                </c:pt>
                <c:pt idx="10">
                  <c:v>1994</c:v>
                </c:pt>
                <c:pt idx="11">
                  <c:v>1995</c:v>
                </c:pt>
                <c:pt idx="12">
                  <c:v>1996</c:v>
                </c:pt>
                <c:pt idx="13">
                  <c:v>1997</c:v>
                </c:pt>
                <c:pt idx="14">
                  <c:v>1998</c:v>
                </c:pt>
                <c:pt idx="15">
                  <c:v>1999</c:v>
                </c:pt>
                <c:pt idx="16">
                  <c:v>2000</c:v>
                </c:pt>
                <c:pt idx="17">
                  <c:v>2001</c:v>
                </c:pt>
                <c:pt idx="18">
                  <c:v>2002</c:v>
                </c:pt>
                <c:pt idx="19">
                  <c:v>2003</c:v>
                </c:pt>
                <c:pt idx="20">
                  <c:v>2004</c:v>
                </c:pt>
                <c:pt idx="21">
                  <c:v>2005</c:v>
                </c:pt>
                <c:pt idx="22">
                  <c:v>2006</c:v>
                </c:pt>
                <c:pt idx="23">
                  <c:v>2007</c:v>
                </c:pt>
                <c:pt idx="24">
                  <c:v>2008</c:v>
                </c:pt>
                <c:pt idx="25">
                  <c:v>2009</c:v>
                </c:pt>
                <c:pt idx="26">
                  <c:v>2010</c:v>
                </c:pt>
                <c:pt idx="27">
                  <c:v>2011</c:v>
                </c:pt>
                <c:pt idx="28">
                  <c:v>2012</c:v>
                </c:pt>
                <c:pt idx="29">
                  <c:v>2013</c:v>
                </c:pt>
                <c:pt idx="30">
                  <c:v>2014</c:v>
                </c:pt>
                <c:pt idx="31">
                  <c:v>2015</c:v>
                </c:pt>
                <c:pt idx="32">
                  <c:v>2016</c:v>
                </c:pt>
                <c:pt idx="33">
                  <c:v>2017</c:v>
                </c:pt>
                <c:pt idx="34">
                  <c:v>2018</c:v>
                </c:pt>
                <c:pt idx="35">
                  <c:v>2019</c:v>
                </c:pt>
                <c:pt idx="36">
                  <c:v>2020</c:v>
                </c:pt>
              </c:numCache>
            </c:numRef>
          </c:cat>
          <c:val>
            <c:numRef>
              <c:f>MTG!$E$4:$E$40</c:f>
              <c:numCache>
                <c:formatCode>General</c:formatCode>
                <c:ptCount val="37"/>
                <c:pt idx="0">
                  <c:v>1.7070000000000001</c:v>
                </c:pt>
                <c:pt idx="1">
                  <c:v>1.8160000000000001</c:v>
                </c:pt>
                <c:pt idx="2">
                  <c:v>2.2189999999999999</c:v>
                </c:pt>
                <c:pt idx="3">
                  <c:v>2.0699999999999998</c:v>
                </c:pt>
                <c:pt idx="4">
                  <c:v>1.8140000000000001</c:v>
                </c:pt>
                <c:pt idx="5">
                  <c:v>1.159</c:v>
                </c:pt>
                <c:pt idx="6">
                  <c:v>1.5649999999999999</c:v>
                </c:pt>
                <c:pt idx="7">
                  <c:v>2.0670000000000002</c:v>
                </c:pt>
                <c:pt idx="8">
                  <c:v>1.5569999999999999</c:v>
                </c:pt>
                <c:pt idx="9">
                  <c:v>1.891</c:v>
                </c:pt>
                <c:pt idx="10">
                  <c:v>1.7310000000000001</c:v>
                </c:pt>
                <c:pt idx="11">
                  <c:v>1.921</c:v>
                </c:pt>
                <c:pt idx="12">
                  <c:v>1.1220000000000001</c:v>
                </c:pt>
                <c:pt idx="13">
                  <c:v>1.839</c:v>
                </c:pt>
                <c:pt idx="14">
                  <c:v>2.125</c:v>
                </c:pt>
                <c:pt idx="15">
                  <c:v>1.9419999999999999</c:v>
                </c:pt>
                <c:pt idx="16">
                  <c:v>1.5449999999999999</c:v>
                </c:pt>
                <c:pt idx="17">
                  <c:v>1.9830000000000001</c:v>
                </c:pt>
                <c:pt idx="18">
                  <c:v>1.956</c:v>
                </c:pt>
                <c:pt idx="19">
                  <c:v>1.1220000000000001</c:v>
                </c:pt>
                <c:pt idx="20">
                  <c:v>1.6479999999999999</c:v>
                </c:pt>
                <c:pt idx="21">
                  <c:v>1.976</c:v>
                </c:pt>
                <c:pt idx="22">
                  <c:v>1.8320000000000001</c:v>
                </c:pt>
                <c:pt idx="23">
                  <c:v>2.34</c:v>
                </c:pt>
                <c:pt idx="24">
                  <c:v>1.95</c:v>
                </c:pt>
                <c:pt idx="25">
                  <c:v>1.379</c:v>
                </c:pt>
                <c:pt idx="26">
                  <c:v>2.1680000000000001</c:v>
                </c:pt>
                <c:pt idx="27">
                  <c:v>1.6819999999999999</c:v>
                </c:pt>
                <c:pt idx="28">
                  <c:v>2.4089999999999998</c:v>
                </c:pt>
                <c:pt idx="29">
                  <c:v>1.7789999999999999</c:v>
                </c:pt>
                <c:pt idx="30">
                  <c:v>1.9350000000000001</c:v>
                </c:pt>
                <c:pt idx="31">
                  <c:v>1.9970000000000001</c:v>
                </c:pt>
                <c:pt idx="32">
                  <c:v>1.919</c:v>
                </c:pt>
                <c:pt idx="33">
                  <c:v>1.782</c:v>
                </c:pt>
                <c:pt idx="34">
                  <c:v>1.5269999999999999</c:v>
                </c:pt>
                <c:pt idx="35">
                  <c:v>2.2650000000000001</c:v>
                </c:pt>
                <c:pt idx="36">
                  <c:v>1.6180000000000001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67C-C840-8750-8B6E7AEE56DF}"/>
            </c:ext>
          </c:extLst>
        </c:ser>
        <c:ser>
          <c:idx val="3"/>
          <c:order val="3"/>
          <c:tx>
            <c:strRef>
              <c:f>MTG!$F$3</c:f>
              <c:strCache>
                <c:ptCount val="1"/>
                <c:pt idx="0">
                  <c:v>AGWET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MTG!$A$4:$A$40</c:f>
              <c:numCache>
                <c:formatCode>General</c:formatCode>
                <c:ptCount val="37"/>
                <c:pt idx="0">
                  <c:v>1984</c:v>
                </c:pt>
                <c:pt idx="1">
                  <c:v>1985</c:v>
                </c:pt>
                <c:pt idx="2">
                  <c:v>1986</c:v>
                </c:pt>
                <c:pt idx="3">
                  <c:v>1987</c:v>
                </c:pt>
                <c:pt idx="4">
                  <c:v>1988</c:v>
                </c:pt>
                <c:pt idx="5">
                  <c:v>1989</c:v>
                </c:pt>
                <c:pt idx="6">
                  <c:v>1990</c:v>
                </c:pt>
                <c:pt idx="7">
                  <c:v>1991</c:v>
                </c:pt>
                <c:pt idx="8">
                  <c:v>1992</c:v>
                </c:pt>
                <c:pt idx="9">
                  <c:v>1993</c:v>
                </c:pt>
                <c:pt idx="10">
                  <c:v>1994</c:v>
                </c:pt>
                <c:pt idx="11">
                  <c:v>1995</c:v>
                </c:pt>
                <c:pt idx="12">
                  <c:v>1996</c:v>
                </c:pt>
                <c:pt idx="13">
                  <c:v>1997</c:v>
                </c:pt>
                <c:pt idx="14">
                  <c:v>1998</c:v>
                </c:pt>
                <c:pt idx="15">
                  <c:v>1999</c:v>
                </c:pt>
                <c:pt idx="16">
                  <c:v>2000</c:v>
                </c:pt>
                <c:pt idx="17">
                  <c:v>2001</c:v>
                </c:pt>
                <c:pt idx="18">
                  <c:v>2002</c:v>
                </c:pt>
                <c:pt idx="19">
                  <c:v>2003</c:v>
                </c:pt>
                <c:pt idx="20">
                  <c:v>2004</c:v>
                </c:pt>
                <c:pt idx="21">
                  <c:v>2005</c:v>
                </c:pt>
                <c:pt idx="22">
                  <c:v>2006</c:v>
                </c:pt>
                <c:pt idx="23">
                  <c:v>2007</c:v>
                </c:pt>
                <c:pt idx="24">
                  <c:v>2008</c:v>
                </c:pt>
                <c:pt idx="25">
                  <c:v>2009</c:v>
                </c:pt>
                <c:pt idx="26">
                  <c:v>2010</c:v>
                </c:pt>
                <c:pt idx="27">
                  <c:v>2011</c:v>
                </c:pt>
                <c:pt idx="28">
                  <c:v>2012</c:v>
                </c:pt>
                <c:pt idx="29">
                  <c:v>2013</c:v>
                </c:pt>
                <c:pt idx="30">
                  <c:v>2014</c:v>
                </c:pt>
                <c:pt idx="31">
                  <c:v>2015</c:v>
                </c:pt>
                <c:pt idx="32">
                  <c:v>2016</c:v>
                </c:pt>
                <c:pt idx="33">
                  <c:v>2017</c:v>
                </c:pt>
                <c:pt idx="34">
                  <c:v>2018</c:v>
                </c:pt>
                <c:pt idx="35">
                  <c:v>2019</c:v>
                </c:pt>
                <c:pt idx="36">
                  <c:v>2020</c:v>
                </c:pt>
              </c:numCache>
            </c:numRef>
          </c:cat>
          <c:val>
            <c:numRef>
              <c:f>MTG!$F$4:$F$40</c:f>
              <c:numCache>
                <c:formatCode>General</c:formatCode>
                <c:ptCount val="37"/>
                <c:pt idx="0">
                  <c:v>6.0000000000000001E-3</c:v>
                </c:pt>
                <c:pt idx="1">
                  <c:v>6.0000000000000001E-3</c:v>
                </c:pt>
                <c:pt idx="2">
                  <c:v>8.0000000000000002E-3</c:v>
                </c:pt>
                <c:pt idx="3">
                  <c:v>8.0000000000000002E-3</c:v>
                </c:pt>
                <c:pt idx="4">
                  <c:v>6.0000000000000001E-3</c:v>
                </c:pt>
                <c:pt idx="5">
                  <c:v>3.0000000000000001E-3</c:v>
                </c:pt>
                <c:pt idx="6">
                  <c:v>5.0000000000000001E-3</c:v>
                </c:pt>
                <c:pt idx="7">
                  <c:v>7.0000000000000001E-3</c:v>
                </c:pt>
                <c:pt idx="8">
                  <c:v>5.0000000000000001E-3</c:v>
                </c:pt>
                <c:pt idx="9">
                  <c:v>6.0000000000000001E-3</c:v>
                </c:pt>
                <c:pt idx="10">
                  <c:v>5.0000000000000001E-3</c:v>
                </c:pt>
                <c:pt idx="11">
                  <c:v>7.0000000000000001E-3</c:v>
                </c:pt>
                <c:pt idx="12">
                  <c:v>3.0000000000000001E-3</c:v>
                </c:pt>
                <c:pt idx="13">
                  <c:v>6.0000000000000001E-3</c:v>
                </c:pt>
                <c:pt idx="14">
                  <c:v>7.0000000000000001E-3</c:v>
                </c:pt>
                <c:pt idx="15">
                  <c:v>7.0000000000000001E-3</c:v>
                </c:pt>
                <c:pt idx="16">
                  <c:v>4.0000000000000001E-3</c:v>
                </c:pt>
                <c:pt idx="17">
                  <c:v>6.0000000000000001E-3</c:v>
                </c:pt>
                <c:pt idx="18">
                  <c:v>7.0000000000000001E-3</c:v>
                </c:pt>
                <c:pt idx="19">
                  <c:v>3.0000000000000001E-3</c:v>
                </c:pt>
                <c:pt idx="20">
                  <c:v>5.0000000000000001E-3</c:v>
                </c:pt>
                <c:pt idx="21">
                  <c:v>6.0000000000000001E-3</c:v>
                </c:pt>
                <c:pt idx="22">
                  <c:v>6.0000000000000001E-3</c:v>
                </c:pt>
                <c:pt idx="23">
                  <c:v>8.0000000000000002E-3</c:v>
                </c:pt>
                <c:pt idx="24">
                  <c:v>7.0000000000000001E-3</c:v>
                </c:pt>
                <c:pt idx="25">
                  <c:v>4.0000000000000001E-3</c:v>
                </c:pt>
                <c:pt idx="26">
                  <c:v>8.0000000000000002E-3</c:v>
                </c:pt>
                <c:pt idx="27">
                  <c:v>6.0000000000000001E-3</c:v>
                </c:pt>
                <c:pt idx="28">
                  <c:v>8.9999999999999993E-3</c:v>
                </c:pt>
                <c:pt idx="29">
                  <c:v>5.0000000000000001E-3</c:v>
                </c:pt>
                <c:pt idx="30">
                  <c:v>6.0000000000000001E-3</c:v>
                </c:pt>
                <c:pt idx="31">
                  <c:v>6.0000000000000001E-3</c:v>
                </c:pt>
                <c:pt idx="32">
                  <c:v>6.0000000000000001E-3</c:v>
                </c:pt>
                <c:pt idx="33">
                  <c:v>5.0000000000000001E-3</c:v>
                </c:pt>
                <c:pt idx="34">
                  <c:v>5.0000000000000001E-3</c:v>
                </c:pt>
                <c:pt idx="35">
                  <c:v>7.0000000000000001E-3</c:v>
                </c:pt>
                <c:pt idx="36">
                  <c:v>5.0000000000000001E-3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67C-C840-8750-8B6E7AEE56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9554655"/>
        <c:axId val="930256015"/>
      </c:areaChart>
      <c:catAx>
        <c:axId val="909554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0256015"/>
        <c:crosses val="autoZero"/>
        <c:auto val="1"/>
        <c:lblAlgn val="ctr"/>
        <c:lblOffset val="100"/>
        <c:noMultiLvlLbl val="0"/>
      </c:catAx>
      <c:valAx>
        <c:axId val="930256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95546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MTG!$A$2</c:f>
          <c:strCache>
            <c:ptCount val="1"/>
            <c:pt idx="0">
              <c:v>mtgN10001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MTG!$C$3</c:f>
              <c:strCache>
                <c:ptCount val="1"/>
                <c:pt idx="0">
                  <c:v>CEPE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MTG!$A$4:$A$40</c:f>
              <c:numCache>
                <c:formatCode>General</c:formatCode>
                <c:ptCount val="37"/>
                <c:pt idx="0">
                  <c:v>1984</c:v>
                </c:pt>
                <c:pt idx="1">
                  <c:v>1985</c:v>
                </c:pt>
                <c:pt idx="2">
                  <c:v>1986</c:v>
                </c:pt>
                <c:pt idx="3">
                  <c:v>1987</c:v>
                </c:pt>
                <c:pt idx="4">
                  <c:v>1988</c:v>
                </c:pt>
                <c:pt idx="5">
                  <c:v>1989</c:v>
                </c:pt>
                <c:pt idx="6">
                  <c:v>1990</c:v>
                </c:pt>
                <c:pt idx="7">
                  <c:v>1991</c:v>
                </c:pt>
                <c:pt idx="8">
                  <c:v>1992</c:v>
                </c:pt>
                <c:pt idx="9">
                  <c:v>1993</c:v>
                </c:pt>
                <c:pt idx="10">
                  <c:v>1994</c:v>
                </c:pt>
                <c:pt idx="11">
                  <c:v>1995</c:v>
                </c:pt>
                <c:pt idx="12">
                  <c:v>1996</c:v>
                </c:pt>
                <c:pt idx="13">
                  <c:v>1997</c:v>
                </c:pt>
                <c:pt idx="14">
                  <c:v>1998</c:v>
                </c:pt>
                <c:pt idx="15">
                  <c:v>1999</c:v>
                </c:pt>
                <c:pt idx="16">
                  <c:v>2000</c:v>
                </c:pt>
                <c:pt idx="17">
                  <c:v>2001</c:v>
                </c:pt>
                <c:pt idx="18">
                  <c:v>2002</c:v>
                </c:pt>
                <c:pt idx="19">
                  <c:v>2003</c:v>
                </c:pt>
                <c:pt idx="20">
                  <c:v>2004</c:v>
                </c:pt>
                <c:pt idx="21">
                  <c:v>2005</c:v>
                </c:pt>
                <c:pt idx="22">
                  <c:v>2006</c:v>
                </c:pt>
                <c:pt idx="23">
                  <c:v>2007</c:v>
                </c:pt>
                <c:pt idx="24">
                  <c:v>2008</c:v>
                </c:pt>
                <c:pt idx="25">
                  <c:v>2009</c:v>
                </c:pt>
                <c:pt idx="26">
                  <c:v>2010</c:v>
                </c:pt>
                <c:pt idx="27">
                  <c:v>2011</c:v>
                </c:pt>
                <c:pt idx="28">
                  <c:v>2012</c:v>
                </c:pt>
                <c:pt idx="29">
                  <c:v>2013</c:v>
                </c:pt>
                <c:pt idx="30">
                  <c:v>2014</c:v>
                </c:pt>
                <c:pt idx="31">
                  <c:v>2015</c:v>
                </c:pt>
                <c:pt idx="32">
                  <c:v>2016</c:v>
                </c:pt>
                <c:pt idx="33">
                  <c:v>2017</c:v>
                </c:pt>
                <c:pt idx="34">
                  <c:v>2018</c:v>
                </c:pt>
                <c:pt idx="35">
                  <c:v>2019</c:v>
                </c:pt>
                <c:pt idx="36">
                  <c:v>2020</c:v>
                </c:pt>
              </c:numCache>
            </c:numRef>
          </c:cat>
          <c:val>
            <c:numRef>
              <c:f>MTG!$C$4:$C$40</c:f>
              <c:numCache>
                <c:formatCode>General</c:formatCode>
                <c:ptCount val="37"/>
                <c:pt idx="0">
                  <c:v>13.034000000000001</c:v>
                </c:pt>
                <c:pt idx="1">
                  <c:v>12.372</c:v>
                </c:pt>
                <c:pt idx="2">
                  <c:v>12.135</c:v>
                </c:pt>
                <c:pt idx="3">
                  <c:v>11.646000000000001</c:v>
                </c:pt>
                <c:pt idx="4">
                  <c:v>11.15</c:v>
                </c:pt>
                <c:pt idx="5">
                  <c:v>15.67</c:v>
                </c:pt>
                <c:pt idx="6">
                  <c:v>15.521000000000001</c:v>
                </c:pt>
                <c:pt idx="7">
                  <c:v>11.544</c:v>
                </c:pt>
                <c:pt idx="8">
                  <c:v>13.965999999999999</c:v>
                </c:pt>
                <c:pt idx="9">
                  <c:v>12.872</c:v>
                </c:pt>
                <c:pt idx="10">
                  <c:v>14.071</c:v>
                </c:pt>
                <c:pt idx="11">
                  <c:v>12.159000000000001</c:v>
                </c:pt>
                <c:pt idx="12">
                  <c:v>15.09</c:v>
                </c:pt>
                <c:pt idx="13">
                  <c:v>10.749000000000001</c:v>
                </c:pt>
                <c:pt idx="14">
                  <c:v>11.87</c:v>
                </c:pt>
                <c:pt idx="15">
                  <c:v>10.794</c:v>
                </c:pt>
                <c:pt idx="16">
                  <c:v>13.676</c:v>
                </c:pt>
                <c:pt idx="17">
                  <c:v>11.254</c:v>
                </c:pt>
                <c:pt idx="18">
                  <c:v>10.955</c:v>
                </c:pt>
                <c:pt idx="19">
                  <c:v>15.651999999999999</c:v>
                </c:pt>
                <c:pt idx="20">
                  <c:v>13.835000000000001</c:v>
                </c:pt>
                <c:pt idx="21">
                  <c:v>11.599</c:v>
                </c:pt>
                <c:pt idx="22">
                  <c:v>11.561999999999999</c:v>
                </c:pt>
                <c:pt idx="23">
                  <c:v>10.554</c:v>
                </c:pt>
                <c:pt idx="24">
                  <c:v>12.641</c:v>
                </c:pt>
                <c:pt idx="25">
                  <c:v>14.27</c:v>
                </c:pt>
                <c:pt idx="26">
                  <c:v>11.08</c:v>
                </c:pt>
                <c:pt idx="27">
                  <c:v>14.708</c:v>
                </c:pt>
                <c:pt idx="28">
                  <c:v>11.628</c:v>
                </c:pt>
                <c:pt idx="29">
                  <c:v>12.449</c:v>
                </c:pt>
                <c:pt idx="30">
                  <c:v>11.471</c:v>
                </c:pt>
                <c:pt idx="31">
                  <c:v>12.117000000000001</c:v>
                </c:pt>
                <c:pt idx="32">
                  <c:v>12.795999999999999</c:v>
                </c:pt>
                <c:pt idx="33">
                  <c:v>12.436999999999999</c:v>
                </c:pt>
                <c:pt idx="34">
                  <c:v>14.725</c:v>
                </c:pt>
                <c:pt idx="35">
                  <c:v>11.833</c:v>
                </c:pt>
                <c:pt idx="36">
                  <c:v>14.082000000000001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83-F04E-99D5-D4B3FEF7B325}"/>
            </c:ext>
          </c:extLst>
        </c:ser>
        <c:ser>
          <c:idx val="1"/>
          <c:order val="1"/>
          <c:tx>
            <c:strRef>
              <c:f>MTG!$D$3</c:f>
              <c:strCache>
                <c:ptCount val="1"/>
                <c:pt idx="0">
                  <c:v>UZET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MTG!$A$4:$A$40</c:f>
              <c:numCache>
                <c:formatCode>General</c:formatCode>
                <c:ptCount val="37"/>
                <c:pt idx="0">
                  <c:v>1984</c:v>
                </c:pt>
                <c:pt idx="1">
                  <c:v>1985</c:v>
                </c:pt>
                <c:pt idx="2">
                  <c:v>1986</c:v>
                </c:pt>
                <c:pt idx="3">
                  <c:v>1987</c:v>
                </c:pt>
                <c:pt idx="4">
                  <c:v>1988</c:v>
                </c:pt>
                <c:pt idx="5">
                  <c:v>1989</c:v>
                </c:pt>
                <c:pt idx="6">
                  <c:v>1990</c:v>
                </c:pt>
                <c:pt idx="7">
                  <c:v>1991</c:v>
                </c:pt>
                <c:pt idx="8">
                  <c:v>1992</c:v>
                </c:pt>
                <c:pt idx="9">
                  <c:v>1993</c:v>
                </c:pt>
                <c:pt idx="10">
                  <c:v>1994</c:v>
                </c:pt>
                <c:pt idx="11">
                  <c:v>1995</c:v>
                </c:pt>
                <c:pt idx="12">
                  <c:v>1996</c:v>
                </c:pt>
                <c:pt idx="13">
                  <c:v>1997</c:v>
                </c:pt>
                <c:pt idx="14">
                  <c:v>1998</c:v>
                </c:pt>
                <c:pt idx="15">
                  <c:v>1999</c:v>
                </c:pt>
                <c:pt idx="16">
                  <c:v>2000</c:v>
                </c:pt>
                <c:pt idx="17">
                  <c:v>2001</c:v>
                </c:pt>
                <c:pt idx="18">
                  <c:v>2002</c:v>
                </c:pt>
                <c:pt idx="19">
                  <c:v>2003</c:v>
                </c:pt>
                <c:pt idx="20">
                  <c:v>2004</c:v>
                </c:pt>
                <c:pt idx="21">
                  <c:v>2005</c:v>
                </c:pt>
                <c:pt idx="22">
                  <c:v>2006</c:v>
                </c:pt>
                <c:pt idx="23">
                  <c:v>2007</c:v>
                </c:pt>
                <c:pt idx="24">
                  <c:v>2008</c:v>
                </c:pt>
                <c:pt idx="25">
                  <c:v>2009</c:v>
                </c:pt>
                <c:pt idx="26">
                  <c:v>2010</c:v>
                </c:pt>
                <c:pt idx="27">
                  <c:v>2011</c:v>
                </c:pt>
                <c:pt idx="28">
                  <c:v>2012</c:v>
                </c:pt>
                <c:pt idx="29">
                  <c:v>2013</c:v>
                </c:pt>
                <c:pt idx="30">
                  <c:v>2014</c:v>
                </c:pt>
                <c:pt idx="31">
                  <c:v>2015</c:v>
                </c:pt>
                <c:pt idx="32">
                  <c:v>2016</c:v>
                </c:pt>
                <c:pt idx="33">
                  <c:v>2017</c:v>
                </c:pt>
                <c:pt idx="34">
                  <c:v>2018</c:v>
                </c:pt>
                <c:pt idx="35">
                  <c:v>2019</c:v>
                </c:pt>
                <c:pt idx="36">
                  <c:v>2020</c:v>
                </c:pt>
              </c:numCache>
            </c:numRef>
          </c:cat>
          <c:val>
            <c:numRef>
              <c:f>MTG!$D$4:$D$40</c:f>
              <c:numCache>
                <c:formatCode>General</c:formatCode>
                <c:ptCount val="37"/>
                <c:pt idx="0">
                  <c:v>7.6319999999999997</c:v>
                </c:pt>
                <c:pt idx="1">
                  <c:v>9.7330000000000005</c:v>
                </c:pt>
                <c:pt idx="2">
                  <c:v>5.0279999999999996</c:v>
                </c:pt>
                <c:pt idx="3">
                  <c:v>6.3289999999999997</c:v>
                </c:pt>
                <c:pt idx="4">
                  <c:v>9.3949999999999996</c:v>
                </c:pt>
                <c:pt idx="5">
                  <c:v>12.670999999999999</c:v>
                </c:pt>
                <c:pt idx="6">
                  <c:v>10.643000000000001</c:v>
                </c:pt>
                <c:pt idx="7">
                  <c:v>10.789</c:v>
                </c:pt>
                <c:pt idx="8">
                  <c:v>8.2989999999999995</c:v>
                </c:pt>
                <c:pt idx="9">
                  <c:v>7.1890000000000001</c:v>
                </c:pt>
                <c:pt idx="10">
                  <c:v>8.2319999999999993</c:v>
                </c:pt>
                <c:pt idx="11">
                  <c:v>7.5229999999999997</c:v>
                </c:pt>
                <c:pt idx="12">
                  <c:v>11.026999999999999</c:v>
                </c:pt>
                <c:pt idx="13">
                  <c:v>9.0690000000000008</c:v>
                </c:pt>
                <c:pt idx="14">
                  <c:v>9.4770000000000003</c:v>
                </c:pt>
                <c:pt idx="15">
                  <c:v>8.9870000000000001</c:v>
                </c:pt>
                <c:pt idx="16">
                  <c:v>10.885</c:v>
                </c:pt>
                <c:pt idx="17">
                  <c:v>10.747</c:v>
                </c:pt>
                <c:pt idx="18">
                  <c:v>9.9309999999999992</c:v>
                </c:pt>
                <c:pt idx="19">
                  <c:v>12.170999999999999</c:v>
                </c:pt>
                <c:pt idx="20">
                  <c:v>11.831</c:v>
                </c:pt>
                <c:pt idx="21">
                  <c:v>10.148</c:v>
                </c:pt>
                <c:pt idx="22">
                  <c:v>12.795999999999999</c:v>
                </c:pt>
                <c:pt idx="23">
                  <c:v>7.3840000000000003</c:v>
                </c:pt>
                <c:pt idx="24">
                  <c:v>9.1379999999999999</c:v>
                </c:pt>
                <c:pt idx="25">
                  <c:v>12.005000000000001</c:v>
                </c:pt>
                <c:pt idx="26">
                  <c:v>9.7629999999999999</c:v>
                </c:pt>
                <c:pt idx="27">
                  <c:v>9.7780000000000005</c:v>
                </c:pt>
                <c:pt idx="28">
                  <c:v>8.7080000000000002</c:v>
                </c:pt>
                <c:pt idx="29">
                  <c:v>12.069000000000001</c:v>
                </c:pt>
                <c:pt idx="30">
                  <c:v>10.839</c:v>
                </c:pt>
                <c:pt idx="31">
                  <c:v>11.019</c:v>
                </c:pt>
                <c:pt idx="32">
                  <c:v>10.894</c:v>
                </c:pt>
                <c:pt idx="33">
                  <c:v>13.247999999999999</c:v>
                </c:pt>
                <c:pt idx="34">
                  <c:v>12.682</c:v>
                </c:pt>
                <c:pt idx="35">
                  <c:v>10.004</c:v>
                </c:pt>
                <c:pt idx="36">
                  <c:v>13.705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83-F04E-99D5-D4B3FEF7B325}"/>
            </c:ext>
          </c:extLst>
        </c:ser>
        <c:ser>
          <c:idx val="2"/>
          <c:order val="2"/>
          <c:tx>
            <c:strRef>
              <c:f>MTG!$E$3</c:f>
              <c:strCache>
                <c:ptCount val="1"/>
                <c:pt idx="0">
                  <c:v>LZET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MTG!$A$4:$A$40</c:f>
              <c:numCache>
                <c:formatCode>General</c:formatCode>
                <c:ptCount val="37"/>
                <c:pt idx="0">
                  <c:v>1984</c:v>
                </c:pt>
                <c:pt idx="1">
                  <c:v>1985</c:v>
                </c:pt>
                <c:pt idx="2">
                  <c:v>1986</c:v>
                </c:pt>
                <c:pt idx="3">
                  <c:v>1987</c:v>
                </c:pt>
                <c:pt idx="4">
                  <c:v>1988</c:v>
                </c:pt>
                <c:pt idx="5">
                  <c:v>1989</c:v>
                </c:pt>
                <c:pt idx="6">
                  <c:v>1990</c:v>
                </c:pt>
                <c:pt idx="7">
                  <c:v>1991</c:v>
                </c:pt>
                <c:pt idx="8">
                  <c:v>1992</c:v>
                </c:pt>
                <c:pt idx="9">
                  <c:v>1993</c:v>
                </c:pt>
                <c:pt idx="10">
                  <c:v>1994</c:v>
                </c:pt>
                <c:pt idx="11">
                  <c:v>1995</c:v>
                </c:pt>
                <c:pt idx="12">
                  <c:v>1996</c:v>
                </c:pt>
                <c:pt idx="13">
                  <c:v>1997</c:v>
                </c:pt>
                <c:pt idx="14">
                  <c:v>1998</c:v>
                </c:pt>
                <c:pt idx="15">
                  <c:v>1999</c:v>
                </c:pt>
                <c:pt idx="16">
                  <c:v>2000</c:v>
                </c:pt>
                <c:pt idx="17">
                  <c:v>2001</c:v>
                </c:pt>
                <c:pt idx="18">
                  <c:v>2002</c:v>
                </c:pt>
                <c:pt idx="19">
                  <c:v>2003</c:v>
                </c:pt>
                <c:pt idx="20">
                  <c:v>2004</c:v>
                </c:pt>
                <c:pt idx="21">
                  <c:v>2005</c:v>
                </c:pt>
                <c:pt idx="22">
                  <c:v>2006</c:v>
                </c:pt>
                <c:pt idx="23">
                  <c:v>2007</c:v>
                </c:pt>
                <c:pt idx="24">
                  <c:v>2008</c:v>
                </c:pt>
                <c:pt idx="25">
                  <c:v>2009</c:v>
                </c:pt>
                <c:pt idx="26">
                  <c:v>2010</c:v>
                </c:pt>
                <c:pt idx="27">
                  <c:v>2011</c:v>
                </c:pt>
                <c:pt idx="28">
                  <c:v>2012</c:v>
                </c:pt>
                <c:pt idx="29">
                  <c:v>2013</c:v>
                </c:pt>
                <c:pt idx="30">
                  <c:v>2014</c:v>
                </c:pt>
                <c:pt idx="31">
                  <c:v>2015</c:v>
                </c:pt>
                <c:pt idx="32">
                  <c:v>2016</c:v>
                </c:pt>
                <c:pt idx="33">
                  <c:v>2017</c:v>
                </c:pt>
                <c:pt idx="34">
                  <c:v>2018</c:v>
                </c:pt>
                <c:pt idx="35">
                  <c:v>2019</c:v>
                </c:pt>
                <c:pt idx="36">
                  <c:v>2020</c:v>
                </c:pt>
              </c:numCache>
            </c:numRef>
          </c:cat>
          <c:val>
            <c:numRef>
              <c:f>MTG!$E$4:$E$40</c:f>
              <c:numCache>
                <c:formatCode>General</c:formatCode>
                <c:ptCount val="37"/>
                <c:pt idx="0">
                  <c:v>1.7070000000000001</c:v>
                </c:pt>
                <c:pt idx="1">
                  <c:v>1.8160000000000001</c:v>
                </c:pt>
                <c:pt idx="2">
                  <c:v>2.2189999999999999</c:v>
                </c:pt>
                <c:pt idx="3">
                  <c:v>2.0699999999999998</c:v>
                </c:pt>
                <c:pt idx="4">
                  <c:v>1.8140000000000001</c:v>
                </c:pt>
                <c:pt idx="5">
                  <c:v>1.159</c:v>
                </c:pt>
                <c:pt idx="6">
                  <c:v>1.5649999999999999</c:v>
                </c:pt>
                <c:pt idx="7">
                  <c:v>2.0670000000000002</c:v>
                </c:pt>
                <c:pt idx="8">
                  <c:v>1.5569999999999999</c:v>
                </c:pt>
                <c:pt idx="9">
                  <c:v>1.891</c:v>
                </c:pt>
                <c:pt idx="10">
                  <c:v>1.7310000000000001</c:v>
                </c:pt>
                <c:pt idx="11">
                  <c:v>1.921</c:v>
                </c:pt>
                <c:pt idx="12">
                  <c:v>1.1220000000000001</c:v>
                </c:pt>
                <c:pt idx="13">
                  <c:v>1.839</c:v>
                </c:pt>
                <c:pt idx="14">
                  <c:v>2.125</c:v>
                </c:pt>
                <c:pt idx="15">
                  <c:v>1.9419999999999999</c:v>
                </c:pt>
                <c:pt idx="16">
                  <c:v>1.5449999999999999</c:v>
                </c:pt>
                <c:pt idx="17">
                  <c:v>1.9830000000000001</c:v>
                </c:pt>
                <c:pt idx="18">
                  <c:v>1.956</c:v>
                </c:pt>
                <c:pt idx="19">
                  <c:v>1.1220000000000001</c:v>
                </c:pt>
                <c:pt idx="20">
                  <c:v>1.6479999999999999</c:v>
                </c:pt>
                <c:pt idx="21">
                  <c:v>1.976</c:v>
                </c:pt>
                <c:pt idx="22">
                  <c:v>1.8320000000000001</c:v>
                </c:pt>
                <c:pt idx="23">
                  <c:v>2.34</c:v>
                </c:pt>
                <c:pt idx="24">
                  <c:v>1.95</c:v>
                </c:pt>
                <c:pt idx="25">
                  <c:v>1.379</c:v>
                </c:pt>
                <c:pt idx="26">
                  <c:v>2.1680000000000001</c:v>
                </c:pt>
                <c:pt idx="27">
                  <c:v>1.6819999999999999</c:v>
                </c:pt>
                <c:pt idx="28">
                  <c:v>2.4089999999999998</c:v>
                </c:pt>
                <c:pt idx="29">
                  <c:v>1.7789999999999999</c:v>
                </c:pt>
                <c:pt idx="30">
                  <c:v>1.9350000000000001</c:v>
                </c:pt>
                <c:pt idx="31">
                  <c:v>1.9970000000000001</c:v>
                </c:pt>
                <c:pt idx="32">
                  <c:v>1.919</c:v>
                </c:pt>
                <c:pt idx="33">
                  <c:v>1.782</c:v>
                </c:pt>
                <c:pt idx="34">
                  <c:v>1.5269999999999999</c:v>
                </c:pt>
                <c:pt idx="35">
                  <c:v>2.2650000000000001</c:v>
                </c:pt>
                <c:pt idx="36">
                  <c:v>1.6180000000000001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83-F04E-99D5-D4B3FEF7B325}"/>
            </c:ext>
          </c:extLst>
        </c:ser>
        <c:ser>
          <c:idx val="3"/>
          <c:order val="3"/>
          <c:tx>
            <c:strRef>
              <c:f>MTG!$F$3</c:f>
              <c:strCache>
                <c:ptCount val="1"/>
                <c:pt idx="0">
                  <c:v>AGWET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MTG!$A$4:$A$40</c:f>
              <c:numCache>
                <c:formatCode>General</c:formatCode>
                <c:ptCount val="37"/>
                <c:pt idx="0">
                  <c:v>1984</c:v>
                </c:pt>
                <c:pt idx="1">
                  <c:v>1985</c:v>
                </c:pt>
                <c:pt idx="2">
                  <c:v>1986</c:v>
                </c:pt>
                <c:pt idx="3">
                  <c:v>1987</c:v>
                </c:pt>
                <c:pt idx="4">
                  <c:v>1988</c:v>
                </c:pt>
                <c:pt idx="5">
                  <c:v>1989</c:v>
                </c:pt>
                <c:pt idx="6">
                  <c:v>1990</c:v>
                </c:pt>
                <c:pt idx="7">
                  <c:v>1991</c:v>
                </c:pt>
                <c:pt idx="8">
                  <c:v>1992</c:v>
                </c:pt>
                <c:pt idx="9">
                  <c:v>1993</c:v>
                </c:pt>
                <c:pt idx="10">
                  <c:v>1994</c:v>
                </c:pt>
                <c:pt idx="11">
                  <c:v>1995</c:v>
                </c:pt>
                <c:pt idx="12">
                  <c:v>1996</c:v>
                </c:pt>
                <c:pt idx="13">
                  <c:v>1997</c:v>
                </c:pt>
                <c:pt idx="14">
                  <c:v>1998</c:v>
                </c:pt>
                <c:pt idx="15">
                  <c:v>1999</c:v>
                </c:pt>
                <c:pt idx="16">
                  <c:v>2000</c:v>
                </c:pt>
                <c:pt idx="17">
                  <c:v>2001</c:v>
                </c:pt>
                <c:pt idx="18">
                  <c:v>2002</c:v>
                </c:pt>
                <c:pt idx="19">
                  <c:v>2003</c:v>
                </c:pt>
                <c:pt idx="20">
                  <c:v>2004</c:v>
                </c:pt>
                <c:pt idx="21">
                  <c:v>2005</c:v>
                </c:pt>
                <c:pt idx="22">
                  <c:v>2006</c:v>
                </c:pt>
                <c:pt idx="23">
                  <c:v>2007</c:v>
                </c:pt>
                <c:pt idx="24">
                  <c:v>2008</c:v>
                </c:pt>
                <c:pt idx="25">
                  <c:v>2009</c:v>
                </c:pt>
                <c:pt idx="26">
                  <c:v>2010</c:v>
                </c:pt>
                <c:pt idx="27">
                  <c:v>2011</c:v>
                </c:pt>
                <c:pt idx="28">
                  <c:v>2012</c:v>
                </c:pt>
                <c:pt idx="29">
                  <c:v>2013</c:v>
                </c:pt>
                <c:pt idx="30">
                  <c:v>2014</c:v>
                </c:pt>
                <c:pt idx="31">
                  <c:v>2015</c:v>
                </c:pt>
                <c:pt idx="32">
                  <c:v>2016</c:v>
                </c:pt>
                <c:pt idx="33">
                  <c:v>2017</c:v>
                </c:pt>
                <c:pt idx="34">
                  <c:v>2018</c:v>
                </c:pt>
                <c:pt idx="35">
                  <c:v>2019</c:v>
                </c:pt>
                <c:pt idx="36">
                  <c:v>2020</c:v>
                </c:pt>
              </c:numCache>
            </c:numRef>
          </c:cat>
          <c:val>
            <c:numRef>
              <c:f>MTG!$F$4:$F$40</c:f>
              <c:numCache>
                <c:formatCode>General</c:formatCode>
                <c:ptCount val="37"/>
                <c:pt idx="0">
                  <c:v>6.0000000000000001E-3</c:v>
                </c:pt>
                <c:pt idx="1">
                  <c:v>6.0000000000000001E-3</c:v>
                </c:pt>
                <c:pt idx="2">
                  <c:v>8.0000000000000002E-3</c:v>
                </c:pt>
                <c:pt idx="3">
                  <c:v>8.0000000000000002E-3</c:v>
                </c:pt>
                <c:pt idx="4">
                  <c:v>6.0000000000000001E-3</c:v>
                </c:pt>
                <c:pt idx="5">
                  <c:v>3.0000000000000001E-3</c:v>
                </c:pt>
                <c:pt idx="6">
                  <c:v>5.0000000000000001E-3</c:v>
                </c:pt>
                <c:pt idx="7">
                  <c:v>7.0000000000000001E-3</c:v>
                </c:pt>
                <c:pt idx="8">
                  <c:v>5.0000000000000001E-3</c:v>
                </c:pt>
                <c:pt idx="9">
                  <c:v>6.0000000000000001E-3</c:v>
                </c:pt>
                <c:pt idx="10">
                  <c:v>5.0000000000000001E-3</c:v>
                </c:pt>
                <c:pt idx="11">
                  <c:v>7.0000000000000001E-3</c:v>
                </c:pt>
                <c:pt idx="12">
                  <c:v>3.0000000000000001E-3</c:v>
                </c:pt>
                <c:pt idx="13">
                  <c:v>6.0000000000000001E-3</c:v>
                </c:pt>
                <c:pt idx="14">
                  <c:v>7.0000000000000001E-3</c:v>
                </c:pt>
                <c:pt idx="15">
                  <c:v>7.0000000000000001E-3</c:v>
                </c:pt>
                <c:pt idx="16">
                  <c:v>4.0000000000000001E-3</c:v>
                </c:pt>
                <c:pt idx="17">
                  <c:v>6.0000000000000001E-3</c:v>
                </c:pt>
                <c:pt idx="18">
                  <c:v>7.0000000000000001E-3</c:v>
                </c:pt>
                <c:pt idx="19">
                  <c:v>3.0000000000000001E-3</c:v>
                </c:pt>
                <c:pt idx="20">
                  <c:v>5.0000000000000001E-3</c:v>
                </c:pt>
                <c:pt idx="21">
                  <c:v>6.0000000000000001E-3</c:v>
                </c:pt>
                <c:pt idx="22">
                  <c:v>6.0000000000000001E-3</c:v>
                </c:pt>
                <c:pt idx="23">
                  <c:v>8.0000000000000002E-3</c:v>
                </c:pt>
                <c:pt idx="24">
                  <c:v>7.0000000000000001E-3</c:v>
                </c:pt>
                <c:pt idx="25">
                  <c:v>4.0000000000000001E-3</c:v>
                </c:pt>
                <c:pt idx="26">
                  <c:v>8.0000000000000002E-3</c:v>
                </c:pt>
                <c:pt idx="27">
                  <c:v>6.0000000000000001E-3</c:v>
                </c:pt>
                <c:pt idx="28">
                  <c:v>8.9999999999999993E-3</c:v>
                </c:pt>
                <c:pt idx="29">
                  <c:v>5.0000000000000001E-3</c:v>
                </c:pt>
                <c:pt idx="30">
                  <c:v>6.0000000000000001E-3</c:v>
                </c:pt>
                <c:pt idx="31">
                  <c:v>6.0000000000000001E-3</c:v>
                </c:pt>
                <c:pt idx="32">
                  <c:v>6.0000000000000001E-3</c:v>
                </c:pt>
                <c:pt idx="33">
                  <c:v>5.0000000000000001E-3</c:v>
                </c:pt>
                <c:pt idx="34">
                  <c:v>5.0000000000000001E-3</c:v>
                </c:pt>
                <c:pt idx="35">
                  <c:v>7.0000000000000001E-3</c:v>
                </c:pt>
                <c:pt idx="36">
                  <c:v>5.0000000000000001E-3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83-F04E-99D5-D4B3FEF7B3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9554655"/>
        <c:axId val="930256015"/>
      </c:areaChart>
      <c:catAx>
        <c:axId val="909554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0256015"/>
        <c:crosses val="autoZero"/>
        <c:auto val="1"/>
        <c:lblAlgn val="ctr"/>
        <c:lblOffset val="100"/>
        <c:noMultiLvlLbl val="0"/>
      </c:catAx>
      <c:valAx>
        <c:axId val="930256015"/>
        <c:scaling>
          <c:orientation val="minMax"/>
          <c:max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95546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Sheet1!$O$3</c:f>
              <c:strCache>
                <c:ptCount val="1"/>
                <c:pt idx="0">
                  <c:v>%LZS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Sheet1!$B$4:$B$40</c:f>
              <c:numCache>
                <c:formatCode>General</c:formatCode>
                <c:ptCount val="37"/>
                <c:pt idx="0">
                  <c:v>1984</c:v>
                </c:pt>
                <c:pt idx="1">
                  <c:v>1985</c:v>
                </c:pt>
                <c:pt idx="2">
                  <c:v>1986</c:v>
                </c:pt>
                <c:pt idx="3">
                  <c:v>1987</c:v>
                </c:pt>
                <c:pt idx="4">
                  <c:v>1988</c:v>
                </c:pt>
                <c:pt idx="5">
                  <c:v>1989</c:v>
                </c:pt>
                <c:pt idx="6">
                  <c:v>1990</c:v>
                </c:pt>
                <c:pt idx="7">
                  <c:v>1991</c:v>
                </c:pt>
                <c:pt idx="8">
                  <c:v>1992</c:v>
                </c:pt>
                <c:pt idx="9">
                  <c:v>1993</c:v>
                </c:pt>
                <c:pt idx="10">
                  <c:v>1994</c:v>
                </c:pt>
                <c:pt idx="11">
                  <c:v>1995</c:v>
                </c:pt>
                <c:pt idx="12">
                  <c:v>1996</c:v>
                </c:pt>
                <c:pt idx="13">
                  <c:v>1997</c:v>
                </c:pt>
                <c:pt idx="14">
                  <c:v>1998</c:v>
                </c:pt>
                <c:pt idx="15">
                  <c:v>1999</c:v>
                </c:pt>
                <c:pt idx="16">
                  <c:v>2000</c:v>
                </c:pt>
                <c:pt idx="17">
                  <c:v>2001</c:v>
                </c:pt>
                <c:pt idx="18">
                  <c:v>2002</c:v>
                </c:pt>
                <c:pt idx="19">
                  <c:v>2003</c:v>
                </c:pt>
                <c:pt idx="20">
                  <c:v>2004</c:v>
                </c:pt>
                <c:pt idx="21">
                  <c:v>2005</c:v>
                </c:pt>
                <c:pt idx="22">
                  <c:v>2006</c:v>
                </c:pt>
                <c:pt idx="23">
                  <c:v>2007</c:v>
                </c:pt>
                <c:pt idx="24">
                  <c:v>2008</c:v>
                </c:pt>
                <c:pt idx="25">
                  <c:v>2009</c:v>
                </c:pt>
                <c:pt idx="26">
                  <c:v>2010</c:v>
                </c:pt>
                <c:pt idx="27">
                  <c:v>2011</c:v>
                </c:pt>
                <c:pt idx="28">
                  <c:v>2012</c:v>
                </c:pt>
                <c:pt idx="29">
                  <c:v>2013</c:v>
                </c:pt>
                <c:pt idx="30">
                  <c:v>2014</c:v>
                </c:pt>
                <c:pt idx="31">
                  <c:v>2015</c:v>
                </c:pt>
                <c:pt idx="32">
                  <c:v>2016</c:v>
                </c:pt>
                <c:pt idx="33">
                  <c:v>2017</c:v>
                </c:pt>
                <c:pt idx="34">
                  <c:v>2018</c:v>
                </c:pt>
                <c:pt idx="35">
                  <c:v>2019</c:v>
                </c:pt>
                <c:pt idx="36">
                  <c:v>2020</c:v>
                </c:pt>
              </c:numCache>
            </c:numRef>
          </c:xVal>
          <c:yVal>
            <c:numRef>
              <c:f>Sheet1!$O$4:$O$40</c:f>
              <c:numCache>
                <c:formatCode>0.0%</c:formatCode>
                <c:ptCount val="37"/>
                <c:pt idx="0">
                  <c:v>0.94719552256965578</c:v>
                </c:pt>
                <c:pt idx="1">
                  <c:v>0.90465882352941174</c:v>
                </c:pt>
                <c:pt idx="2">
                  <c:v>0.79491805743497224</c:v>
                </c:pt>
                <c:pt idx="3">
                  <c:v>0.90936971235194597</c:v>
                </c:pt>
                <c:pt idx="4">
                  <c:v>0.85824002961043766</c:v>
                </c:pt>
                <c:pt idx="5">
                  <c:v>0.83678440925700359</c:v>
                </c:pt>
                <c:pt idx="6">
                  <c:v>0.85137861466039</c:v>
                </c:pt>
                <c:pt idx="7">
                  <c:v>0.89044333112770579</c:v>
                </c:pt>
                <c:pt idx="8">
                  <c:v>0.8749266985004609</c:v>
                </c:pt>
                <c:pt idx="9">
                  <c:v>0.85501672240802673</c:v>
                </c:pt>
                <c:pt idx="10">
                  <c:v>0.9354455445544555</c:v>
                </c:pt>
                <c:pt idx="11">
                  <c:v>0.8679728835978836</c:v>
                </c:pt>
                <c:pt idx="12">
                  <c:v>0.81498050744551676</c:v>
                </c:pt>
                <c:pt idx="13">
                  <c:v>0.82570024186627133</c:v>
                </c:pt>
                <c:pt idx="14">
                  <c:v>0.9486622300692652</c:v>
                </c:pt>
                <c:pt idx="15">
                  <c:v>0.84931075226467112</c:v>
                </c:pt>
                <c:pt idx="16">
                  <c:v>0.83962344886606755</c:v>
                </c:pt>
                <c:pt idx="17">
                  <c:v>0.9650648991991162</c:v>
                </c:pt>
                <c:pt idx="18">
                  <c:v>0.817352523819177</c:v>
                </c:pt>
                <c:pt idx="19">
                  <c:v>0.81343283582089565</c:v>
                </c:pt>
                <c:pt idx="20">
                  <c:v>0.84654259586074132</c:v>
                </c:pt>
                <c:pt idx="21">
                  <c:v>0.81800277190167048</c:v>
                </c:pt>
                <c:pt idx="22">
                  <c:v>0.85203567274137271</c:v>
                </c:pt>
                <c:pt idx="23">
                  <c:v>0.88909984364529815</c:v>
                </c:pt>
                <c:pt idx="24">
                  <c:v>0.84180884545303958</c:v>
                </c:pt>
                <c:pt idx="25">
                  <c:v>0.78685258964143434</c:v>
                </c:pt>
                <c:pt idx="26">
                  <c:v>0.87046167637830585</c:v>
                </c:pt>
                <c:pt idx="27">
                  <c:v>0.83834090575992959</c:v>
                </c:pt>
                <c:pt idx="28">
                  <c:v>0.79806828391734053</c:v>
                </c:pt>
                <c:pt idx="29">
                  <c:v>0.82215859381213707</c:v>
                </c:pt>
                <c:pt idx="30">
                  <c:v>0.87284199456664635</c:v>
                </c:pt>
                <c:pt idx="31">
                  <c:v>0.80650496141124584</c:v>
                </c:pt>
                <c:pt idx="32">
                  <c:v>0.89385577630610746</c:v>
                </c:pt>
                <c:pt idx="33">
                  <c:v>0.92643900343642627</c:v>
                </c:pt>
                <c:pt idx="34">
                  <c:v>0.7921217094880374</c:v>
                </c:pt>
                <c:pt idx="35">
                  <c:v>0.93476155894456536</c:v>
                </c:pt>
                <c:pt idx="36">
                  <c:v>0.81477839432464705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FB-0944-B0E2-95AE7E84B9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4631424"/>
        <c:axId val="655207776"/>
      </c:scatterChart>
      <c:valAx>
        <c:axId val="654631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207776"/>
        <c:crosses val="autoZero"/>
        <c:crossBetween val="midCat"/>
      </c:valAx>
      <c:valAx>
        <c:axId val="655207776"/>
        <c:scaling>
          <c:orientation val="minMax"/>
          <c:max val="0.98"/>
          <c:min val="0.7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63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Sheet1!$P$3</c:f>
              <c:strCache>
                <c:ptCount val="1"/>
                <c:pt idx="0">
                  <c:v>%AGWS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Sheet1!$B$4:$B$40</c:f>
              <c:numCache>
                <c:formatCode>General</c:formatCode>
                <c:ptCount val="37"/>
                <c:pt idx="0">
                  <c:v>1984</c:v>
                </c:pt>
                <c:pt idx="1">
                  <c:v>1985</c:v>
                </c:pt>
                <c:pt idx="2">
                  <c:v>1986</c:v>
                </c:pt>
                <c:pt idx="3">
                  <c:v>1987</c:v>
                </c:pt>
                <c:pt idx="4">
                  <c:v>1988</c:v>
                </c:pt>
                <c:pt idx="5">
                  <c:v>1989</c:v>
                </c:pt>
                <c:pt idx="6">
                  <c:v>1990</c:v>
                </c:pt>
                <c:pt idx="7">
                  <c:v>1991</c:v>
                </c:pt>
                <c:pt idx="8">
                  <c:v>1992</c:v>
                </c:pt>
                <c:pt idx="9">
                  <c:v>1993</c:v>
                </c:pt>
                <c:pt idx="10">
                  <c:v>1994</c:v>
                </c:pt>
                <c:pt idx="11">
                  <c:v>1995</c:v>
                </c:pt>
                <c:pt idx="12">
                  <c:v>1996</c:v>
                </c:pt>
                <c:pt idx="13">
                  <c:v>1997</c:v>
                </c:pt>
                <c:pt idx="14">
                  <c:v>1998</c:v>
                </c:pt>
                <c:pt idx="15">
                  <c:v>1999</c:v>
                </c:pt>
                <c:pt idx="16">
                  <c:v>2000</c:v>
                </c:pt>
                <c:pt idx="17">
                  <c:v>2001</c:v>
                </c:pt>
                <c:pt idx="18">
                  <c:v>2002</c:v>
                </c:pt>
                <c:pt idx="19">
                  <c:v>2003</c:v>
                </c:pt>
                <c:pt idx="20">
                  <c:v>2004</c:v>
                </c:pt>
                <c:pt idx="21">
                  <c:v>2005</c:v>
                </c:pt>
                <c:pt idx="22">
                  <c:v>2006</c:v>
                </c:pt>
                <c:pt idx="23">
                  <c:v>2007</c:v>
                </c:pt>
                <c:pt idx="24">
                  <c:v>2008</c:v>
                </c:pt>
                <c:pt idx="25">
                  <c:v>2009</c:v>
                </c:pt>
                <c:pt idx="26">
                  <c:v>2010</c:v>
                </c:pt>
                <c:pt idx="27">
                  <c:v>2011</c:v>
                </c:pt>
                <c:pt idx="28">
                  <c:v>2012</c:v>
                </c:pt>
                <c:pt idx="29">
                  <c:v>2013</c:v>
                </c:pt>
                <c:pt idx="30">
                  <c:v>2014</c:v>
                </c:pt>
                <c:pt idx="31">
                  <c:v>2015</c:v>
                </c:pt>
                <c:pt idx="32">
                  <c:v>2016</c:v>
                </c:pt>
                <c:pt idx="33">
                  <c:v>2017</c:v>
                </c:pt>
                <c:pt idx="34">
                  <c:v>2018</c:v>
                </c:pt>
                <c:pt idx="35">
                  <c:v>2019</c:v>
                </c:pt>
                <c:pt idx="36">
                  <c:v>2020</c:v>
                </c:pt>
              </c:numCache>
            </c:numRef>
          </c:xVal>
          <c:yVal>
            <c:numRef>
              <c:f>Sheet1!$P$4:$P$40</c:f>
              <c:numCache>
                <c:formatCode>0.0%</c:formatCode>
                <c:ptCount val="37"/>
                <c:pt idx="0">
                  <c:v>8.1518432899379493E-3</c:v>
                </c:pt>
                <c:pt idx="1">
                  <c:v>1.0541176470588236E-2</c:v>
                </c:pt>
                <c:pt idx="2">
                  <c:v>6.7658998646820026E-2</c:v>
                </c:pt>
                <c:pt idx="3">
                  <c:v>2.6649746192893401E-2</c:v>
                </c:pt>
                <c:pt idx="4">
                  <c:v>1.4064957897658924E-2</c:v>
                </c:pt>
                <c:pt idx="5">
                  <c:v>4.542523464927993E-2</c:v>
                </c:pt>
                <c:pt idx="6">
                  <c:v>5.6741761936785477E-2</c:v>
                </c:pt>
                <c:pt idx="7">
                  <c:v>3.0626713299933831E-2</c:v>
                </c:pt>
                <c:pt idx="8">
                  <c:v>3.3341710647566393E-2</c:v>
                </c:pt>
                <c:pt idx="9">
                  <c:v>2.717391304347826E-2</c:v>
                </c:pt>
                <c:pt idx="10">
                  <c:v>1.3564356435643566E-2</c:v>
                </c:pt>
                <c:pt idx="11">
                  <c:v>2.7695105820105821E-2</c:v>
                </c:pt>
                <c:pt idx="12">
                  <c:v>5.8285933405764684E-2</c:v>
                </c:pt>
                <c:pt idx="13">
                  <c:v>4.4472185378793785E-2</c:v>
                </c:pt>
                <c:pt idx="14">
                  <c:v>1.290234958576667E-2</c:v>
                </c:pt>
                <c:pt idx="15">
                  <c:v>2.2528554549035049E-2</c:v>
                </c:pt>
                <c:pt idx="16">
                  <c:v>2.3020967051775781E-2</c:v>
                </c:pt>
                <c:pt idx="17">
                  <c:v>9.2515879591273126E-3</c:v>
                </c:pt>
                <c:pt idx="18">
                  <c:v>5.4395567268058657E-2</c:v>
                </c:pt>
                <c:pt idx="19">
                  <c:v>5.9452736318407966E-2</c:v>
                </c:pt>
                <c:pt idx="20">
                  <c:v>2.3744585271939678E-2</c:v>
                </c:pt>
                <c:pt idx="21">
                  <c:v>4.931067182143118E-2</c:v>
                </c:pt>
                <c:pt idx="22">
                  <c:v>2.6754556029468784E-2</c:v>
                </c:pt>
                <c:pt idx="23">
                  <c:v>2.1331248603975877E-2</c:v>
                </c:pt>
                <c:pt idx="24">
                  <c:v>3.4785489481530561E-2</c:v>
                </c:pt>
                <c:pt idx="25">
                  <c:v>8.0466014728962934E-2</c:v>
                </c:pt>
                <c:pt idx="26">
                  <c:v>1.3805468399820709E-2</c:v>
                </c:pt>
                <c:pt idx="27">
                  <c:v>3.3123259563241976E-2</c:v>
                </c:pt>
                <c:pt idx="28">
                  <c:v>5.8325846061695122E-2</c:v>
                </c:pt>
                <c:pt idx="29">
                  <c:v>4.6051061799093289E-2</c:v>
                </c:pt>
                <c:pt idx="30">
                  <c:v>3.3739374287967749E-2</c:v>
                </c:pt>
                <c:pt idx="31">
                  <c:v>5.6701842809891316E-2</c:v>
                </c:pt>
                <c:pt idx="32">
                  <c:v>2.106328182487123E-2</c:v>
                </c:pt>
                <c:pt idx="33">
                  <c:v>4.9398625429553271E-3</c:v>
                </c:pt>
                <c:pt idx="34">
                  <c:v>7.3669591566189005E-2</c:v>
                </c:pt>
                <c:pt idx="35">
                  <c:v>2.1907528443476154E-2</c:v>
                </c:pt>
                <c:pt idx="36">
                  <c:v>5.2960595631102059E-2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8F-5E4F-88CB-AB0C597B63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4631424"/>
        <c:axId val="655207776"/>
      </c:scatterChart>
      <c:valAx>
        <c:axId val="654631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207776"/>
        <c:crosses val="autoZero"/>
        <c:crossBetween val="midCat"/>
      </c:valAx>
      <c:valAx>
        <c:axId val="655207776"/>
        <c:scaling>
          <c:orientation val="minMax"/>
          <c:max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63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N10001 forest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342825896762904"/>
          <c:y val="0.1633121901428988"/>
          <c:w val="0.7695415573053368"/>
          <c:h val="0.72928842228054824"/>
        </c:manualLayout>
      </c:layout>
      <c:scatterChart>
        <c:scatterStyle val="lineMarker"/>
        <c:varyColors val="0"/>
        <c:ser>
          <c:idx val="1"/>
          <c:order val="0"/>
          <c:tx>
            <c:strRef>
              <c:f>Sheet1!$N$3</c:f>
              <c:strCache>
                <c:ptCount val="1"/>
                <c:pt idx="0">
                  <c:v>%UZS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Sheet1!$B$4:$B$40</c:f>
              <c:numCache>
                <c:formatCode>General</c:formatCode>
                <c:ptCount val="37"/>
                <c:pt idx="0">
                  <c:v>1984</c:v>
                </c:pt>
                <c:pt idx="1">
                  <c:v>1985</c:v>
                </c:pt>
                <c:pt idx="2">
                  <c:v>1986</c:v>
                </c:pt>
                <c:pt idx="3">
                  <c:v>1987</c:v>
                </c:pt>
                <c:pt idx="4">
                  <c:v>1988</c:v>
                </c:pt>
                <c:pt idx="5">
                  <c:v>1989</c:v>
                </c:pt>
                <c:pt idx="6">
                  <c:v>1990</c:v>
                </c:pt>
                <c:pt idx="7">
                  <c:v>1991</c:v>
                </c:pt>
                <c:pt idx="8">
                  <c:v>1992</c:v>
                </c:pt>
                <c:pt idx="9">
                  <c:v>1993</c:v>
                </c:pt>
                <c:pt idx="10">
                  <c:v>1994</c:v>
                </c:pt>
                <c:pt idx="11">
                  <c:v>1995</c:v>
                </c:pt>
                <c:pt idx="12">
                  <c:v>1996</c:v>
                </c:pt>
                <c:pt idx="13">
                  <c:v>1997</c:v>
                </c:pt>
                <c:pt idx="14">
                  <c:v>1998</c:v>
                </c:pt>
                <c:pt idx="15">
                  <c:v>1999</c:v>
                </c:pt>
                <c:pt idx="16">
                  <c:v>2000</c:v>
                </c:pt>
                <c:pt idx="17">
                  <c:v>2001</c:v>
                </c:pt>
                <c:pt idx="18">
                  <c:v>2002</c:v>
                </c:pt>
                <c:pt idx="19">
                  <c:v>2003</c:v>
                </c:pt>
                <c:pt idx="20">
                  <c:v>2004</c:v>
                </c:pt>
                <c:pt idx="21">
                  <c:v>2005</c:v>
                </c:pt>
                <c:pt idx="22">
                  <c:v>2006</c:v>
                </c:pt>
                <c:pt idx="23">
                  <c:v>2007</c:v>
                </c:pt>
                <c:pt idx="24">
                  <c:v>2008</c:v>
                </c:pt>
                <c:pt idx="25">
                  <c:v>2009</c:v>
                </c:pt>
                <c:pt idx="26">
                  <c:v>2010</c:v>
                </c:pt>
                <c:pt idx="27">
                  <c:v>2011</c:v>
                </c:pt>
                <c:pt idx="28">
                  <c:v>2012</c:v>
                </c:pt>
                <c:pt idx="29">
                  <c:v>2013</c:v>
                </c:pt>
                <c:pt idx="30">
                  <c:v>2014</c:v>
                </c:pt>
                <c:pt idx="31">
                  <c:v>2015</c:v>
                </c:pt>
                <c:pt idx="32">
                  <c:v>2016</c:v>
                </c:pt>
                <c:pt idx="33">
                  <c:v>2017</c:v>
                </c:pt>
                <c:pt idx="34">
                  <c:v>2018</c:v>
                </c:pt>
                <c:pt idx="35">
                  <c:v>2019</c:v>
                </c:pt>
                <c:pt idx="36">
                  <c:v>2020</c:v>
                </c:pt>
              </c:numCache>
            </c:numRef>
          </c:xVal>
          <c:yVal>
            <c:numRef>
              <c:f>Sheet1!$N$4:$N$40</c:f>
              <c:numCache>
                <c:formatCode>0.0%</c:formatCode>
                <c:ptCount val="37"/>
                <c:pt idx="0">
                  <c:v>3.71091373646429E-2</c:v>
                </c:pt>
                <c:pt idx="1">
                  <c:v>7.8776470588235295E-2</c:v>
                </c:pt>
                <c:pt idx="2">
                  <c:v>0.13133363403999398</c:v>
                </c:pt>
                <c:pt idx="3">
                  <c:v>5.541455160744501E-2</c:v>
                </c:pt>
                <c:pt idx="4">
                  <c:v>0.12168039233829925</c:v>
                </c:pt>
                <c:pt idx="5">
                  <c:v>0.11134197893530128</c:v>
                </c:pt>
                <c:pt idx="6">
                  <c:v>8.7088096839273696E-2</c:v>
                </c:pt>
                <c:pt idx="7">
                  <c:v>7.4392664713110873E-2</c:v>
                </c:pt>
                <c:pt idx="8">
                  <c:v>9.0726313144006032E-2</c:v>
                </c:pt>
                <c:pt idx="9">
                  <c:v>0.11170568561872909</c:v>
                </c:pt>
                <c:pt idx="10">
                  <c:v>4.2970297029702974E-2</c:v>
                </c:pt>
                <c:pt idx="11">
                  <c:v>9.7718253968253968E-2</c:v>
                </c:pt>
                <c:pt idx="12">
                  <c:v>0.12507189876653671</c:v>
                </c:pt>
                <c:pt idx="13">
                  <c:v>0.12350784114847468</c:v>
                </c:pt>
                <c:pt idx="14">
                  <c:v>2.7570283851690885E-2</c:v>
                </c:pt>
                <c:pt idx="15">
                  <c:v>0.12816069318629381</c:v>
                </c:pt>
                <c:pt idx="16">
                  <c:v>0.13204963628583652</c:v>
                </c:pt>
                <c:pt idx="17">
                  <c:v>2.5821596244131457E-2</c:v>
                </c:pt>
                <c:pt idx="18">
                  <c:v>0.12818433677951213</c:v>
                </c:pt>
                <c:pt idx="19">
                  <c:v>0.12705223880597016</c:v>
                </c:pt>
                <c:pt idx="20">
                  <c:v>0.12963260067383284</c:v>
                </c:pt>
                <c:pt idx="21">
                  <c:v>0.12976876504486104</c:v>
                </c:pt>
                <c:pt idx="22">
                  <c:v>0.11981388134936022</c:v>
                </c:pt>
                <c:pt idx="23">
                  <c:v>8.3761447397811023E-2</c:v>
                </c:pt>
                <c:pt idx="24">
                  <c:v>0.12332284247142622</c:v>
                </c:pt>
                <c:pt idx="25">
                  <c:v>0.12767113364722929</c:v>
                </c:pt>
                <c:pt idx="26">
                  <c:v>0.10856118332586286</c:v>
                </c:pt>
                <c:pt idx="27">
                  <c:v>0.12846255312912208</c:v>
                </c:pt>
                <c:pt idx="28">
                  <c:v>0.13948787061994608</c:v>
                </c:pt>
                <c:pt idx="29">
                  <c:v>0.12821124632148254</c:v>
                </c:pt>
                <c:pt idx="30">
                  <c:v>8.9475067916922266E-2</c:v>
                </c:pt>
                <c:pt idx="31">
                  <c:v>0.13395810363836824</c:v>
                </c:pt>
                <c:pt idx="32">
                  <c:v>8.2045621780721126E-2</c:v>
                </c:pt>
                <c:pt idx="33">
                  <c:v>6.0889175257731958E-2</c:v>
                </c:pt>
                <c:pt idx="34">
                  <c:v>0.12852723944195443</c:v>
                </c:pt>
                <c:pt idx="35">
                  <c:v>3.7884289518276444E-2</c:v>
                </c:pt>
                <c:pt idx="36">
                  <c:v>0.13219077052749875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DEB-104E-ADEC-150898802E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4631424"/>
        <c:axId val="655207776"/>
      </c:scatterChart>
      <c:scatterChart>
        <c:scatterStyle val="lineMarker"/>
        <c:varyColors val="0"/>
        <c:ser>
          <c:idx val="0"/>
          <c:order val="1"/>
          <c:tx>
            <c:strRef>
              <c:f>Sheet1!$O$3</c:f>
              <c:strCache>
                <c:ptCount val="1"/>
                <c:pt idx="0">
                  <c:v>%LZS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Sheet1!$B$4:$B$40</c:f>
              <c:numCache>
                <c:formatCode>General</c:formatCode>
                <c:ptCount val="37"/>
                <c:pt idx="0">
                  <c:v>1984</c:v>
                </c:pt>
                <c:pt idx="1">
                  <c:v>1985</c:v>
                </c:pt>
                <c:pt idx="2">
                  <c:v>1986</c:v>
                </c:pt>
                <c:pt idx="3">
                  <c:v>1987</c:v>
                </c:pt>
                <c:pt idx="4">
                  <c:v>1988</c:v>
                </c:pt>
                <c:pt idx="5">
                  <c:v>1989</c:v>
                </c:pt>
                <c:pt idx="6">
                  <c:v>1990</c:v>
                </c:pt>
                <c:pt idx="7">
                  <c:v>1991</c:v>
                </c:pt>
                <c:pt idx="8">
                  <c:v>1992</c:v>
                </c:pt>
                <c:pt idx="9">
                  <c:v>1993</c:v>
                </c:pt>
                <c:pt idx="10">
                  <c:v>1994</c:v>
                </c:pt>
                <c:pt idx="11">
                  <c:v>1995</c:v>
                </c:pt>
                <c:pt idx="12">
                  <c:v>1996</c:v>
                </c:pt>
                <c:pt idx="13">
                  <c:v>1997</c:v>
                </c:pt>
                <c:pt idx="14">
                  <c:v>1998</c:v>
                </c:pt>
                <c:pt idx="15">
                  <c:v>1999</c:v>
                </c:pt>
                <c:pt idx="16">
                  <c:v>2000</c:v>
                </c:pt>
                <c:pt idx="17">
                  <c:v>2001</c:v>
                </c:pt>
                <c:pt idx="18">
                  <c:v>2002</c:v>
                </c:pt>
                <c:pt idx="19">
                  <c:v>2003</c:v>
                </c:pt>
                <c:pt idx="20">
                  <c:v>2004</c:v>
                </c:pt>
                <c:pt idx="21">
                  <c:v>2005</c:v>
                </c:pt>
                <c:pt idx="22">
                  <c:v>2006</c:v>
                </c:pt>
                <c:pt idx="23">
                  <c:v>2007</c:v>
                </c:pt>
                <c:pt idx="24">
                  <c:v>2008</c:v>
                </c:pt>
                <c:pt idx="25">
                  <c:v>2009</c:v>
                </c:pt>
                <c:pt idx="26">
                  <c:v>2010</c:v>
                </c:pt>
                <c:pt idx="27">
                  <c:v>2011</c:v>
                </c:pt>
                <c:pt idx="28">
                  <c:v>2012</c:v>
                </c:pt>
                <c:pt idx="29">
                  <c:v>2013</c:v>
                </c:pt>
                <c:pt idx="30">
                  <c:v>2014</c:v>
                </c:pt>
                <c:pt idx="31">
                  <c:v>2015</c:v>
                </c:pt>
                <c:pt idx="32">
                  <c:v>2016</c:v>
                </c:pt>
                <c:pt idx="33">
                  <c:v>2017</c:v>
                </c:pt>
                <c:pt idx="34">
                  <c:v>2018</c:v>
                </c:pt>
                <c:pt idx="35">
                  <c:v>2019</c:v>
                </c:pt>
                <c:pt idx="36">
                  <c:v>2020</c:v>
                </c:pt>
              </c:numCache>
            </c:numRef>
          </c:xVal>
          <c:yVal>
            <c:numRef>
              <c:f>Sheet1!$O$4:$O$40</c:f>
              <c:numCache>
                <c:formatCode>0.0%</c:formatCode>
                <c:ptCount val="37"/>
                <c:pt idx="0">
                  <c:v>0.94719552256965578</c:v>
                </c:pt>
                <c:pt idx="1">
                  <c:v>0.90465882352941174</c:v>
                </c:pt>
                <c:pt idx="2">
                  <c:v>0.79491805743497224</c:v>
                </c:pt>
                <c:pt idx="3">
                  <c:v>0.90936971235194597</c:v>
                </c:pt>
                <c:pt idx="4">
                  <c:v>0.85824002961043766</c:v>
                </c:pt>
                <c:pt idx="5">
                  <c:v>0.83678440925700359</c:v>
                </c:pt>
                <c:pt idx="6">
                  <c:v>0.85137861466039</c:v>
                </c:pt>
                <c:pt idx="7">
                  <c:v>0.89044333112770579</c:v>
                </c:pt>
                <c:pt idx="8">
                  <c:v>0.8749266985004609</c:v>
                </c:pt>
                <c:pt idx="9">
                  <c:v>0.85501672240802673</c:v>
                </c:pt>
                <c:pt idx="10">
                  <c:v>0.9354455445544555</c:v>
                </c:pt>
                <c:pt idx="11">
                  <c:v>0.8679728835978836</c:v>
                </c:pt>
                <c:pt idx="12">
                  <c:v>0.81498050744551676</c:v>
                </c:pt>
                <c:pt idx="13">
                  <c:v>0.82570024186627133</c:v>
                </c:pt>
                <c:pt idx="14">
                  <c:v>0.9486622300692652</c:v>
                </c:pt>
                <c:pt idx="15">
                  <c:v>0.84931075226467112</c:v>
                </c:pt>
                <c:pt idx="16">
                  <c:v>0.83962344886606755</c:v>
                </c:pt>
                <c:pt idx="17">
                  <c:v>0.9650648991991162</c:v>
                </c:pt>
                <c:pt idx="18">
                  <c:v>0.817352523819177</c:v>
                </c:pt>
                <c:pt idx="19">
                  <c:v>0.81343283582089565</c:v>
                </c:pt>
                <c:pt idx="20">
                  <c:v>0.84654259586074132</c:v>
                </c:pt>
                <c:pt idx="21">
                  <c:v>0.81800277190167048</c:v>
                </c:pt>
                <c:pt idx="22">
                  <c:v>0.85203567274137271</c:v>
                </c:pt>
                <c:pt idx="23">
                  <c:v>0.88909984364529815</c:v>
                </c:pt>
                <c:pt idx="24">
                  <c:v>0.84180884545303958</c:v>
                </c:pt>
                <c:pt idx="25">
                  <c:v>0.78685258964143434</c:v>
                </c:pt>
                <c:pt idx="26">
                  <c:v>0.87046167637830585</c:v>
                </c:pt>
                <c:pt idx="27">
                  <c:v>0.83834090575992959</c:v>
                </c:pt>
                <c:pt idx="28">
                  <c:v>0.79806828391734053</c:v>
                </c:pt>
                <c:pt idx="29">
                  <c:v>0.82215859381213707</c:v>
                </c:pt>
                <c:pt idx="30">
                  <c:v>0.87284199456664635</c:v>
                </c:pt>
                <c:pt idx="31">
                  <c:v>0.80650496141124584</c:v>
                </c:pt>
                <c:pt idx="32">
                  <c:v>0.89385577630610746</c:v>
                </c:pt>
                <c:pt idx="33">
                  <c:v>0.92643900343642627</c:v>
                </c:pt>
                <c:pt idx="34">
                  <c:v>0.7921217094880374</c:v>
                </c:pt>
                <c:pt idx="35">
                  <c:v>0.93476155894456536</c:v>
                </c:pt>
                <c:pt idx="36">
                  <c:v>0.81477839432464705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DEB-104E-ADEC-150898802E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9583840"/>
        <c:axId val="649966128"/>
      </c:scatterChart>
      <c:valAx>
        <c:axId val="654631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207776"/>
        <c:crosses val="autoZero"/>
        <c:crossBetween val="midCat"/>
      </c:valAx>
      <c:valAx>
        <c:axId val="65520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accent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631424"/>
        <c:crosses val="autoZero"/>
        <c:crossBetween val="midCat"/>
      </c:valAx>
      <c:valAx>
        <c:axId val="649966128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b="1">
                <a:solidFill>
                  <a:schemeClr val="accent1"/>
                </a:solidFill>
              </a:defRPr>
            </a:pPr>
            <a:endParaRPr lang="en-US"/>
          </a:p>
        </c:txPr>
        <c:crossAx val="649583840"/>
        <c:crosses val="max"/>
        <c:crossBetween val="midCat"/>
      </c:valAx>
      <c:valAx>
        <c:axId val="6495838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49966128"/>
        <c:crosses val="autoZero"/>
        <c:crossBetween val="midCat"/>
      </c:valAx>
    </c:plotArea>
    <c:legend>
      <c:legendPos val="t"/>
      <c:layout>
        <c:manualLayout>
          <c:xMode val="edge"/>
          <c:yMode val="edge"/>
          <c:x val="0.50308858267716539"/>
          <c:y val="0.64856481481481476"/>
          <c:w val="0.19382283464566927"/>
          <c:h val="0.19482830271216098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</c:sp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N10001</a:t>
            </a:r>
            <a:r>
              <a:rPr lang="en-US" baseline="0"/>
              <a:t> forest: </a:t>
            </a:r>
            <a:r>
              <a:rPr lang="en-US"/>
              <a:t>%UZS</a:t>
            </a:r>
            <a:r>
              <a:rPr lang="en-US" baseline="0"/>
              <a:t> vs %LZS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Sheet1!$O$3</c:f>
              <c:strCache>
                <c:ptCount val="1"/>
                <c:pt idx="0">
                  <c:v>%LZS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2390791776027997"/>
                  <c:y val="7.0928113152522601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Sheet1!$N$4:$N$40</c:f>
              <c:numCache>
                <c:formatCode>0.0%</c:formatCode>
                <c:ptCount val="37"/>
                <c:pt idx="0">
                  <c:v>3.71091373646429E-2</c:v>
                </c:pt>
                <c:pt idx="1">
                  <c:v>7.8776470588235295E-2</c:v>
                </c:pt>
                <c:pt idx="2">
                  <c:v>0.13133363403999398</c:v>
                </c:pt>
                <c:pt idx="3">
                  <c:v>5.541455160744501E-2</c:v>
                </c:pt>
                <c:pt idx="4">
                  <c:v>0.12168039233829925</c:v>
                </c:pt>
                <c:pt idx="5">
                  <c:v>0.11134197893530128</c:v>
                </c:pt>
                <c:pt idx="6">
                  <c:v>8.7088096839273696E-2</c:v>
                </c:pt>
                <c:pt idx="7">
                  <c:v>7.4392664713110873E-2</c:v>
                </c:pt>
                <c:pt idx="8">
                  <c:v>9.0726313144006032E-2</c:v>
                </c:pt>
                <c:pt idx="9">
                  <c:v>0.11170568561872909</c:v>
                </c:pt>
                <c:pt idx="10">
                  <c:v>4.2970297029702974E-2</c:v>
                </c:pt>
                <c:pt idx="11">
                  <c:v>9.7718253968253968E-2</c:v>
                </c:pt>
                <c:pt idx="12">
                  <c:v>0.12507189876653671</c:v>
                </c:pt>
                <c:pt idx="13">
                  <c:v>0.12350784114847468</c:v>
                </c:pt>
                <c:pt idx="14">
                  <c:v>2.7570283851690885E-2</c:v>
                </c:pt>
                <c:pt idx="15">
                  <c:v>0.12816069318629381</c:v>
                </c:pt>
                <c:pt idx="16">
                  <c:v>0.13204963628583652</c:v>
                </c:pt>
                <c:pt idx="17">
                  <c:v>2.5821596244131457E-2</c:v>
                </c:pt>
                <c:pt idx="18">
                  <c:v>0.12818433677951213</c:v>
                </c:pt>
                <c:pt idx="19">
                  <c:v>0.12705223880597016</c:v>
                </c:pt>
                <c:pt idx="20">
                  <c:v>0.12963260067383284</c:v>
                </c:pt>
                <c:pt idx="21">
                  <c:v>0.12976876504486104</c:v>
                </c:pt>
                <c:pt idx="22">
                  <c:v>0.11981388134936022</c:v>
                </c:pt>
                <c:pt idx="23">
                  <c:v>8.3761447397811023E-2</c:v>
                </c:pt>
                <c:pt idx="24">
                  <c:v>0.12332284247142622</c:v>
                </c:pt>
                <c:pt idx="25">
                  <c:v>0.12767113364722929</c:v>
                </c:pt>
                <c:pt idx="26">
                  <c:v>0.10856118332586286</c:v>
                </c:pt>
                <c:pt idx="27">
                  <c:v>0.12846255312912208</c:v>
                </c:pt>
                <c:pt idx="28">
                  <c:v>0.13948787061994608</c:v>
                </c:pt>
                <c:pt idx="29">
                  <c:v>0.12821124632148254</c:v>
                </c:pt>
                <c:pt idx="30">
                  <c:v>8.9475067916922266E-2</c:v>
                </c:pt>
                <c:pt idx="31">
                  <c:v>0.13395810363836824</c:v>
                </c:pt>
                <c:pt idx="32">
                  <c:v>8.2045621780721126E-2</c:v>
                </c:pt>
                <c:pt idx="33">
                  <c:v>6.0889175257731958E-2</c:v>
                </c:pt>
                <c:pt idx="34">
                  <c:v>0.12852723944195443</c:v>
                </c:pt>
                <c:pt idx="35">
                  <c:v>3.7884289518276444E-2</c:v>
                </c:pt>
                <c:pt idx="36">
                  <c:v>0.13219077052749875</c:v>
                </c:pt>
              </c:numCache>
            </c:numRef>
          </c:xVal>
          <c:yVal>
            <c:numRef>
              <c:f>Sheet1!$O$4:$O$40</c:f>
              <c:numCache>
                <c:formatCode>0.0%</c:formatCode>
                <c:ptCount val="37"/>
                <c:pt idx="0">
                  <c:v>0.94719552256965578</c:v>
                </c:pt>
                <c:pt idx="1">
                  <c:v>0.90465882352941174</c:v>
                </c:pt>
                <c:pt idx="2">
                  <c:v>0.79491805743497224</c:v>
                </c:pt>
                <c:pt idx="3">
                  <c:v>0.90936971235194597</c:v>
                </c:pt>
                <c:pt idx="4">
                  <c:v>0.85824002961043766</c:v>
                </c:pt>
                <c:pt idx="5">
                  <c:v>0.83678440925700359</c:v>
                </c:pt>
                <c:pt idx="6">
                  <c:v>0.85137861466039</c:v>
                </c:pt>
                <c:pt idx="7">
                  <c:v>0.89044333112770579</c:v>
                </c:pt>
                <c:pt idx="8">
                  <c:v>0.8749266985004609</c:v>
                </c:pt>
                <c:pt idx="9">
                  <c:v>0.85501672240802673</c:v>
                </c:pt>
                <c:pt idx="10">
                  <c:v>0.9354455445544555</c:v>
                </c:pt>
                <c:pt idx="11">
                  <c:v>0.8679728835978836</c:v>
                </c:pt>
                <c:pt idx="12">
                  <c:v>0.81498050744551676</c:v>
                </c:pt>
                <c:pt idx="13">
                  <c:v>0.82570024186627133</c:v>
                </c:pt>
                <c:pt idx="14">
                  <c:v>0.9486622300692652</c:v>
                </c:pt>
                <c:pt idx="15">
                  <c:v>0.84931075226467112</c:v>
                </c:pt>
                <c:pt idx="16">
                  <c:v>0.83962344886606755</c:v>
                </c:pt>
                <c:pt idx="17">
                  <c:v>0.9650648991991162</c:v>
                </c:pt>
                <c:pt idx="18">
                  <c:v>0.817352523819177</c:v>
                </c:pt>
                <c:pt idx="19">
                  <c:v>0.81343283582089565</c:v>
                </c:pt>
                <c:pt idx="20">
                  <c:v>0.84654259586074132</c:v>
                </c:pt>
                <c:pt idx="21">
                  <c:v>0.81800277190167048</c:v>
                </c:pt>
                <c:pt idx="22">
                  <c:v>0.85203567274137271</c:v>
                </c:pt>
                <c:pt idx="23">
                  <c:v>0.88909984364529815</c:v>
                </c:pt>
                <c:pt idx="24">
                  <c:v>0.84180884545303958</c:v>
                </c:pt>
                <c:pt idx="25">
                  <c:v>0.78685258964143434</c:v>
                </c:pt>
                <c:pt idx="26">
                  <c:v>0.87046167637830585</c:v>
                </c:pt>
                <c:pt idx="27">
                  <c:v>0.83834090575992959</c:v>
                </c:pt>
                <c:pt idx="28">
                  <c:v>0.79806828391734053</c:v>
                </c:pt>
                <c:pt idx="29">
                  <c:v>0.82215859381213707</c:v>
                </c:pt>
                <c:pt idx="30">
                  <c:v>0.87284199456664635</c:v>
                </c:pt>
                <c:pt idx="31">
                  <c:v>0.80650496141124584</c:v>
                </c:pt>
                <c:pt idx="32">
                  <c:v>0.89385577630610746</c:v>
                </c:pt>
                <c:pt idx="33">
                  <c:v>0.92643900343642627</c:v>
                </c:pt>
                <c:pt idx="34">
                  <c:v>0.7921217094880374</c:v>
                </c:pt>
                <c:pt idx="35">
                  <c:v>0.93476155894456536</c:v>
                </c:pt>
                <c:pt idx="36">
                  <c:v>0.81477839432464705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E6E-BF42-833E-B3EA3628B2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3391631"/>
        <c:axId val="923587647"/>
      </c:scatterChart>
      <c:valAx>
        <c:axId val="923391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%UZS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3587647"/>
        <c:crosses val="autoZero"/>
        <c:crossBetween val="midCat"/>
      </c:valAx>
      <c:valAx>
        <c:axId val="923587647"/>
        <c:scaling>
          <c:orientation val="minMax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%LZS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3391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Groundwater Storage (Baseflow "Charge")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Sheet1!$J$3</c:f>
              <c:strCache>
                <c:ptCount val="1"/>
                <c:pt idx="0">
                  <c:v>AGWS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Sheet1!$B$4:$B$40</c:f>
              <c:numCache>
                <c:formatCode>General</c:formatCode>
                <c:ptCount val="37"/>
                <c:pt idx="0">
                  <c:v>1984</c:v>
                </c:pt>
                <c:pt idx="1">
                  <c:v>1985</c:v>
                </c:pt>
                <c:pt idx="2">
                  <c:v>1986</c:v>
                </c:pt>
                <c:pt idx="3">
                  <c:v>1987</c:v>
                </c:pt>
                <c:pt idx="4">
                  <c:v>1988</c:v>
                </c:pt>
                <c:pt idx="5">
                  <c:v>1989</c:v>
                </c:pt>
                <c:pt idx="6">
                  <c:v>1990</c:v>
                </c:pt>
                <c:pt idx="7">
                  <c:v>1991</c:v>
                </c:pt>
                <c:pt idx="8">
                  <c:v>1992</c:v>
                </c:pt>
                <c:pt idx="9">
                  <c:v>1993</c:v>
                </c:pt>
                <c:pt idx="10">
                  <c:v>1994</c:v>
                </c:pt>
                <c:pt idx="11">
                  <c:v>1995</c:v>
                </c:pt>
                <c:pt idx="12">
                  <c:v>1996</c:v>
                </c:pt>
                <c:pt idx="13">
                  <c:v>1997</c:v>
                </c:pt>
                <c:pt idx="14">
                  <c:v>1998</c:v>
                </c:pt>
                <c:pt idx="15">
                  <c:v>1999</c:v>
                </c:pt>
                <c:pt idx="16">
                  <c:v>2000</c:v>
                </c:pt>
                <c:pt idx="17">
                  <c:v>2001</c:v>
                </c:pt>
                <c:pt idx="18">
                  <c:v>2002</c:v>
                </c:pt>
                <c:pt idx="19">
                  <c:v>2003</c:v>
                </c:pt>
                <c:pt idx="20">
                  <c:v>2004</c:v>
                </c:pt>
                <c:pt idx="21">
                  <c:v>2005</c:v>
                </c:pt>
                <c:pt idx="22">
                  <c:v>2006</c:v>
                </c:pt>
                <c:pt idx="23">
                  <c:v>2007</c:v>
                </c:pt>
                <c:pt idx="24">
                  <c:v>2008</c:v>
                </c:pt>
                <c:pt idx="25">
                  <c:v>2009</c:v>
                </c:pt>
                <c:pt idx="26">
                  <c:v>2010</c:v>
                </c:pt>
                <c:pt idx="27">
                  <c:v>2011</c:v>
                </c:pt>
                <c:pt idx="28">
                  <c:v>2012</c:v>
                </c:pt>
                <c:pt idx="29">
                  <c:v>2013</c:v>
                </c:pt>
                <c:pt idx="30">
                  <c:v>2014</c:v>
                </c:pt>
                <c:pt idx="31">
                  <c:v>2015</c:v>
                </c:pt>
                <c:pt idx="32">
                  <c:v>2016</c:v>
                </c:pt>
                <c:pt idx="33">
                  <c:v>2017</c:v>
                </c:pt>
                <c:pt idx="34">
                  <c:v>2018</c:v>
                </c:pt>
                <c:pt idx="35">
                  <c:v>2019</c:v>
                </c:pt>
                <c:pt idx="36">
                  <c:v>2020</c:v>
                </c:pt>
              </c:numCache>
            </c:numRef>
          </c:xVal>
          <c:yVal>
            <c:numRef>
              <c:f>Sheet1!$J$4:$J$40</c:f>
              <c:numCache>
                <c:formatCode>General</c:formatCode>
                <c:ptCount val="37"/>
                <c:pt idx="0">
                  <c:v>6.7000000000000004E-2</c:v>
                </c:pt>
                <c:pt idx="1">
                  <c:v>0.112</c:v>
                </c:pt>
                <c:pt idx="2">
                  <c:v>0.9</c:v>
                </c:pt>
                <c:pt idx="3">
                  <c:v>0.252</c:v>
                </c:pt>
                <c:pt idx="4">
                  <c:v>0.152</c:v>
                </c:pt>
                <c:pt idx="5">
                  <c:v>0.63400000000000001</c:v>
                </c:pt>
                <c:pt idx="6">
                  <c:v>0.67500000000000004</c:v>
                </c:pt>
                <c:pt idx="7">
                  <c:v>0.32400000000000001</c:v>
                </c:pt>
                <c:pt idx="8">
                  <c:v>0.39800000000000002</c:v>
                </c:pt>
                <c:pt idx="9">
                  <c:v>0.32500000000000001</c:v>
                </c:pt>
                <c:pt idx="10">
                  <c:v>0.13700000000000001</c:v>
                </c:pt>
                <c:pt idx="11">
                  <c:v>0.33500000000000002</c:v>
                </c:pt>
                <c:pt idx="12">
                  <c:v>0.91200000000000003</c:v>
                </c:pt>
                <c:pt idx="13">
                  <c:v>0.56999999999999995</c:v>
                </c:pt>
                <c:pt idx="14">
                  <c:v>9.5000000000000001E-2</c:v>
                </c:pt>
                <c:pt idx="15">
                  <c:v>0.28599999999999998</c:v>
                </c:pt>
                <c:pt idx="16">
                  <c:v>0.26900000000000002</c:v>
                </c:pt>
                <c:pt idx="17">
                  <c:v>6.7000000000000004E-2</c:v>
                </c:pt>
                <c:pt idx="18">
                  <c:v>0.80500000000000005</c:v>
                </c:pt>
                <c:pt idx="19">
                  <c:v>0.95599999999999996</c:v>
                </c:pt>
                <c:pt idx="20">
                  <c:v>0.29599999999999999</c:v>
                </c:pt>
                <c:pt idx="21">
                  <c:v>0.67600000000000005</c:v>
                </c:pt>
                <c:pt idx="22">
                  <c:v>0.34499999999999997</c:v>
                </c:pt>
                <c:pt idx="23">
                  <c:v>0.191</c:v>
                </c:pt>
                <c:pt idx="24">
                  <c:v>0.42</c:v>
                </c:pt>
                <c:pt idx="25">
                  <c:v>1.333</c:v>
                </c:pt>
                <c:pt idx="26">
                  <c:v>0.154</c:v>
                </c:pt>
                <c:pt idx="27">
                  <c:v>0.45200000000000001</c:v>
                </c:pt>
                <c:pt idx="28">
                  <c:v>0.77900000000000003</c:v>
                </c:pt>
                <c:pt idx="29">
                  <c:v>0.57899999999999996</c:v>
                </c:pt>
                <c:pt idx="30">
                  <c:v>0.38500000000000001</c:v>
                </c:pt>
                <c:pt idx="31">
                  <c:v>0.72</c:v>
                </c:pt>
                <c:pt idx="32">
                  <c:v>0.22900000000000001</c:v>
                </c:pt>
                <c:pt idx="33">
                  <c:v>4.5999999999999999E-2</c:v>
                </c:pt>
                <c:pt idx="34">
                  <c:v>1.167</c:v>
                </c:pt>
                <c:pt idx="35">
                  <c:v>0.18099999999999999</c:v>
                </c:pt>
                <c:pt idx="36">
                  <c:v>0.754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31-4C42-86E3-833AF94BDE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4256191"/>
        <c:axId val="624494367"/>
      </c:scatterChart>
      <c:valAx>
        <c:axId val="624256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494367"/>
        <c:crosses val="autoZero"/>
        <c:crossBetween val="midCat"/>
      </c:valAx>
      <c:valAx>
        <c:axId val="624494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Year Ending Storage (inches)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2561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Sheet1!$K$3</c:f>
              <c:strCache>
                <c:ptCount val="1"/>
                <c:pt idx="0">
                  <c:v>GWVS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Sheet1!$B$4:$B$40</c:f>
              <c:numCache>
                <c:formatCode>General</c:formatCode>
                <c:ptCount val="37"/>
                <c:pt idx="0">
                  <c:v>1984</c:v>
                </c:pt>
                <c:pt idx="1">
                  <c:v>1985</c:v>
                </c:pt>
                <c:pt idx="2">
                  <c:v>1986</c:v>
                </c:pt>
                <c:pt idx="3">
                  <c:v>1987</c:v>
                </c:pt>
                <c:pt idx="4">
                  <c:v>1988</c:v>
                </c:pt>
                <c:pt idx="5">
                  <c:v>1989</c:v>
                </c:pt>
                <c:pt idx="6">
                  <c:v>1990</c:v>
                </c:pt>
                <c:pt idx="7">
                  <c:v>1991</c:v>
                </c:pt>
                <c:pt idx="8">
                  <c:v>1992</c:v>
                </c:pt>
                <c:pt idx="9">
                  <c:v>1993</c:v>
                </c:pt>
                <c:pt idx="10">
                  <c:v>1994</c:v>
                </c:pt>
                <c:pt idx="11">
                  <c:v>1995</c:v>
                </c:pt>
                <c:pt idx="12">
                  <c:v>1996</c:v>
                </c:pt>
                <c:pt idx="13">
                  <c:v>1997</c:v>
                </c:pt>
                <c:pt idx="14">
                  <c:v>1998</c:v>
                </c:pt>
                <c:pt idx="15">
                  <c:v>1999</c:v>
                </c:pt>
                <c:pt idx="16">
                  <c:v>2000</c:v>
                </c:pt>
                <c:pt idx="17">
                  <c:v>2001</c:v>
                </c:pt>
                <c:pt idx="18">
                  <c:v>2002</c:v>
                </c:pt>
                <c:pt idx="19">
                  <c:v>2003</c:v>
                </c:pt>
                <c:pt idx="20">
                  <c:v>2004</c:v>
                </c:pt>
                <c:pt idx="21">
                  <c:v>2005</c:v>
                </c:pt>
                <c:pt idx="22">
                  <c:v>2006</c:v>
                </c:pt>
                <c:pt idx="23">
                  <c:v>2007</c:v>
                </c:pt>
                <c:pt idx="24">
                  <c:v>2008</c:v>
                </c:pt>
                <c:pt idx="25">
                  <c:v>2009</c:v>
                </c:pt>
                <c:pt idx="26">
                  <c:v>2010</c:v>
                </c:pt>
                <c:pt idx="27">
                  <c:v>2011</c:v>
                </c:pt>
                <c:pt idx="28">
                  <c:v>2012</c:v>
                </c:pt>
                <c:pt idx="29">
                  <c:v>2013</c:v>
                </c:pt>
                <c:pt idx="30">
                  <c:v>2014</c:v>
                </c:pt>
                <c:pt idx="31">
                  <c:v>2015</c:v>
                </c:pt>
                <c:pt idx="32">
                  <c:v>2016</c:v>
                </c:pt>
                <c:pt idx="33">
                  <c:v>2017</c:v>
                </c:pt>
                <c:pt idx="34">
                  <c:v>2018</c:v>
                </c:pt>
                <c:pt idx="35">
                  <c:v>2019</c:v>
                </c:pt>
                <c:pt idx="36">
                  <c:v>2020</c:v>
                </c:pt>
              </c:numCache>
            </c:numRef>
          </c:xVal>
          <c:yVal>
            <c:numRef>
              <c:f>Sheet1!$K$4:$K$40</c:f>
              <c:numCache>
                <c:formatCode>General</c:formatCode>
                <c:ptCount val="37"/>
                <c:pt idx="0">
                  <c:v>-1.9E-2</c:v>
                </c:pt>
                <c:pt idx="1">
                  <c:v>-4.1000000000000002E-2</c:v>
                </c:pt>
                <c:pt idx="2">
                  <c:v>-6.7000000000000004E-2</c:v>
                </c:pt>
                <c:pt idx="3">
                  <c:v>-9.1999999999999998E-2</c:v>
                </c:pt>
                <c:pt idx="4">
                  <c:v>-0.115</c:v>
                </c:pt>
                <c:pt idx="5">
                  <c:v>-0.127</c:v>
                </c:pt>
                <c:pt idx="6">
                  <c:v>-0.14399999999999999</c:v>
                </c:pt>
                <c:pt idx="7">
                  <c:v>-0.17</c:v>
                </c:pt>
                <c:pt idx="8">
                  <c:v>-0.189</c:v>
                </c:pt>
                <c:pt idx="9">
                  <c:v>-0.21099999999999999</c:v>
                </c:pt>
                <c:pt idx="10">
                  <c:v>-0.23</c:v>
                </c:pt>
                <c:pt idx="11">
                  <c:v>-0.254</c:v>
                </c:pt>
                <c:pt idx="12">
                  <c:v>-0.26500000000000001</c:v>
                </c:pt>
                <c:pt idx="13">
                  <c:v>-0.28499999999999998</c:v>
                </c:pt>
                <c:pt idx="14">
                  <c:v>-0.308</c:v>
                </c:pt>
                <c:pt idx="15">
                  <c:v>-0.33300000000000002</c:v>
                </c:pt>
                <c:pt idx="16">
                  <c:v>-0.34899999999999998</c:v>
                </c:pt>
                <c:pt idx="17">
                  <c:v>-0.36899999999999999</c:v>
                </c:pt>
                <c:pt idx="18">
                  <c:v>-0.39700000000000002</c:v>
                </c:pt>
                <c:pt idx="19">
                  <c:v>-0.40799999999999997</c:v>
                </c:pt>
                <c:pt idx="20">
                  <c:v>-0.42599999999999999</c:v>
                </c:pt>
                <c:pt idx="21">
                  <c:v>-0.44800000000000001</c:v>
                </c:pt>
                <c:pt idx="22">
                  <c:v>-0.46899999999999997</c:v>
                </c:pt>
                <c:pt idx="23">
                  <c:v>-0.497</c:v>
                </c:pt>
                <c:pt idx="24">
                  <c:v>-0.52100000000000002</c:v>
                </c:pt>
                <c:pt idx="25">
                  <c:v>-0.53700000000000003</c:v>
                </c:pt>
                <c:pt idx="26">
                  <c:v>-0.56299999999999994</c:v>
                </c:pt>
                <c:pt idx="27">
                  <c:v>-0.58399999999999996</c:v>
                </c:pt>
                <c:pt idx="28">
                  <c:v>-0.61399999999999999</c:v>
                </c:pt>
                <c:pt idx="29">
                  <c:v>-0.63200000000000001</c:v>
                </c:pt>
                <c:pt idx="30">
                  <c:v>-0.65500000000000003</c:v>
                </c:pt>
                <c:pt idx="31">
                  <c:v>-0.67800000000000005</c:v>
                </c:pt>
                <c:pt idx="32">
                  <c:v>-0.70099999999999996</c:v>
                </c:pt>
                <c:pt idx="33">
                  <c:v>-0.72199999999999998</c:v>
                </c:pt>
                <c:pt idx="34">
                  <c:v>-0.74099999999999999</c:v>
                </c:pt>
                <c:pt idx="35">
                  <c:v>-0.76600000000000001</c:v>
                </c:pt>
                <c:pt idx="36">
                  <c:v>-0.78700000000000003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F4-814F-975E-87924E6B3C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5582639"/>
        <c:axId val="806149599"/>
      </c:scatterChart>
      <c:valAx>
        <c:axId val="805582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6149599"/>
        <c:crosses val="autoZero"/>
        <c:crossBetween val="midCat"/>
      </c:valAx>
      <c:valAx>
        <c:axId val="806149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582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Watershed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Watershed!$A$14:$A$45</c:f>
              <c:strCache>
                <c:ptCount val="32"/>
                <c:pt idx="0">
                  <c:v>wfp</c:v>
                </c:pt>
                <c:pt idx="1">
                  <c:v>pas</c:v>
                </c:pt>
                <c:pt idx="2">
                  <c:v>osp</c:v>
                </c:pt>
                <c:pt idx="3">
                  <c:v>for</c:v>
                </c:pt>
                <c:pt idx="4">
                  <c:v>ohy</c:v>
                </c:pt>
                <c:pt idx="5">
                  <c:v>sgg</c:v>
                </c:pt>
                <c:pt idx="6">
                  <c:v>scl</c:v>
                </c:pt>
                <c:pt idx="7">
                  <c:v>soy</c:v>
                </c:pt>
                <c:pt idx="8">
                  <c:v>gom</c:v>
                </c:pt>
                <c:pt idx="9">
                  <c:v>sch</c:v>
                </c:pt>
                <c:pt idx="10">
                  <c:v>swm</c:v>
                </c:pt>
                <c:pt idx="11">
                  <c:v>som</c:v>
                </c:pt>
                <c:pt idx="12">
                  <c:v>wto</c:v>
                </c:pt>
                <c:pt idx="13">
                  <c:v>oac</c:v>
                </c:pt>
                <c:pt idx="14">
                  <c:v>gwm</c:v>
                </c:pt>
                <c:pt idx="15">
                  <c:v>dbl</c:v>
                </c:pt>
                <c:pt idx="16">
                  <c:v>aop</c:v>
                </c:pt>
                <c:pt idx="17">
                  <c:v>hfr</c:v>
                </c:pt>
                <c:pt idx="18">
                  <c:v>lhy</c:v>
                </c:pt>
                <c:pt idx="19">
                  <c:v>mtg</c:v>
                </c:pt>
                <c:pt idx="20">
                  <c:v>mch</c:v>
                </c:pt>
                <c:pt idx="21">
                  <c:v>mcn</c:v>
                </c:pt>
                <c:pt idx="22">
                  <c:v>nch</c:v>
                </c:pt>
                <c:pt idx="23">
                  <c:v>ntg</c:v>
                </c:pt>
                <c:pt idx="24">
                  <c:v>fnp</c:v>
                </c:pt>
                <c:pt idx="25">
                  <c:v>fsp</c:v>
                </c:pt>
                <c:pt idx="26">
                  <c:v>mir</c:v>
                </c:pt>
                <c:pt idx="27">
                  <c:v>mnr</c:v>
                </c:pt>
                <c:pt idx="28">
                  <c:v>nir</c:v>
                </c:pt>
                <c:pt idx="29">
                  <c:v>nci</c:v>
                </c:pt>
                <c:pt idx="30">
                  <c:v>nnr</c:v>
                </c:pt>
                <c:pt idx="31">
                  <c:v>mci</c:v>
                </c:pt>
              </c:strCache>
            </c:strRef>
          </c:cat>
          <c:val>
            <c:numRef>
              <c:f>Watershed!$P$14:$P$45</c:f>
              <c:numCache>
                <c:formatCode>General</c:formatCode>
                <c:ptCount val="32"/>
                <c:pt idx="0">
                  <c:v>14.762819076073185</c:v>
                </c:pt>
                <c:pt idx="1">
                  <c:v>15.560611785817079</c:v>
                </c:pt>
                <c:pt idx="2">
                  <c:v>15.766751552353687</c:v>
                </c:pt>
                <c:pt idx="3">
                  <c:v>15.990044210208554</c:v>
                </c:pt>
                <c:pt idx="4">
                  <c:v>16.471122310157725</c:v>
                </c:pt>
                <c:pt idx="5">
                  <c:v>16.745250741043712</c:v>
                </c:pt>
                <c:pt idx="6">
                  <c:v>16.851288376123083</c:v>
                </c:pt>
                <c:pt idx="7">
                  <c:v>16.941969759900779</c:v>
                </c:pt>
                <c:pt idx="8">
                  <c:v>17.232584759620625</c:v>
                </c:pt>
                <c:pt idx="9">
                  <c:v>17.288337545326115</c:v>
                </c:pt>
                <c:pt idx="10">
                  <c:v>17.325786901853</c:v>
                </c:pt>
                <c:pt idx="11">
                  <c:v>17.325816667145272</c:v>
                </c:pt>
                <c:pt idx="12">
                  <c:v>17.347370644541936</c:v>
                </c:pt>
                <c:pt idx="13">
                  <c:v>17.436773316456968</c:v>
                </c:pt>
                <c:pt idx="14">
                  <c:v>17.438408710385691</c:v>
                </c:pt>
                <c:pt idx="15">
                  <c:v>17.545104818005701</c:v>
                </c:pt>
                <c:pt idx="16">
                  <c:v>17.696479043797577</c:v>
                </c:pt>
                <c:pt idx="17">
                  <c:v>18.06926148011496</c:v>
                </c:pt>
                <c:pt idx="18">
                  <c:v>18.172495496640231</c:v>
                </c:pt>
                <c:pt idx="19">
                  <c:v>18.730435976960432</c:v>
                </c:pt>
                <c:pt idx="20">
                  <c:v>18.787618807474001</c:v>
                </c:pt>
                <c:pt idx="21">
                  <c:v>19.482695309438409</c:v>
                </c:pt>
                <c:pt idx="22">
                  <c:v>20.30997420061956</c:v>
                </c:pt>
                <c:pt idx="23">
                  <c:v>20.58230290575624</c:v>
                </c:pt>
                <c:pt idx="24">
                  <c:v>30.015098263739361</c:v>
                </c:pt>
                <c:pt idx="25">
                  <c:v>30.653260112599952</c:v>
                </c:pt>
                <c:pt idx="26">
                  <c:v>30.726384775451336</c:v>
                </c:pt>
                <c:pt idx="27">
                  <c:v>30.727067118335896</c:v>
                </c:pt>
                <c:pt idx="28">
                  <c:v>30.820683681090898</c:v>
                </c:pt>
                <c:pt idx="29">
                  <c:v>30.917682517310098</c:v>
                </c:pt>
                <c:pt idx="30">
                  <c:v>30.918721330077343</c:v>
                </c:pt>
                <c:pt idx="31">
                  <c:v>30.936826648596242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93-CD41-B804-DA0BDF5100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1367294815"/>
        <c:axId val="1367296463"/>
      </c:barChart>
      <c:catAx>
        <c:axId val="1367294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7296463"/>
        <c:crosses val="autoZero"/>
        <c:auto val="1"/>
        <c:lblAlgn val="ctr"/>
        <c:lblOffset val="100"/>
        <c:noMultiLvlLbl val="0"/>
      </c:catAx>
      <c:valAx>
        <c:axId val="1367296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7294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FOR!$A$2</c:f>
          <c:strCache>
            <c:ptCount val="1"/>
            <c:pt idx="0">
              <c:v>forN10001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FOR!$C$3</c:f>
              <c:strCache>
                <c:ptCount val="1"/>
                <c:pt idx="0">
                  <c:v>CEPE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FOR!$A$4:$A$40</c:f>
              <c:numCache>
                <c:formatCode>General</c:formatCode>
                <c:ptCount val="37"/>
                <c:pt idx="0">
                  <c:v>1984</c:v>
                </c:pt>
                <c:pt idx="1">
                  <c:v>1985</c:v>
                </c:pt>
                <c:pt idx="2">
                  <c:v>1986</c:v>
                </c:pt>
                <c:pt idx="3">
                  <c:v>1987</c:v>
                </c:pt>
                <c:pt idx="4">
                  <c:v>1988</c:v>
                </c:pt>
                <c:pt idx="5">
                  <c:v>1989</c:v>
                </c:pt>
                <c:pt idx="6">
                  <c:v>1990</c:v>
                </c:pt>
                <c:pt idx="7">
                  <c:v>1991</c:v>
                </c:pt>
                <c:pt idx="8">
                  <c:v>1992</c:v>
                </c:pt>
                <c:pt idx="9">
                  <c:v>1993</c:v>
                </c:pt>
                <c:pt idx="10">
                  <c:v>1994</c:v>
                </c:pt>
                <c:pt idx="11">
                  <c:v>1995</c:v>
                </c:pt>
                <c:pt idx="12">
                  <c:v>1996</c:v>
                </c:pt>
                <c:pt idx="13">
                  <c:v>1997</c:v>
                </c:pt>
                <c:pt idx="14">
                  <c:v>1998</c:v>
                </c:pt>
                <c:pt idx="15">
                  <c:v>1999</c:v>
                </c:pt>
                <c:pt idx="16">
                  <c:v>2000</c:v>
                </c:pt>
                <c:pt idx="17">
                  <c:v>2001</c:v>
                </c:pt>
                <c:pt idx="18">
                  <c:v>2002</c:v>
                </c:pt>
                <c:pt idx="19">
                  <c:v>2003</c:v>
                </c:pt>
                <c:pt idx="20">
                  <c:v>2004</c:v>
                </c:pt>
                <c:pt idx="21">
                  <c:v>2005</c:v>
                </c:pt>
                <c:pt idx="22">
                  <c:v>2006</c:v>
                </c:pt>
                <c:pt idx="23">
                  <c:v>2007</c:v>
                </c:pt>
                <c:pt idx="24">
                  <c:v>2008</c:v>
                </c:pt>
                <c:pt idx="25">
                  <c:v>2009</c:v>
                </c:pt>
                <c:pt idx="26">
                  <c:v>2010</c:v>
                </c:pt>
                <c:pt idx="27">
                  <c:v>2011</c:v>
                </c:pt>
                <c:pt idx="28">
                  <c:v>2012</c:v>
                </c:pt>
                <c:pt idx="29">
                  <c:v>2013</c:v>
                </c:pt>
                <c:pt idx="30">
                  <c:v>2014</c:v>
                </c:pt>
                <c:pt idx="31">
                  <c:v>2015</c:v>
                </c:pt>
                <c:pt idx="32">
                  <c:v>2016</c:v>
                </c:pt>
                <c:pt idx="33">
                  <c:v>2017</c:v>
                </c:pt>
                <c:pt idx="34">
                  <c:v>2018</c:v>
                </c:pt>
                <c:pt idx="35">
                  <c:v>2019</c:v>
                </c:pt>
                <c:pt idx="36">
                  <c:v>2020</c:v>
                </c:pt>
              </c:numCache>
            </c:numRef>
          </c:cat>
          <c:val>
            <c:numRef>
              <c:f>FOR!$C$4:$C$40</c:f>
              <c:numCache>
                <c:formatCode>General</c:formatCode>
                <c:ptCount val="37"/>
                <c:pt idx="0">
                  <c:v>14.497999999999999</c:v>
                </c:pt>
                <c:pt idx="1">
                  <c:v>13.651999999999999</c:v>
                </c:pt>
                <c:pt idx="2">
                  <c:v>13.327999999999999</c:v>
                </c:pt>
                <c:pt idx="3">
                  <c:v>12.954000000000001</c:v>
                </c:pt>
                <c:pt idx="4">
                  <c:v>12.238</c:v>
                </c:pt>
                <c:pt idx="5">
                  <c:v>17.204000000000001</c:v>
                </c:pt>
                <c:pt idx="6">
                  <c:v>17.125</c:v>
                </c:pt>
                <c:pt idx="7">
                  <c:v>12.631</c:v>
                </c:pt>
                <c:pt idx="8">
                  <c:v>15.022</c:v>
                </c:pt>
                <c:pt idx="9">
                  <c:v>13.874000000000001</c:v>
                </c:pt>
                <c:pt idx="10">
                  <c:v>15.333</c:v>
                </c:pt>
                <c:pt idx="11">
                  <c:v>13.385</c:v>
                </c:pt>
                <c:pt idx="12">
                  <c:v>16.331</c:v>
                </c:pt>
                <c:pt idx="13">
                  <c:v>11.846</c:v>
                </c:pt>
                <c:pt idx="14">
                  <c:v>13.007999999999999</c:v>
                </c:pt>
                <c:pt idx="15">
                  <c:v>11.989000000000001</c:v>
                </c:pt>
                <c:pt idx="16">
                  <c:v>15.163</c:v>
                </c:pt>
                <c:pt idx="17">
                  <c:v>12.493</c:v>
                </c:pt>
                <c:pt idx="18">
                  <c:v>12.205</c:v>
                </c:pt>
                <c:pt idx="19">
                  <c:v>17.530999999999999</c:v>
                </c:pt>
                <c:pt idx="20">
                  <c:v>15.238</c:v>
                </c:pt>
                <c:pt idx="21">
                  <c:v>12.865</c:v>
                </c:pt>
                <c:pt idx="22">
                  <c:v>12.89</c:v>
                </c:pt>
                <c:pt idx="23">
                  <c:v>11.627000000000001</c:v>
                </c:pt>
                <c:pt idx="24">
                  <c:v>14.101000000000001</c:v>
                </c:pt>
                <c:pt idx="25">
                  <c:v>15.645</c:v>
                </c:pt>
                <c:pt idx="26">
                  <c:v>12.222</c:v>
                </c:pt>
                <c:pt idx="27">
                  <c:v>16.151</c:v>
                </c:pt>
                <c:pt idx="28">
                  <c:v>12.96</c:v>
                </c:pt>
                <c:pt idx="29">
                  <c:v>13.981999999999999</c:v>
                </c:pt>
                <c:pt idx="30">
                  <c:v>12.917999999999999</c:v>
                </c:pt>
                <c:pt idx="31">
                  <c:v>13.603999999999999</c:v>
                </c:pt>
                <c:pt idx="32">
                  <c:v>14.288</c:v>
                </c:pt>
                <c:pt idx="33">
                  <c:v>13.965</c:v>
                </c:pt>
                <c:pt idx="34">
                  <c:v>16.013000000000002</c:v>
                </c:pt>
                <c:pt idx="35">
                  <c:v>13.430999999999999</c:v>
                </c:pt>
                <c:pt idx="36">
                  <c:v>15.853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8C-B84D-A2AB-60D2A3CE1227}"/>
            </c:ext>
          </c:extLst>
        </c:ser>
        <c:ser>
          <c:idx val="1"/>
          <c:order val="1"/>
          <c:tx>
            <c:strRef>
              <c:f>FOR!$D$3</c:f>
              <c:strCache>
                <c:ptCount val="1"/>
                <c:pt idx="0">
                  <c:v>UZET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FOR!$A$4:$A$40</c:f>
              <c:numCache>
                <c:formatCode>General</c:formatCode>
                <c:ptCount val="37"/>
                <c:pt idx="0">
                  <c:v>1984</c:v>
                </c:pt>
                <c:pt idx="1">
                  <c:v>1985</c:v>
                </c:pt>
                <c:pt idx="2">
                  <c:v>1986</c:v>
                </c:pt>
                <c:pt idx="3">
                  <c:v>1987</c:v>
                </c:pt>
                <c:pt idx="4">
                  <c:v>1988</c:v>
                </c:pt>
                <c:pt idx="5">
                  <c:v>1989</c:v>
                </c:pt>
                <c:pt idx="6">
                  <c:v>1990</c:v>
                </c:pt>
                <c:pt idx="7">
                  <c:v>1991</c:v>
                </c:pt>
                <c:pt idx="8">
                  <c:v>1992</c:v>
                </c:pt>
                <c:pt idx="9">
                  <c:v>1993</c:v>
                </c:pt>
                <c:pt idx="10">
                  <c:v>1994</c:v>
                </c:pt>
                <c:pt idx="11">
                  <c:v>1995</c:v>
                </c:pt>
                <c:pt idx="12">
                  <c:v>1996</c:v>
                </c:pt>
                <c:pt idx="13">
                  <c:v>1997</c:v>
                </c:pt>
                <c:pt idx="14">
                  <c:v>1998</c:v>
                </c:pt>
                <c:pt idx="15">
                  <c:v>1999</c:v>
                </c:pt>
                <c:pt idx="16">
                  <c:v>2000</c:v>
                </c:pt>
                <c:pt idx="17">
                  <c:v>2001</c:v>
                </c:pt>
                <c:pt idx="18">
                  <c:v>2002</c:v>
                </c:pt>
                <c:pt idx="19">
                  <c:v>2003</c:v>
                </c:pt>
                <c:pt idx="20">
                  <c:v>2004</c:v>
                </c:pt>
                <c:pt idx="21">
                  <c:v>2005</c:v>
                </c:pt>
                <c:pt idx="22">
                  <c:v>2006</c:v>
                </c:pt>
                <c:pt idx="23">
                  <c:v>2007</c:v>
                </c:pt>
                <c:pt idx="24">
                  <c:v>2008</c:v>
                </c:pt>
                <c:pt idx="25">
                  <c:v>2009</c:v>
                </c:pt>
                <c:pt idx="26">
                  <c:v>2010</c:v>
                </c:pt>
                <c:pt idx="27">
                  <c:v>2011</c:v>
                </c:pt>
                <c:pt idx="28">
                  <c:v>2012</c:v>
                </c:pt>
                <c:pt idx="29">
                  <c:v>2013</c:v>
                </c:pt>
                <c:pt idx="30">
                  <c:v>2014</c:v>
                </c:pt>
                <c:pt idx="31">
                  <c:v>2015</c:v>
                </c:pt>
                <c:pt idx="32">
                  <c:v>2016</c:v>
                </c:pt>
                <c:pt idx="33">
                  <c:v>2017</c:v>
                </c:pt>
                <c:pt idx="34">
                  <c:v>2018</c:v>
                </c:pt>
                <c:pt idx="35">
                  <c:v>2019</c:v>
                </c:pt>
                <c:pt idx="36">
                  <c:v>2020</c:v>
                </c:pt>
              </c:numCache>
            </c:numRef>
          </c:cat>
          <c:val>
            <c:numRef>
              <c:f>FOR!$D$4:$D$40</c:f>
              <c:numCache>
                <c:formatCode>General</c:formatCode>
                <c:ptCount val="37"/>
                <c:pt idx="0">
                  <c:v>4.6509999999999998</c:v>
                </c:pt>
                <c:pt idx="1">
                  <c:v>4.9400000000000004</c:v>
                </c:pt>
                <c:pt idx="2">
                  <c:v>2.3719999999999999</c:v>
                </c:pt>
                <c:pt idx="3">
                  <c:v>3.448</c:v>
                </c:pt>
                <c:pt idx="4">
                  <c:v>4.1609999999999996</c:v>
                </c:pt>
                <c:pt idx="5">
                  <c:v>8.8149999999999995</c:v>
                </c:pt>
                <c:pt idx="6">
                  <c:v>6.3230000000000004</c:v>
                </c:pt>
                <c:pt idx="7">
                  <c:v>5.2309999999999999</c:v>
                </c:pt>
                <c:pt idx="8">
                  <c:v>4.1760000000000002</c:v>
                </c:pt>
                <c:pt idx="9">
                  <c:v>3.7210000000000001</c:v>
                </c:pt>
                <c:pt idx="10">
                  <c:v>4.141</c:v>
                </c:pt>
                <c:pt idx="11">
                  <c:v>3.2160000000000002</c:v>
                </c:pt>
                <c:pt idx="12">
                  <c:v>8.641</c:v>
                </c:pt>
                <c:pt idx="13">
                  <c:v>6</c:v>
                </c:pt>
                <c:pt idx="14">
                  <c:v>5.4909999999999997</c:v>
                </c:pt>
                <c:pt idx="15">
                  <c:v>4.8810000000000002</c:v>
                </c:pt>
                <c:pt idx="16">
                  <c:v>6.3680000000000003</c:v>
                </c:pt>
                <c:pt idx="17">
                  <c:v>7.0919999999999996</c:v>
                </c:pt>
                <c:pt idx="18">
                  <c:v>3.9990000000000001</c:v>
                </c:pt>
                <c:pt idx="19">
                  <c:v>8.9139999999999997</c:v>
                </c:pt>
                <c:pt idx="20">
                  <c:v>7.1550000000000002</c:v>
                </c:pt>
                <c:pt idx="21">
                  <c:v>6.6950000000000003</c:v>
                </c:pt>
                <c:pt idx="22">
                  <c:v>8.4629999999999992</c:v>
                </c:pt>
                <c:pt idx="23">
                  <c:v>4.09</c:v>
                </c:pt>
                <c:pt idx="24">
                  <c:v>4.53</c:v>
                </c:pt>
                <c:pt idx="25">
                  <c:v>7.6079999999999997</c:v>
                </c:pt>
                <c:pt idx="26">
                  <c:v>5.7160000000000002</c:v>
                </c:pt>
                <c:pt idx="27">
                  <c:v>6.5170000000000003</c:v>
                </c:pt>
                <c:pt idx="28">
                  <c:v>4.2699999999999996</c:v>
                </c:pt>
                <c:pt idx="29">
                  <c:v>8.5879999999999992</c:v>
                </c:pt>
                <c:pt idx="30">
                  <c:v>5.6829999999999998</c:v>
                </c:pt>
                <c:pt idx="31">
                  <c:v>6.3019999999999996</c:v>
                </c:pt>
                <c:pt idx="32">
                  <c:v>6.2140000000000004</c:v>
                </c:pt>
                <c:pt idx="33">
                  <c:v>7.5389999999999997</c:v>
                </c:pt>
                <c:pt idx="34">
                  <c:v>7.6870000000000003</c:v>
                </c:pt>
                <c:pt idx="35">
                  <c:v>5.91</c:v>
                </c:pt>
                <c:pt idx="36">
                  <c:v>6.6769999999999996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8C-B84D-A2AB-60D2A3CE1227}"/>
            </c:ext>
          </c:extLst>
        </c:ser>
        <c:ser>
          <c:idx val="2"/>
          <c:order val="2"/>
          <c:tx>
            <c:strRef>
              <c:f>FOR!$E$3</c:f>
              <c:strCache>
                <c:ptCount val="1"/>
                <c:pt idx="0">
                  <c:v>LZET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FOR!$A$4:$A$40</c:f>
              <c:numCache>
                <c:formatCode>General</c:formatCode>
                <c:ptCount val="37"/>
                <c:pt idx="0">
                  <c:v>1984</c:v>
                </c:pt>
                <c:pt idx="1">
                  <c:v>1985</c:v>
                </c:pt>
                <c:pt idx="2">
                  <c:v>1986</c:v>
                </c:pt>
                <c:pt idx="3">
                  <c:v>1987</c:v>
                </c:pt>
                <c:pt idx="4">
                  <c:v>1988</c:v>
                </c:pt>
                <c:pt idx="5">
                  <c:v>1989</c:v>
                </c:pt>
                <c:pt idx="6">
                  <c:v>1990</c:v>
                </c:pt>
                <c:pt idx="7">
                  <c:v>1991</c:v>
                </c:pt>
                <c:pt idx="8">
                  <c:v>1992</c:v>
                </c:pt>
                <c:pt idx="9">
                  <c:v>1993</c:v>
                </c:pt>
                <c:pt idx="10">
                  <c:v>1994</c:v>
                </c:pt>
                <c:pt idx="11">
                  <c:v>1995</c:v>
                </c:pt>
                <c:pt idx="12">
                  <c:v>1996</c:v>
                </c:pt>
                <c:pt idx="13">
                  <c:v>1997</c:v>
                </c:pt>
                <c:pt idx="14">
                  <c:v>1998</c:v>
                </c:pt>
                <c:pt idx="15">
                  <c:v>1999</c:v>
                </c:pt>
                <c:pt idx="16">
                  <c:v>2000</c:v>
                </c:pt>
                <c:pt idx="17">
                  <c:v>2001</c:v>
                </c:pt>
                <c:pt idx="18">
                  <c:v>2002</c:v>
                </c:pt>
                <c:pt idx="19">
                  <c:v>2003</c:v>
                </c:pt>
                <c:pt idx="20">
                  <c:v>2004</c:v>
                </c:pt>
                <c:pt idx="21">
                  <c:v>2005</c:v>
                </c:pt>
                <c:pt idx="22">
                  <c:v>2006</c:v>
                </c:pt>
                <c:pt idx="23">
                  <c:v>2007</c:v>
                </c:pt>
                <c:pt idx="24">
                  <c:v>2008</c:v>
                </c:pt>
                <c:pt idx="25">
                  <c:v>2009</c:v>
                </c:pt>
                <c:pt idx="26">
                  <c:v>2010</c:v>
                </c:pt>
                <c:pt idx="27">
                  <c:v>2011</c:v>
                </c:pt>
                <c:pt idx="28">
                  <c:v>2012</c:v>
                </c:pt>
                <c:pt idx="29">
                  <c:v>2013</c:v>
                </c:pt>
                <c:pt idx="30">
                  <c:v>2014</c:v>
                </c:pt>
                <c:pt idx="31">
                  <c:v>2015</c:v>
                </c:pt>
                <c:pt idx="32">
                  <c:v>2016</c:v>
                </c:pt>
                <c:pt idx="33">
                  <c:v>2017</c:v>
                </c:pt>
                <c:pt idx="34">
                  <c:v>2018</c:v>
                </c:pt>
                <c:pt idx="35">
                  <c:v>2019</c:v>
                </c:pt>
                <c:pt idx="36">
                  <c:v>2020</c:v>
                </c:pt>
              </c:numCache>
            </c:numRef>
          </c:cat>
          <c:val>
            <c:numRef>
              <c:f>FOR!$E$4:$E$40</c:f>
              <c:numCache>
                <c:formatCode>General</c:formatCode>
                <c:ptCount val="37"/>
                <c:pt idx="0">
                  <c:v>11.52</c:v>
                </c:pt>
                <c:pt idx="1">
                  <c:v>12.212</c:v>
                </c:pt>
                <c:pt idx="2">
                  <c:v>12.542</c:v>
                </c:pt>
                <c:pt idx="3">
                  <c:v>12.643000000000001</c:v>
                </c:pt>
                <c:pt idx="4">
                  <c:v>12.965999999999999</c:v>
                </c:pt>
                <c:pt idx="5">
                  <c:v>8.6509999999999998</c:v>
                </c:pt>
                <c:pt idx="6">
                  <c:v>10.775</c:v>
                </c:pt>
                <c:pt idx="7">
                  <c:v>14.249000000000001</c:v>
                </c:pt>
                <c:pt idx="8">
                  <c:v>11.004</c:v>
                </c:pt>
                <c:pt idx="9">
                  <c:v>12.509</c:v>
                </c:pt>
                <c:pt idx="10">
                  <c:v>12.157</c:v>
                </c:pt>
                <c:pt idx="11">
                  <c:v>12.026999999999999</c:v>
                </c:pt>
                <c:pt idx="12">
                  <c:v>7.5190000000000001</c:v>
                </c:pt>
                <c:pt idx="13">
                  <c:v>12.087999999999999</c:v>
                </c:pt>
                <c:pt idx="14">
                  <c:v>13.361000000000001</c:v>
                </c:pt>
                <c:pt idx="15">
                  <c:v>12.548999999999999</c:v>
                </c:pt>
                <c:pt idx="16">
                  <c:v>10.832000000000001</c:v>
                </c:pt>
                <c:pt idx="17">
                  <c:v>12.47</c:v>
                </c:pt>
                <c:pt idx="18">
                  <c:v>12.928000000000001</c:v>
                </c:pt>
                <c:pt idx="19">
                  <c:v>7.7329999999999997</c:v>
                </c:pt>
                <c:pt idx="20">
                  <c:v>11.936</c:v>
                </c:pt>
                <c:pt idx="21">
                  <c:v>12.356</c:v>
                </c:pt>
                <c:pt idx="22">
                  <c:v>13.225</c:v>
                </c:pt>
                <c:pt idx="23">
                  <c:v>13.504</c:v>
                </c:pt>
                <c:pt idx="24">
                  <c:v>12.369</c:v>
                </c:pt>
                <c:pt idx="25">
                  <c:v>10.585000000000001</c:v>
                </c:pt>
                <c:pt idx="26">
                  <c:v>14.426</c:v>
                </c:pt>
                <c:pt idx="27">
                  <c:v>11.366</c:v>
                </c:pt>
                <c:pt idx="28">
                  <c:v>13.798</c:v>
                </c:pt>
                <c:pt idx="29">
                  <c:v>11.718999999999999</c:v>
                </c:pt>
                <c:pt idx="30">
                  <c:v>13.25</c:v>
                </c:pt>
                <c:pt idx="31">
                  <c:v>13.154999999999999</c:v>
                </c:pt>
                <c:pt idx="32">
                  <c:v>13.135999999999999</c:v>
                </c:pt>
                <c:pt idx="33">
                  <c:v>12.837999999999999</c:v>
                </c:pt>
                <c:pt idx="34">
                  <c:v>11.8</c:v>
                </c:pt>
                <c:pt idx="35">
                  <c:v>13.667</c:v>
                </c:pt>
                <c:pt idx="36">
                  <c:v>12.552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78C-B84D-A2AB-60D2A3CE1227}"/>
            </c:ext>
          </c:extLst>
        </c:ser>
        <c:ser>
          <c:idx val="3"/>
          <c:order val="3"/>
          <c:tx>
            <c:strRef>
              <c:f>FOR!$F$3</c:f>
              <c:strCache>
                <c:ptCount val="1"/>
                <c:pt idx="0">
                  <c:v>AGWET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FOR!$A$4:$A$40</c:f>
              <c:numCache>
                <c:formatCode>General</c:formatCode>
                <c:ptCount val="37"/>
                <c:pt idx="0">
                  <c:v>1984</c:v>
                </c:pt>
                <c:pt idx="1">
                  <c:v>1985</c:v>
                </c:pt>
                <c:pt idx="2">
                  <c:v>1986</c:v>
                </c:pt>
                <c:pt idx="3">
                  <c:v>1987</c:v>
                </c:pt>
                <c:pt idx="4">
                  <c:v>1988</c:v>
                </c:pt>
                <c:pt idx="5">
                  <c:v>1989</c:v>
                </c:pt>
                <c:pt idx="6">
                  <c:v>1990</c:v>
                </c:pt>
                <c:pt idx="7">
                  <c:v>1991</c:v>
                </c:pt>
                <c:pt idx="8">
                  <c:v>1992</c:v>
                </c:pt>
                <c:pt idx="9">
                  <c:v>1993</c:v>
                </c:pt>
                <c:pt idx="10">
                  <c:v>1994</c:v>
                </c:pt>
                <c:pt idx="11">
                  <c:v>1995</c:v>
                </c:pt>
                <c:pt idx="12">
                  <c:v>1996</c:v>
                </c:pt>
                <c:pt idx="13">
                  <c:v>1997</c:v>
                </c:pt>
                <c:pt idx="14">
                  <c:v>1998</c:v>
                </c:pt>
                <c:pt idx="15">
                  <c:v>1999</c:v>
                </c:pt>
                <c:pt idx="16">
                  <c:v>2000</c:v>
                </c:pt>
                <c:pt idx="17">
                  <c:v>2001</c:v>
                </c:pt>
                <c:pt idx="18">
                  <c:v>2002</c:v>
                </c:pt>
                <c:pt idx="19">
                  <c:v>2003</c:v>
                </c:pt>
                <c:pt idx="20">
                  <c:v>2004</c:v>
                </c:pt>
                <c:pt idx="21">
                  <c:v>2005</c:v>
                </c:pt>
                <c:pt idx="22">
                  <c:v>2006</c:v>
                </c:pt>
                <c:pt idx="23">
                  <c:v>2007</c:v>
                </c:pt>
                <c:pt idx="24">
                  <c:v>2008</c:v>
                </c:pt>
                <c:pt idx="25">
                  <c:v>2009</c:v>
                </c:pt>
                <c:pt idx="26">
                  <c:v>2010</c:v>
                </c:pt>
                <c:pt idx="27">
                  <c:v>2011</c:v>
                </c:pt>
                <c:pt idx="28">
                  <c:v>2012</c:v>
                </c:pt>
                <c:pt idx="29">
                  <c:v>2013</c:v>
                </c:pt>
                <c:pt idx="30">
                  <c:v>2014</c:v>
                </c:pt>
                <c:pt idx="31">
                  <c:v>2015</c:v>
                </c:pt>
                <c:pt idx="32">
                  <c:v>2016</c:v>
                </c:pt>
                <c:pt idx="33">
                  <c:v>2017</c:v>
                </c:pt>
                <c:pt idx="34">
                  <c:v>2018</c:v>
                </c:pt>
                <c:pt idx="35">
                  <c:v>2019</c:v>
                </c:pt>
                <c:pt idx="36">
                  <c:v>2020</c:v>
                </c:pt>
              </c:numCache>
            </c:numRef>
          </c:cat>
          <c:val>
            <c:numRef>
              <c:f>FOR!$F$4:$F$40</c:f>
              <c:numCache>
                <c:formatCode>General</c:formatCode>
                <c:ptCount val="37"/>
                <c:pt idx="0">
                  <c:v>1.9E-2</c:v>
                </c:pt>
                <c:pt idx="1">
                  <c:v>2.1999999999999999E-2</c:v>
                </c:pt>
                <c:pt idx="2">
                  <c:v>2.5999999999999999E-2</c:v>
                </c:pt>
                <c:pt idx="3">
                  <c:v>2.5000000000000001E-2</c:v>
                </c:pt>
                <c:pt idx="4">
                  <c:v>2.3E-2</c:v>
                </c:pt>
                <c:pt idx="5">
                  <c:v>1.2E-2</c:v>
                </c:pt>
                <c:pt idx="6">
                  <c:v>1.7000000000000001E-2</c:v>
                </c:pt>
                <c:pt idx="7">
                  <c:v>2.5999999999999999E-2</c:v>
                </c:pt>
                <c:pt idx="8">
                  <c:v>1.9E-2</c:v>
                </c:pt>
                <c:pt idx="9">
                  <c:v>2.1999999999999999E-2</c:v>
                </c:pt>
                <c:pt idx="10">
                  <c:v>1.9E-2</c:v>
                </c:pt>
                <c:pt idx="11">
                  <c:v>2.4E-2</c:v>
                </c:pt>
                <c:pt idx="12">
                  <c:v>1.0999999999999999E-2</c:v>
                </c:pt>
                <c:pt idx="13">
                  <c:v>0.02</c:v>
                </c:pt>
                <c:pt idx="14">
                  <c:v>2.3E-2</c:v>
                </c:pt>
                <c:pt idx="15">
                  <c:v>2.4E-2</c:v>
                </c:pt>
                <c:pt idx="16">
                  <c:v>1.6E-2</c:v>
                </c:pt>
                <c:pt idx="17">
                  <c:v>0.02</c:v>
                </c:pt>
                <c:pt idx="18">
                  <c:v>2.8000000000000001E-2</c:v>
                </c:pt>
                <c:pt idx="19">
                  <c:v>1.0999999999999999E-2</c:v>
                </c:pt>
                <c:pt idx="20">
                  <c:v>1.7999999999999999E-2</c:v>
                </c:pt>
                <c:pt idx="21">
                  <c:v>2.1999999999999999E-2</c:v>
                </c:pt>
                <c:pt idx="22">
                  <c:v>2.1000000000000001E-2</c:v>
                </c:pt>
                <c:pt idx="23">
                  <c:v>2.8000000000000001E-2</c:v>
                </c:pt>
                <c:pt idx="24">
                  <c:v>2.4E-2</c:v>
                </c:pt>
                <c:pt idx="25">
                  <c:v>1.7000000000000001E-2</c:v>
                </c:pt>
                <c:pt idx="26">
                  <c:v>2.5999999999999999E-2</c:v>
                </c:pt>
                <c:pt idx="27">
                  <c:v>2.1000000000000001E-2</c:v>
                </c:pt>
                <c:pt idx="28">
                  <c:v>0.03</c:v>
                </c:pt>
                <c:pt idx="29">
                  <c:v>1.7999999999999999E-2</c:v>
                </c:pt>
                <c:pt idx="30">
                  <c:v>2.3E-2</c:v>
                </c:pt>
                <c:pt idx="31">
                  <c:v>2.3E-2</c:v>
                </c:pt>
                <c:pt idx="32">
                  <c:v>2.3E-2</c:v>
                </c:pt>
                <c:pt idx="33">
                  <c:v>2.1000000000000001E-2</c:v>
                </c:pt>
                <c:pt idx="34">
                  <c:v>1.9E-2</c:v>
                </c:pt>
                <c:pt idx="35">
                  <c:v>2.5000000000000001E-2</c:v>
                </c:pt>
                <c:pt idx="36">
                  <c:v>2.1000000000000001E-2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78C-B84D-A2AB-60D2A3CE12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9554655"/>
        <c:axId val="930256015"/>
      </c:areaChart>
      <c:catAx>
        <c:axId val="909554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0256015"/>
        <c:crosses val="autoZero"/>
        <c:auto val="1"/>
        <c:lblAlgn val="ctr"/>
        <c:lblOffset val="100"/>
        <c:noMultiLvlLbl val="0"/>
      </c:catAx>
      <c:valAx>
        <c:axId val="930256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95546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148258</xdr:colOff>
      <xdr:row>13</xdr:row>
      <xdr:rowOff>45553</xdr:rowOff>
    </xdr:from>
    <xdr:to>
      <xdr:col>16</xdr:col>
      <xdr:colOff>595519</xdr:colOff>
      <xdr:row>26</xdr:row>
      <xdr:rowOff>147153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98F4C4-297A-0DF1-744D-FFB0ED3101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476250</xdr:colOff>
      <xdr:row>34</xdr:row>
      <xdr:rowOff>82826</xdr:rowOff>
    </xdr:from>
    <xdr:to>
      <xdr:col>6</xdr:col>
      <xdr:colOff>106293</xdr:colOff>
      <xdr:row>47</xdr:row>
      <xdr:rowOff>184426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916CCB1-5844-8045-9703-731F80872F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44</xdr:row>
      <xdr:rowOff>0</xdr:rowOff>
    </xdr:from>
    <xdr:to>
      <xdr:col>12</xdr:col>
      <xdr:colOff>444500</xdr:colOff>
      <xdr:row>57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F3FC20D-1983-DE4A-AFA7-8A26C67ED5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800651</xdr:colOff>
      <xdr:row>16</xdr:row>
      <xdr:rowOff>138044</xdr:rowOff>
    </xdr:from>
    <xdr:to>
      <xdr:col>9</xdr:col>
      <xdr:colOff>416891</xdr:colOff>
      <xdr:row>30</xdr:row>
      <xdr:rowOff>32578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D819DC6-7B74-AF45-BD5B-AA91417763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29</xdr:row>
      <xdr:rowOff>0</xdr:rowOff>
    </xdr:from>
    <xdr:to>
      <xdr:col>18</xdr:col>
      <xdr:colOff>444500</xdr:colOff>
      <xdr:row>42</xdr:row>
      <xdr:rowOff>101600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38F0592-D7F2-0441-A405-7F09079E97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773044</xdr:colOff>
      <xdr:row>2</xdr:row>
      <xdr:rowOff>91087</xdr:rowOff>
    </xdr:from>
    <xdr:to>
      <xdr:col>8</xdr:col>
      <xdr:colOff>606877</xdr:colOff>
      <xdr:row>18</xdr:row>
      <xdr:rowOff>186357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28B3837-4C47-1389-C36B-1643D0AD58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536989</xdr:colOff>
      <xdr:row>18</xdr:row>
      <xdr:rowOff>57150</xdr:rowOff>
    </xdr:from>
    <xdr:to>
      <xdr:col>15</xdr:col>
      <xdr:colOff>139424</xdr:colOff>
      <xdr:row>31</xdr:row>
      <xdr:rowOff>108502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B832700-4C52-BC81-E72D-BE6CFAA981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304800</xdr:colOff>
      <xdr:row>14</xdr:row>
      <xdr:rowOff>31750</xdr:rowOff>
    </xdr:from>
    <xdr:to>
      <xdr:col>15</xdr:col>
      <xdr:colOff>381000</xdr:colOff>
      <xdr:row>27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59D862-45B7-5E1A-B52C-AE2A1EEB66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520700</xdr:colOff>
      <xdr:row>11</xdr:row>
      <xdr:rowOff>0</xdr:rowOff>
    </xdr:from>
    <xdr:to>
      <xdr:col>14</xdr:col>
      <xdr:colOff>139700</xdr:colOff>
      <xdr:row>24</xdr:row>
      <xdr:rowOff>101600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1782F6A-EC91-A349-AF6D-6D9FAA149A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11</xdr:row>
      <xdr:rowOff>0</xdr:rowOff>
    </xdr:from>
    <xdr:to>
      <xdr:col>8</xdr:col>
      <xdr:colOff>444500</xdr:colOff>
      <xdr:row>24</xdr:row>
      <xdr:rowOff>101600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E041AC2-FD41-5641-A55C-7B0E59D1BB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33</xdr:row>
      <xdr:rowOff>0</xdr:rowOff>
    </xdr:from>
    <xdr:to>
      <xdr:col>22</xdr:col>
      <xdr:colOff>444500</xdr:colOff>
      <xdr:row>46</xdr:row>
      <xdr:rowOff>101600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EBE9D89B-045E-7246-AAEF-A1ED25A970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5</xdr:row>
      <xdr:rowOff>0</xdr:rowOff>
    </xdr:from>
    <xdr:to>
      <xdr:col>22</xdr:col>
      <xdr:colOff>444500</xdr:colOff>
      <xdr:row>18</xdr:row>
      <xdr:rowOff>101600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C0CED4FE-DC55-4C4E-8FD1-0B60AC87EC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19</xdr:row>
      <xdr:rowOff>0</xdr:rowOff>
    </xdr:from>
    <xdr:to>
      <xdr:col>22</xdr:col>
      <xdr:colOff>444500</xdr:colOff>
      <xdr:row>32</xdr:row>
      <xdr:rowOff>101600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7C163237-F25D-A243-954B-F0EAC279E0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520700</xdr:colOff>
      <xdr:row>11</xdr:row>
      <xdr:rowOff>0</xdr:rowOff>
    </xdr:from>
    <xdr:to>
      <xdr:col>14</xdr:col>
      <xdr:colOff>139700</xdr:colOff>
      <xdr:row>24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3C84C8-4CDE-8448-ADA3-40E2A6D03B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11</xdr:row>
      <xdr:rowOff>0</xdr:rowOff>
    </xdr:from>
    <xdr:to>
      <xdr:col>8</xdr:col>
      <xdr:colOff>444500</xdr:colOff>
      <xdr:row>24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A85A57C-3F0A-4149-B994-9F831CE50F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520700</xdr:colOff>
      <xdr:row>11</xdr:row>
      <xdr:rowOff>0</xdr:rowOff>
    </xdr:from>
    <xdr:to>
      <xdr:col>14</xdr:col>
      <xdr:colOff>139700</xdr:colOff>
      <xdr:row>24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D77712-F8BF-2A41-A046-306CD26FEC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11</xdr:row>
      <xdr:rowOff>0</xdr:rowOff>
    </xdr:from>
    <xdr:to>
      <xdr:col>8</xdr:col>
      <xdr:colOff>444500</xdr:colOff>
      <xdr:row>24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16D0C3C-D668-064A-95A0-6D3C1ADC33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0"/>
  <sheetViews>
    <sheetView tabSelected="1" topLeftCell="A3" zoomScale="92" workbookViewId="0">
      <selection activeCell="S4" sqref="S4"/>
    </sheetView>
  </sheetViews>
  <sheetFormatPr defaultColWidth="10.6640625" defaultRowHeight="15.5" x14ac:dyDescent="0.35"/>
  <sheetData>
    <row r="1" spans="1:18" x14ac:dyDescent="0.35">
      <c r="A1" t="s">
        <v>15</v>
      </c>
    </row>
    <row r="3" spans="1:18" x14ac:dyDescent="0.35">
      <c r="B3" t="s">
        <v>11</v>
      </c>
      <c r="D3" t="s">
        <v>1</v>
      </c>
      <c r="E3" t="s">
        <v>2</v>
      </c>
      <c r="F3" t="s">
        <v>3</v>
      </c>
      <c r="G3" t="s">
        <v>4</v>
      </c>
      <c r="H3" t="s">
        <v>5</v>
      </c>
      <c r="I3" t="s">
        <v>6</v>
      </c>
      <c r="J3" t="s">
        <v>7</v>
      </c>
      <c r="K3" t="s">
        <v>8</v>
      </c>
      <c r="L3" t="s">
        <v>9</v>
      </c>
      <c r="M3" t="s">
        <v>10</v>
      </c>
      <c r="N3" t="s">
        <v>12</v>
      </c>
      <c r="O3" t="s">
        <v>13</v>
      </c>
      <c r="P3" t="s">
        <v>14</v>
      </c>
    </row>
    <row r="4" spans="1:18" x14ac:dyDescent="0.35">
      <c r="B4">
        <v>1984</v>
      </c>
      <c r="C4" t="s">
        <v>0</v>
      </c>
      <c r="D4">
        <v>8.2189999999999994</v>
      </c>
      <c r="E4">
        <v>6.3E-2</v>
      </c>
      <c r="F4">
        <v>0</v>
      </c>
      <c r="G4">
        <v>0.30499999999999999</v>
      </c>
      <c r="H4">
        <v>0</v>
      </c>
      <c r="I4">
        <v>7.7850000000000001</v>
      </c>
      <c r="J4">
        <v>6.7000000000000004E-2</v>
      </c>
      <c r="K4">
        <v>-1.9E-2</v>
      </c>
      <c r="L4">
        <v>1</v>
      </c>
      <c r="M4">
        <v>1</v>
      </c>
      <c r="N4" s="1">
        <f>G4/$D4</f>
        <v>3.71091373646429E-2</v>
      </c>
      <c r="O4" s="1">
        <f>I4/$D4</f>
        <v>0.94719552256965578</v>
      </c>
      <c r="P4" s="1">
        <f>J4/$D4</f>
        <v>8.1518432899379493E-3</v>
      </c>
      <c r="Q4" s="2">
        <f>N4+O4+P4</f>
        <v>0.99245650322423662</v>
      </c>
      <c r="R4">
        <f>G4+I4</f>
        <v>8.09</v>
      </c>
    </row>
    <row r="5" spans="1:18" x14ac:dyDescent="0.35">
      <c r="B5">
        <v>1985</v>
      </c>
      <c r="C5" t="s">
        <v>0</v>
      </c>
      <c r="D5">
        <v>10.625</v>
      </c>
      <c r="E5">
        <v>6.5000000000000002E-2</v>
      </c>
      <c r="F5">
        <v>0</v>
      </c>
      <c r="G5">
        <v>0.83699999999999997</v>
      </c>
      <c r="H5">
        <v>0</v>
      </c>
      <c r="I5">
        <v>9.6120000000000001</v>
      </c>
      <c r="J5">
        <v>0.112</v>
      </c>
      <c r="K5">
        <v>-4.1000000000000002E-2</v>
      </c>
      <c r="L5">
        <v>1</v>
      </c>
      <c r="M5">
        <v>0.5</v>
      </c>
      <c r="N5" s="1">
        <f t="shared" ref="N5:N40" si="0">G5/$D5</f>
        <v>7.8776470588235295E-2</v>
      </c>
      <c r="O5" s="1">
        <f t="shared" ref="O5:O40" si="1">I5/$D5</f>
        <v>0.90465882352941174</v>
      </c>
      <c r="P5" s="1">
        <f t="shared" ref="P5:P40" si="2">J5/$D5</f>
        <v>1.0541176470588236E-2</v>
      </c>
      <c r="Q5" s="2">
        <f t="shared" ref="Q5:Q40" si="3">N5+O5+P5</f>
        <v>0.99397647058823535</v>
      </c>
      <c r="R5">
        <f t="shared" ref="R5:R40" si="4">G5+I5</f>
        <v>10.449</v>
      </c>
    </row>
    <row r="6" spans="1:18" x14ac:dyDescent="0.35">
      <c r="B6">
        <v>1986</v>
      </c>
      <c r="C6" t="s">
        <v>0</v>
      </c>
      <c r="D6">
        <v>13.302</v>
      </c>
      <c r="E6">
        <v>0.08</v>
      </c>
      <c r="F6">
        <v>0</v>
      </c>
      <c r="G6">
        <v>1.7470000000000001</v>
      </c>
      <c r="H6">
        <v>1E-3</v>
      </c>
      <c r="I6">
        <v>10.574</v>
      </c>
      <c r="J6">
        <v>0.9</v>
      </c>
      <c r="K6">
        <v>-6.7000000000000004E-2</v>
      </c>
      <c r="L6">
        <v>1</v>
      </c>
      <c r="M6">
        <v>0.5</v>
      </c>
      <c r="N6" s="1">
        <f t="shared" si="0"/>
        <v>0.13133363403999398</v>
      </c>
      <c r="O6" s="1">
        <f t="shared" si="1"/>
        <v>0.79491805743497224</v>
      </c>
      <c r="P6" s="1">
        <f t="shared" si="2"/>
        <v>6.7658998646820026E-2</v>
      </c>
      <c r="Q6" s="2">
        <f t="shared" si="3"/>
        <v>0.99391069012178623</v>
      </c>
      <c r="R6">
        <f t="shared" si="4"/>
        <v>12.321</v>
      </c>
    </row>
    <row r="7" spans="1:18" x14ac:dyDescent="0.35">
      <c r="B7">
        <v>1987</v>
      </c>
      <c r="C7" t="s">
        <v>0</v>
      </c>
      <c r="D7">
        <v>9.4559999999999995</v>
      </c>
      <c r="E7">
        <v>0.08</v>
      </c>
      <c r="F7">
        <v>0</v>
      </c>
      <c r="G7">
        <v>0.52400000000000002</v>
      </c>
      <c r="H7">
        <v>0</v>
      </c>
      <c r="I7">
        <v>8.5990000000000002</v>
      </c>
      <c r="J7">
        <v>0.252</v>
      </c>
      <c r="K7">
        <v>-9.1999999999999998E-2</v>
      </c>
      <c r="L7">
        <v>1</v>
      </c>
      <c r="M7">
        <v>0.5</v>
      </c>
      <c r="N7" s="1">
        <f t="shared" si="0"/>
        <v>5.541455160744501E-2</v>
      </c>
      <c r="O7" s="1">
        <f t="shared" si="1"/>
        <v>0.90936971235194597</v>
      </c>
      <c r="P7" s="1">
        <f t="shared" si="2"/>
        <v>2.6649746192893401E-2</v>
      </c>
      <c r="Q7" s="2">
        <f t="shared" si="3"/>
        <v>0.99143401015228438</v>
      </c>
      <c r="R7">
        <f t="shared" si="4"/>
        <v>9.1230000000000011</v>
      </c>
    </row>
    <row r="8" spans="1:18" x14ac:dyDescent="0.35">
      <c r="B8">
        <v>1988</v>
      </c>
      <c r="C8" t="s">
        <v>0</v>
      </c>
      <c r="D8">
        <v>10.807</v>
      </c>
      <c r="E8">
        <v>6.6000000000000003E-2</v>
      </c>
      <c r="F8">
        <v>0</v>
      </c>
      <c r="G8">
        <v>1.3149999999999999</v>
      </c>
      <c r="H8">
        <v>0</v>
      </c>
      <c r="I8">
        <v>9.2750000000000004</v>
      </c>
      <c r="J8">
        <v>0.152</v>
      </c>
      <c r="K8">
        <v>-0.115</v>
      </c>
      <c r="L8">
        <v>1</v>
      </c>
      <c r="M8">
        <v>0.5</v>
      </c>
      <c r="N8" s="1">
        <f t="shared" si="0"/>
        <v>0.12168039233829925</v>
      </c>
      <c r="O8" s="1">
        <f t="shared" si="1"/>
        <v>0.85824002961043766</v>
      </c>
      <c r="P8" s="1">
        <f t="shared" si="2"/>
        <v>1.4064957897658924E-2</v>
      </c>
      <c r="Q8" s="2">
        <f t="shared" si="3"/>
        <v>0.9939853798463959</v>
      </c>
      <c r="R8">
        <f t="shared" si="4"/>
        <v>10.59</v>
      </c>
    </row>
    <row r="9" spans="1:18" x14ac:dyDescent="0.35">
      <c r="B9">
        <v>1989</v>
      </c>
      <c r="C9" t="s">
        <v>0</v>
      </c>
      <c r="D9">
        <v>13.957000000000001</v>
      </c>
      <c r="E9">
        <v>0.08</v>
      </c>
      <c r="F9">
        <v>0</v>
      </c>
      <c r="G9">
        <v>1.554</v>
      </c>
      <c r="H9">
        <v>1.0999999999999999E-2</v>
      </c>
      <c r="I9">
        <v>11.679</v>
      </c>
      <c r="J9">
        <v>0.63400000000000001</v>
      </c>
      <c r="K9">
        <v>-0.127</v>
      </c>
      <c r="L9">
        <v>0.98899999999999999</v>
      </c>
      <c r="M9">
        <v>0.98599999999999999</v>
      </c>
      <c r="N9" s="1">
        <f t="shared" si="0"/>
        <v>0.11134197893530128</v>
      </c>
      <c r="O9" s="1">
        <f t="shared" si="1"/>
        <v>0.83678440925700359</v>
      </c>
      <c r="P9" s="1">
        <f t="shared" si="2"/>
        <v>4.542523464927993E-2</v>
      </c>
      <c r="Q9" s="2">
        <f t="shared" si="3"/>
        <v>0.99355162284158482</v>
      </c>
      <c r="R9">
        <f t="shared" si="4"/>
        <v>13.233000000000001</v>
      </c>
    </row>
    <row r="10" spans="1:18" x14ac:dyDescent="0.35">
      <c r="B10">
        <v>1990</v>
      </c>
      <c r="C10" t="s">
        <v>0</v>
      </c>
      <c r="D10">
        <v>11.896000000000001</v>
      </c>
      <c r="E10">
        <v>5.7000000000000002E-2</v>
      </c>
      <c r="F10">
        <v>0</v>
      </c>
      <c r="G10">
        <v>1.036</v>
      </c>
      <c r="H10">
        <v>0</v>
      </c>
      <c r="I10">
        <v>10.128</v>
      </c>
      <c r="J10">
        <v>0.67500000000000004</v>
      </c>
      <c r="K10">
        <v>-0.14399999999999999</v>
      </c>
      <c r="L10">
        <v>1</v>
      </c>
      <c r="M10">
        <v>0</v>
      </c>
      <c r="N10" s="1">
        <f t="shared" si="0"/>
        <v>8.7088096839273696E-2</v>
      </c>
      <c r="O10" s="1">
        <f t="shared" si="1"/>
        <v>0.85137861466039</v>
      </c>
      <c r="P10" s="1">
        <f t="shared" si="2"/>
        <v>5.6741761936785477E-2</v>
      </c>
      <c r="Q10" s="2">
        <f t="shared" si="3"/>
        <v>0.99520847343644914</v>
      </c>
      <c r="R10">
        <f t="shared" si="4"/>
        <v>11.164</v>
      </c>
    </row>
    <row r="11" spans="1:18" x14ac:dyDescent="0.35">
      <c r="B11">
        <v>1991</v>
      </c>
      <c r="C11" t="s">
        <v>0</v>
      </c>
      <c r="D11">
        <v>10.579000000000001</v>
      </c>
      <c r="E11">
        <v>4.7E-2</v>
      </c>
      <c r="F11">
        <v>0</v>
      </c>
      <c r="G11">
        <v>0.78700000000000003</v>
      </c>
      <c r="H11">
        <v>0</v>
      </c>
      <c r="I11">
        <v>9.42</v>
      </c>
      <c r="J11">
        <v>0.32400000000000001</v>
      </c>
      <c r="K11">
        <v>-0.17</v>
      </c>
      <c r="L11">
        <v>1</v>
      </c>
      <c r="M11">
        <v>0</v>
      </c>
      <c r="N11" s="1">
        <f t="shared" si="0"/>
        <v>7.4392664713110873E-2</v>
      </c>
      <c r="O11" s="1">
        <f t="shared" si="1"/>
        <v>0.89044333112770579</v>
      </c>
      <c r="P11" s="1">
        <f t="shared" si="2"/>
        <v>3.0626713299933831E-2</v>
      </c>
      <c r="Q11" s="2">
        <f t="shared" si="3"/>
        <v>0.99546270914075052</v>
      </c>
      <c r="R11">
        <f t="shared" si="4"/>
        <v>10.207000000000001</v>
      </c>
    </row>
    <row r="12" spans="1:18" x14ac:dyDescent="0.35">
      <c r="B12">
        <v>1992</v>
      </c>
      <c r="C12" t="s">
        <v>0</v>
      </c>
      <c r="D12">
        <v>11.936999999999999</v>
      </c>
      <c r="E12">
        <v>1.2E-2</v>
      </c>
      <c r="F12">
        <v>0</v>
      </c>
      <c r="G12">
        <v>1.083</v>
      </c>
      <c r="H12">
        <v>0</v>
      </c>
      <c r="I12">
        <v>10.444000000000001</v>
      </c>
      <c r="J12">
        <v>0.39800000000000002</v>
      </c>
      <c r="K12">
        <v>-0.189</v>
      </c>
      <c r="L12">
        <v>1</v>
      </c>
      <c r="M12">
        <v>1</v>
      </c>
      <c r="N12" s="1">
        <f t="shared" si="0"/>
        <v>9.0726313144006032E-2</v>
      </c>
      <c r="O12" s="1">
        <f t="shared" si="1"/>
        <v>0.8749266985004609</v>
      </c>
      <c r="P12" s="1">
        <f t="shared" si="2"/>
        <v>3.3341710647566393E-2</v>
      </c>
      <c r="Q12" s="2">
        <f t="shared" si="3"/>
        <v>0.99899472229203334</v>
      </c>
      <c r="R12">
        <f t="shared" si="4"/>
        <v>11.527000000000001</v>
      </c>
    </row>
    <row r="13" spans="1:18" x14ac:dyDescent="0.35">
      <c r="B13">
        <v>1993</v>
      </c>
      <c r="C13" t="s">
        <v>0</v>
      </c>
      <c r="D13">
        <v>11.96</v>
      </c>
      <c r="E13">
        <v>7.2999999999999995E-2</v>
      </c>
      <c r="F13">
        <v>0</v>
      </c>
      <c r="G13">
        <v>1.3360000000000001</v>
      </c>
      <c r="H13">
        <v>0</v>
      </c>
      <c r="I13">
        <v>10.226000000000001</v>
      </c>
      <c r="J13">
        <v>0.32500000000000001</v>
      </c>
      <c r="K13">
        <v>-0.21099999999999999</v>
      </c>
      <c r="L13">
        <v>1</v>
      </c>
      <c r="M13">
        <v>0</v>
      </c>
      <c r="N13" s="1">
        <f t="shared" si="0"/>
        <v>0.11170568561872909</v>
      </c>
      <c r="O13" s="1">
        <f t="shared" si="1"/>
        <v>0.85501672240802673</v>
      </c>
      <c r="P13" s="1">
        <f t="shared" si="2"/>
        <v>2.717391304347826E-2</v>
      </c>
      <c r="Q13" s="2">
        <f t="shared" si="3"/>
        <v>0.99389632107023407</v>
      </c>
      <c r="R13">
        <f t="shared" si="4"/>
        <v>11.562000000000001</v>
      </c>
    </row>
    <row r="14" spans="1:18" x14ac:dyDescent="0.35">
      <c r="B14">
        <v>1994</v>
      </c>
      <c r="C14" t="s">
        <v>0</v>
      </c>
      <c r="D14">
        <v>10.1</v>
      </c>
      <c r="E14">
        <v>0.08</v>
      </c>
      <c r="F14">
        <v>0</v>
      </c>
      <c r="G14">
        <v>0.434</v>
      </c>
      <c r="H14">
        <v>0</v>
      </c>
      <c r="I14">
        <v>9.4480000000000004</v>
      </c>
      <c r="J14">
        <v>0.13700000000000001</v>
      </c>
      <c r="K14">
        <v>-0.23</v>
      </c>
      <c r="L14">
        <v>1</v>
      </c>
      <c r="M14">
        <v>1</v>
      </c>
      <c r="N14" s="1">
        <f t="shared" si="0"/>
        <v>4.2970297029702974E-2</v>
      </c>
      <c r="O14" s="1">
        <f t="shared" si="1"/>
        <v>0.9354455445544555</v>
      </c>
      <c r="P14" s="1">
        <f t="shared" si="2"/>
        <v>1.3564356435643566E-2</v>
      </c>
      <c r="Q14" s="2">
        <f t="shared" si="3"/>
        <v>0.99198019801980208</v>
      </c>
      <c r="R14">
        <f t="shared" si="4"/>
        <v>9.8819999999999997</v>
      </c>
    </row>
    <row r="15" spans="1:18" x14ac:dyDescent="0.35">
      <c r="B15">
        <v>1995</v>
      </c>
      <c r="C15" t="s">
        <v>0</v>
      </c>
      <c r="D15">
        <v>12.096</v>
      </c>
      <c r="E15">
        <v>0.08</v>
      </c>
      <c r="F15">
        <v>0</v>
      </c>
      <c r="G15">
        <v>1.1819999999999999</v>
      </c>
      <c r="H15">
        <v>0</v>
      </c>
      <c r="I15">
        <v>10.499000000000001</v>
      </c>
      <c r="J15">
        <v>0.33500000000000002</v>
      </c>
      <c r="K15">
        <v>-0.254</v>
      </c>
      <c r="L15">
        <v>0.97499999999999998</v>
      </c>
      <c r="M15">
        <v>0.5</v>
      </c>
      <c r="N15" s="1">
        <f t="shared" si="0"/>
        <v>9.7718253968253968E-2</v>
      </c>
      <c r="O15" s="1">
        <f t="shared" si="1"/>
        <v>0.8679728835978836</v>
      </c>
      <c r="P15" s="1">
        <f t="shared" si="2"/>
        <v>2.7695105820105821E-2</v>
      </c>
      <c r="Q15" s="2">
        <f t="shared" si="3"/>
        <v>0.99338624338624337</v>
      </c>
      <c r="R15">
        <f t="shared" si="4"/>
        <v>11.681000000000001</v>
      </c>
    </row>
    <row r="16" spans="1:18" x14ac:dyDescent="0.35">
      <c r="B16">
        <v>1996</v>
      </c>
      <c r="C16" t="s">
        <v>0</v>
      </c>
      <c r="D16">
        <v>15.647</v>
      </c>
      <c r="E16">
        <v>2.5999999999999999E-2</v>
      </c>
      <c r="F16">
        <v>0</v>
      </c>
      <c r="G16">
        <v>1.9570000000000001</v>
      </c>
      <c r="H16">
        <v>0</v>
      </c>
      <c r="I16">
        <v>12.752000000000001</v>
      </c>
      <c r="J16">
        <v>0.91200000000000003</v>
      </c>
      <c r="K16">
        <v>-0.26500000000000001</v>
      </c>
      <c r="L16">
        <v>1</v>
      </c>
      <c r="M16">
        <v>0</v>
      </c>
      <c r="N16" s="1">
        <f t="shared" si="0"/>
        <v>0.12507189876653671</v>
      </c>
      <c r="O16" s="1">
        <f t="shared" si="1"/>
        <v>0.81498050744551676</v>
      </c>
      <c r="P16" s="1">
        <f t="shared" si="2"/>
        <v>5.8285933405764684E-2</v>
      </c>
      <c r="Q16" s="2">
        <f t="shared" si="3"/>
        <v>0.99833833961781815</v>
      </c>
      <c r="R16">
        <f t="shared" si="4"/>
        <v>14.709000000000001</v>
      </c>
    </row>
    <row r="17" spans="2:18" x14ac:dyDescent="0.35">
      <c r="B17">
        <v>1997</v>
      </c>
      <c r="C17" t="s">
        <v>0</v>
      </c>
      <c r="D17">
        <v>12.817</v>
      </c>
      <c r="E17">
        <v>0.08</v>
      </c>
      <c r="F17">
        <v>0</v>
      </c>
      <c r="G17">
        <v>1.583</v>
      </c>
      <c r="H17">
        <v>1E-3</v>
      </c>
      <c r="I17">
        <v>10.583</v>
      </c>
      <c r="J17">
        <v>0.56999999999999995</v>
      </c>
      <c r="K17">
        <v>-0.28499999999999998</v>
      </c>
      <c r="L17">
        <v>1</v>
      </c>
      <c r="M17">
        <v>0</v>
      </c>
      <c r="N17" s="1">
        <f t="shared" si="0"/>
        <v>0.12350784114847468</v>
      </c>
      <c r="O17" s="1">
        <f t="shared" si="1"/>
        <v>0.82570024186627133</v>
      </c>
      <c r="P17" s="1">
        <f t="shared" si="2"/>
        <v>4.4472185378793785E-2</v>
      </c>
      <c r="Q17" s="2">
        <f t="shared" si="3"/>
        <v>0.99368026839353985</v>
      </c>
      <c r="R17">
        <f t="shared" si="4"/>
        <v>12.166</v>
      </c>
    </row>
    <row r="18" spans="2:18" x14ac:dyDescent="0.35">
      <c r="B18">
        <v>1998</v>
      </c>
      <c r="C18" t="s">
        <v>0</v>
      </c>
      <c r="D18">
        <v>7.3630000000000004</v>
      </c>
      <c r="E18">
        <v>0.08</v>
      </c>
      <c r="F18">
        <v>0</v>
      </c>
      <c r="G18">
        <v>0.20300000000000001</v>
      </c>
      <c r="H18">
        <v>0</v>
      </c>
      <c r="I18">
        <v>6.9850000000000003</v>
      </c>
      <c r="J18">
        <v>9.5000000000000001E-2</v>
      </c>
      <c r="K18">
        <v>-0.308</v>
      </c>
      <c r="L18">
        <v>1</v>
      </c>
      <c r="M18">
        <v>0</v>
      </c>
      <c r="N18" s="1">
        <f t="shared" si="0"/>
        <v>2.7570283851690885E-2</v>
      </c>
      <c r="O18" s="1">
        <f t="shared" si="1"/>
        <v>0.9486622300692652</v>
      </c>
      <c r="P18" s="1">
        <f t="shared" si="2"/>
        <v>1.290234958576667E-2</v>
      </c>
      <c r="Q18" s="2">
        <f t="shared" si="3"/>
        <v>0.98913486350672275</v>
      </c>
      <c r="R18">
        <f t="shared" si="4"/>
        <v>7.1880000000000006</v>
      </c>
    </row>
    <row r="19" spans="2:18" x14ac:dyDescent="0.35">
      <c r="B19">
        <v>1999</v>
      </c>
      <c r="C19" t="s">
        <v>0</v>
      </c>
      <c r="D19">
        <v>12.695</v>
      </c>
      <c r="E19">
        <v>0</v>
      </c>
      <c r="F19">
        <v>0</v>
      </c>
      <c r="G19">
        <v>1.627</v>
      </c>
      <c r="H19">
        <v>0</v>
      </c>
      <c r="I19">
        <v>10.782</v>
      </c>
      <c r="J19">
        <v>0.28599999999999998</v>
      </c>
      <c r="K19">
        <v>-0.33300000000000002</v>
      </c>
      <c r="L19">
        <v>1</v>
      </c>
      <c r="M19">
        <v>0.5</v>
      </c>
      <c r="N19" s="1">
        <f t="shared" si="0"/>
        <v>0.12816069318629381</v>
      </c>
      <c r="O19" s="1">
        <f t="shared" si="1"/>
        <v>0.84931075226467112</v>
      </c>
      <c r="P19" s="1">
        <f t="shared" si="2"/>
        <v>2.2528554549035049E-2</v>
      </c>
      <c r="Q19" s="2">
        <f t="shared" si="3"/>
        <v>1</v>
      </c>
      <c r="R19">
        <f t="shared" si="4"/>
        <v>12.409000000000001</v>
      </c>
    </row>
    <row r="20" spans="2:18" x14ac:dyDescent="0.35">
      <c r="B20">
        <v>2000</v>
      </c>
      <c r="C20" t="s">
        <v>0</v>
      </c>
      <c r="D20">
        <v>11.685</v>
      </c>
      <c r="E20">
        <v>6.0999999999999999E-2</v>
      </c>
      <c r="F20">
        <v>0</v>
      </c>
      <c r="G20">
        <v>1.5429999999999999</v>
      </c>
      <c r="H20">
        <v>0</v>
      </c>
      <c r="I20">
        <v>9.8109999999999999</v>
      </c>
      <c r="J20">
        <v>0.26900000000000002</v>
      </c>
      <c r="K20">
        <v>-0.34899999999999998</v>
      </c>
      <c r="L20">
        <v>0.98299999999999998</v>
      </c>
      <c r="M20">
        <v>0</v>
      </c>
      <c r="N20" s="1">
        <f t="shared" si="0"/>
        <v>0.13204963628583652</v>
      </c>
      <c r="O20" s="1">
        <f t="shared" si="1"/>
        <v>0.83962344886606755</v>
      </c>
      <c r="P20" s="1">
        <f t="shared" si="2"/>
        <v>2.3020967051775781E-2</v>
      </c>
      <c r="Q20" s="2">
        <f t="shared" si="3"/>
        <v>0.9946940522036799</v>
      </c>
      <c r="R20">
        <f t="shared" si="4"/>
        <v>11.353999999999999</v>
      </c>
    </row>
    <row r="21" spans="2:18" x14ac:dyDescent="0.35">
      <c r="B21">
        <v>2001</v>
      </c>
      <c r="C21" t="s">
        <v>0</v>
      </c>
      <c r="D21">
        <v>7.242</v>
      </c>
      <c r="E21">
        <v>0</v>
      </c>
      <c r="F21">
        <v>0</v>
      </c>
      <c r="G21">
        <v>0.187</v>
      </c>
      <c r="H21">
        <v>0</v>
      </c>
      <c r="I21">
        <v>6.9889999999999999</v>
      </c>
      <c r="J21">
        <v>6.7000000000000004E-2</v>
      </c>
      <c r="K21">
        <v>-0.36899999999999999</v>
      </c>
      <c r="L21">
        <v>1</v>
      </c>
      <c r="M21">
        <v>0</v>
      </c>
      <c r="N21" s="1">
        <f t="shared" si="0"/>
        <v>2.5821596244131457E-2</v>
      </c>
      <c r="O21" s="1">
        <f t="shared" si="1"/>
        <v>0.9650648991991162</v>
      </c>
      <c r="P21" s="1">
        <f t="shared" si="2"/>
        <v>9.2515879591273126E-3</v>
      </c>
      <c r="Q21" s="2">
        <f t="shared" si="3"/>
        <v>1.000138083402375</v>
      </c>
      <c r="R21">
        <f t="shared" si="4"/>
        <v>7.1760000000000002</v>
      </c>
    </row>
    <row r="22" spans="2:18" x14ac:dyDescent="0.35">
      <c r="B22">
        <v>2002</v>
      </c>
      <c r="C22" t="s">
        <v>0</v>
      </c>
      <c r="D22">
        <v>14.798999999999999</v>
      </c>
      <c r="E22">
        <v>0</v>
      </c>
      <c r="F22">
        <v>0</v>
      </c>
      <c r="G22">
        <v>1.897</v>
      </c>
      <c r="H22">
        <v>0</v>
      </c>
      <c r="I22">
        <v>12.096</v>
      </c>
      <c r="J22">
        <v>0.80500000000000005</v>
      </c>
      <c r="K22">
        <v>-0.39700000000000002</v>
      </c>
      <c r="L22">
        <v>1</v>
      </c>
      <c r="M22">
        <v>1</v>
      </c>
      <c r="N22" s="1">
        <f t="shared" si="0"/>
        <v>0.12818433677951213</v>
      </c>
      <c r="O22" s="1">
        <f t="shared" si="1"/>
        <v>0.817352523819177</v>
      </c>
      <c r="P22" s="1">
        <f t="shared" si="2"/>
        <v>5.4395567268058657E-2</v>
      </c>
      <c r="Q22" s="2">
        <f t="shared" si="3"/>
        <v>0.99993242786674774</v>
      </c>
      <c r="R22">
        <f t="shared" si="4"/>
        <v>13.993</v>
      </c>
    </row>
    <row r="23" spans="2:18" x14ac:dyDescent="0.35">
      <c r="B23">
        <v>2003</v>
      </c>
      <c r="C23" t="s">
        <v>0</v>
      </c>
      <c r="D23">
        <v>16.079999999999998</v>
      </c>
      <c r="E23">
        <v>0</v>
      </c>
      <c r="F23">
        <v>0</v>
      </c>
      <c r="G23">
        <v>2.0430000000000001</v>
      </c>
      <c r="H23">
        <v>0</v>
      </c>
      <c r="I23">
        <v>13.08</v>
      </c>
      <c r="J23">
        <v>0.95599999999999996</v>
      </c>
      <c r="K23">
        <v>-0.40799999999999997</v>
      </c>
      <c r="L23">
        <v>1</v>
      </c>
      <c r="M23">
        <v>0.5</v>
      </c>
      <c r="N23" s="1">
        <f t="shared" si="0"/>
        <v>0.12705223880597016</v>
      </c>
      <c r="O23" s="1">
        <f t="shared" si="1"/>
        <v>0.81343283582089565</v>
      </c>
      <c r="P23" s="1">
        <f t="shared" si="2"/>
        <v>5.9452736318407966E-2</v>
      </c>
      <c r="Q23" s="2">
        <f t="shared" si="3"/>
        <v>0.99993781094527379</v>
      </c>
      <c r="R23">
        <f t="shared" si="4"/>
        <v>15.123000000000001</v>
      </c>
    </row>
    <row r="24" spans="2:18" x14ac:dyDescent="0.35">
      <c r="B24">
        <v>2004</v>
      </c>
      <c r="C24" t="s">
        <v>0</v>
      </c>
      <c r="D24">
        <v>12.465999999999999</v>
      </c>
      <c r="E24">
        <v>0</v>
      </c>
      <c r="F24">
        <v>0</v>
      </c>
      <c r="G24">
        <v>1.6160000000000001</v>
      </c>
      <c r="H24">
        <v>0</v>
      </c>
      <c r="I24">
        <v>10.553000000000001</v>
      </c>
      <c r="J24">
        <v>0.29599999999999999</v>
      </c>
      <c r="K24">
        <v>-0.42599999999999999</v>
      </c>
      <c r="L24">
        <v>1</v>
      </c>
      <c r="M24">
        <v>1</v>
      </c>
      <c r="N24" s="1">
        <f t="shared" si="0"/>
        <v>0.12963260067383284</v>
      </c>
      <c r="O24" s="1">
        <f t="shared" si="1"/>
        <v>0.84654259586074132</v>
      </c>
      <c r="P24" s="1">
        <f t="shared" si="2"/>
        <v>2.3744585271939678E-2</v>
      </c>
      <c r="Q24" s="2">
        <f t="shared" si="3"/>
        <v>0.99991978180651386</v>
      </c>
      <c r="R24">
        <f t="shared" si="4"/>
        <v>12.169</v>
      </c>
    </row>
    <row r="25" spans="2:18" x14ac:dyDescent="0.35">
      <c r="B25">
        <v>2005</v>
      </c>
      <c r="C25" t="s">
        <v>0</v>
      </c>
      <c r="D25">
        <v>13.709</v>
      </c>
      <c r="E25">
        <v>3.7999999999999999E-2</v>
      </c>
      <c r="F25">
        <v>0</v>
      </c>
      <c r="G25">
        <v>1.7789999999999999</v>
      </c>
      <c r="H25">
        <v>2E-3</v>
      </c>
      <c r="I25">
        <v>11.214</v>
      </c>
      <c r="J25">
        <v>0.67600000000000005</v>
      </c>
      <c r="K25">
        <v>-0.44800000000000001</v>
      </c>
      <c r="L25">
        <v>1</v>
      </c>
      <c r="M25">
        <v>1</v>
      </c>
      <c r="N25" s="1">
        <f t="shared" si="0"/>
        <v>0.12976876504486104</v>
      </c>
      <c r="O25" s="1">
        <f t="shared" si="1"/>
        <v>0.81800277190167048</v>
      </c>
      <c r="P25" s="1">
        <f t="shared" si="2"/>
        <v>4.931067182143118E-2</v>
      </c>
      <c r="Q25" s="2">
        <f t="shared" si="3"/>
        <v>0.99708220876796272</v>
      </c>
      <c r="R25">
        <f t="shared" si="4"/>
        <v>12.993</v>
      </c>
    </row>
    <row r="26" spans="2:18" x14ac:dyDescent="0.35">
      <c r="B26">
        <v>2006</v>
      </c>
      <c r="C26" t="s">
        <v>0</v>
      </c>
      <c r="D26">
        <v>12.895</v>
      </c>
      <c r="E26">
        <v>1.7999999999999999E-2</v>
      </c>
      <c r="F26">
        <v>0</v>
      </c>
      <c r="G26">
        <v>1.5449999999999999</v>
      </c>
      <c r="H26">
        <v>0</v>
      </c>
      <c r="I26">
        <v>10.987</v>
      </c>
      <c r="J26">
        <v>0.34499999999999997</v>
      </c>
      <c r="K26">
        <v>-0.46899999999999997</v>
      </c>
      <c r="L26">
        <v>1</v>
      </c>
      <c r="M26">
        <v>1</v>
      </c>
      <c r="N26" s="1">
        <f t="shared" si="0"/>
        <v>0.11981388134936022</v>
      </c>
      <c r="O26" s="1">
        <f t="shared" si="1"/>
        <v>0.85203567274137271</v>
      </c>
      <c r="P26" s="1">
        <f t="shared" si="2"/>
        <v>2.6754556029468784E-2</v>
      </c>
      <c r="Q26" s="2">
        <f t="shared" si="3"/>
        <v>0.99860411012020167</v>
      </c>
      <c r="R26">
        <f t="shared" si="4"/>
        <v>12.532</v>
      </c>
    </row>
    <row r="27" spans="2:18" x14ac:dyDescent="0.35">
      <c r="B27">
        <v>2007</v>
      </c>
      <c r="C27" t="s">
        <v>0</v>
      </c>
      <c r="D27">
        <v>8.9540000000000006</v>
      </c>
      <c r="E27">
        <v>5.1999999999999998E-2</v>
      </c>
      <c r="F27">
        <v>0</v>
      </c>
      <c r="G27">
        <v>0.75</v>
      </c>
      <c r="H27">
        <v>0</v>
      </c>
      <c r="I27">
        <v>7.9610000000000003</v>
      </c>
      <c r="J27">
        <v>0.191</v>
      </c>
      <c r="K27">
        <v>-0.497</v>
      </c>
      <c r="L27">
        <v>1</v>
      </c>
      <c r="M27">
        <v>0.5</v>
      </c>
      <c r="N27" s="1">
        <f t="shared" si="0"/>
        <v>8.3761447397811023E-2</v>
      </c>
      <c r="O27" s="1">
        <f t="shared" si="1"/>
        <v>0.88909984364529815</v>
      </c>
      <c r="P27" s="1">
        <f t="shared" si="2"/>
        <v>2.1331248603975877E-2</v>
      </c>
      <c r="Q27" s="2">
        <f t="shared" si="3"/>
        <v>0.99419253964708498</v>
      </c>
      <c r="R27">
        <f t="shared" si="4"/>
        <v>8.7110000000000003</v>
      </c>
    </row>
    <row r="28" spans="2:18" x14ac:dyDescent="0.35">
      <c r="B28">
        <v>2008</v>
      </c>
      <c r="C28" t="s">
        <v>0</v>
      </c>
      <c r="D28">
        <v>12.074</v>
      </c>
      <c r="E28">
        <v>0</v>
      </c>
      <c r="F28">
        <v>0</v>
      </c>
      <c r="G28">
        <v>1.4890000000000001</v>
      </c>
      <c r="H28">
        <v>0</v>
      </c>
      <c r="I28">
        <v>10.164</v>
      </c>
      <c r="J28">
        <v>0.42</v>
      </c>
      <c r="K28">
        <v>-0.52100000000000002</v>
      </c>
      <c r="L28">
        <v>1</v>
      </c>
      <c r="M28">
        <v>0</v>
      </c>
      <c r="N28" s="1">
        <f t="shared" si="0"/>
        <v>0.12332284247142622</v>
      </c>
      <c r="O28" s="1">
        <f t="shared" si="1"/>
        <v>0.84180884545303958</v>
      </c>
      <c r="P28" s="1">
        <f t="shared" si="2"/>
        <v>3.4785489481530561E-2</v>
      </c>
      <c r="Q28" s="2">
        <f t="shared" si="3"/>
        <v>0.99991717740599639</v>
      </c>
      <c r="R28">
        <f t="shared" si="4"/>
        <v>11.653</v>
      </c>
    </row>
    <row r="29" spans="2:18" x14ac:dyDescent="0.35">
      <c r="B29">
        <v>2009</v>
      </c>
      <c r="C29" t="s">
        <v>0</v>
      </c>
      <c r="D29">
        <v>16.565999999999999</v>
      </c>
      <c r="E29">
        <v>0.08</v>
      </c>
      <c r="F29">
        <v>0</v>
      </c>
      <c r="G29">
        <v>2.1150000000000002</v>
      </c>
      <c r="H29">
        <v>3.0000000000000001E-3</v>
      </c>
      <c r="I29">
        <v>13.035</v>
      </c>
      <c r="J29">
        <v>1.333</v>
      </c>
      <c r="K29">
        <v>-0.53700000000000003</v>
      </c>
      <c r="L29">
        <v>1</v>
      </c>
      <c r="M29">
        <v>0.5</v>
      </c>
      <c r="N29" s="1">
        <f t="shared" si="0"/>
        <v>0.12767113364722929</v>
      </c>
      <c r="O29" s="1">
        <f t="shared" si="1"/>
        <v>0.78685258964143434</v>
      </c>
      <c r="P29" s="1">
        <f t="shared" si="2"/>
        <v>8.0466014728962934E-2</v>
      </c>
      <c r="Q29" s="2">
        <f t="shared" si="3"/>
        <v>0.99498973801762658</v>
      </c>
      <c r="R29">
        <f t="shared" si="4"/>
        <v>15.15</v>
      </c>
    </row>
    <row r="30" spans="2:18" x14ac:dyDescent="0.35">
      <c r="B30">
        <v>2010</v>
      </c>
      <c r="C30" t="s">
        <v>0</v>
      </c>
      <c r="D30">
        <v>11.154999999999999</v>
      </c>
      <c r="E30">
        <v>0.08</v>
      </c>
      <c r="F30">
        <v>0</v>
      </c>
      <c r="G30">
        <v>1.2110000000000001</v>
      </c>
      <c r="H30">
        <v>0</v>
      </c>
      <c r="I30">
        <v>9.7100000000000009</v>
      </c>
      <c r="J30">
        <v>0.154</v>
      </c>
      <c r="K30">
        <v>-0.56299999999999994</v>
      </c>
      <c r="L30">
        <v>0.96499999999999997</v>
      </c>
      <c r="M30">
        <v>0</v>
      </c>
      <c r="N30" s="1">
        <f t="shared" si="0"/>
        <v>0.10856118332586286</v>
      </c>
      <c r="O30" s="1">
        <f t="shared" si="1"/>
        <v>0.87046167637830585</v>
      </c>
      <c r="P30" s="1">
        <f t="shared" si="2"/>
        <v>1.3805468399820709E-2</v>
      </c>
      <c r="Q30" s="2">
        <f t="shared" si="3"/>
        <v>0.99282832810398935</v>
      </c>
      <c r="R30">
        <f t="shared" si="4"/>
        <v>10.921000000000001</v>
      </c>
    </row>
    <row r="31" spans="2:18" x14ac:dyDescent="0.35">
      <c r="B31">
        <v>2011</v>
      </c>
      <c r="C31" t="s">
        <v>0</v>
      </c>
      <c r="D31">
        <v>13.646000000000001</v>
      </c>
      <c r="E31">
        <v>0</v>
      </c>
      <c r="F31">
        <v>0</v>
      </c>
      <c r="G31">
        <v>1.7529999999999999</v>
      </c>
      <c r="H31">
        <v>0</v>
      </c>
      <c r="I31">
        <v>11.44</v>
      </c>
      <c r="J31">
        <v>0.45200000000000001</v>
      </c>
      <c r="K31">
        <v>-0.58399999999999996</v>
      </c>
      <c r="L31">
        <v>1</v>
      </c>
      <c r="M31">
        <v>1</v>
      </c>
      <c r="N31" s="1">
        <f t="shared" si="0"/>
        <v>0.12846255312912208</v>
      </c>
      <c r="O31" s="1">
        <f t="shared" si="1"/>
        <v>0.83834090575992959</v>
      </c>
      <c r="P31" s="1">
        <f t="shared" si="2"/>
        <v>3.3123259563241976E-2</v>
      </c>
      <c r="Q31" s="2">
        <f t="shared" si="3"/>
        <v>0.99992671845229375</v>
      </c>
      <c r="R31">
        <f t="shared" si="4"/>
        <v>13.193</v>
      </c>
    </row>
    <row r="32" spans="2:18" x14ac:dyDescent="0.35">
      <c r="B32">
        <v>2012</v>
      </c>
      <c r="C32" t="s">
        <v>0</v>
      </c>
      <c r="D32">
        <v>13.356</v>
      </c>
      <c r="E32">
        <v>5.1999999999999998E-2</v>
      </c>
      <c r="F32">
        <v>0</v>
      </c>
      <c r="G32">
        <v>1.863</v>
      </c>
      <c r="H32">
        <v>2E-3</v>
      </c>
      <c r="I32">
        <v>10.659000000000001</v>
      </c>
      <c r="J32">
        <v>0.77900000000000003</v>
      </c>
      <c r="K32">
        <v>-0.61399999999999999</v>
      </c>
      <c r="L32">
        <v>1</v>
      </c>
      <c r="M32">
        <v>1</v>
      </c>
      <c r="N32" s="1">
        <f t="shared" si="0"/>
        <v>0.13948787061994608</v>
      </c>
      <c r="O32" s="1">
        <f t="shared" si="1"/>
        <v>0.79806828391734053</v>
      </c>
      <c r="P32" s="1">
        <f t="shared" si="2"/>
        <v>5.8325846061695122E-2</v>
      </c>
      <c r="Q32" s="2">
        <f t="shared" si="3"/>
        <v>0.99588200059898169</v>
      </c>
      <c r="R32">
        <f t="shared" si="4"/>
        <v>12.522</v>
      </c>
    </row>
    <row r="33" spans="2:18" x14ac:dyDescent="0.35">
      <c r="B33">
        <v>2013</v>
      </c>
      <c r="C33" t="s">
        <v>0</v>
      </c>
      <c r="D33">
        <v>12.573</v>
      </c>
      <c r="E33">
        <v>4.2000000000000003E-2</v>
      </c>
      <c r="F33">
        <v>0</v>
      </c>
      <c r="G33">
        <v>1.6120000000000001</v>
      </c>
      <c r="H33">
        <v>3.0000000000000001E-3</v>
      </c>
      <c r="I33">
        <v>10.337</v>
      </c>
      <c r="J33">
        <v>0.57899999999999996</v>
      </c>
      <c r="K33">
        <v>-0.63200000000000001</v>
      </c>
      <c r="L33">
        <v>1</v>
      </c>
      <c r="M33">
        <v>0</v>
      </c>
      <c r="N33" s="1">
        <f t="shared" si="0"/>
        <v>0.12821124632148254</v>
      </c>
      <c r="O33" s="1">
        <f t="shared" si="1"/>
        <v>0.82215859381213707</v>
      </c>
      <c r="P33" s="1">
        <f t="shared" si="2"/>
        <v>4.6051061799093289E-2</v>
      </c>
      <c r="Q33" s="2">
        <f t="shared" si="3"/>
        <v>0.99642090193271282</v>
      </c>
      <c r="R33">
        <f t="shared" si="4"/>
        <v>11.949</v>
      </c>
    </row>
    <row r="34" spans="2:18" x14ac:dyDescent="0.35">
      <c r="B34">
        <v>2014</v>
      </c>
      <c r="C34" t="s">
        <v>0</v>
      </c>
      <c r="D34">
        <v>11.411</v>
      </c>
      <c r="E34">
        <v>4.4999999999999998E-2</v>
      </c>
      <c r="F34">
        <v>0</v>
      </c>
      <c r="G34">
        <v>1.0209999999999999</v>
      </c>
      <c r="H34">
        <v>0</v>
      </c>
      <c r="I34">
        <v>9.9600000000000009</v>
      </c>
      <c r="J34">
        <v>0.38500000000000001</v>
      </c>
      <c r="K34">
        <v>-0.65500000000000003</v>
      </c>
      <c r="L34">
        <v>1</v>
      </c>
      <c r="M34">
        <v>0</v>
      </c>
      <c r="N34" s="1">
        <f t="shared" si="0"/>
        <v>8.9475067916922266E-2</v>
      </c>
      <c r="O34" s="1">
        <f t="shared" si="1"/>
        <v>0.87284199456664635</v>
      </c>
      <c r="P34" s="1">
        <f t="shared" si="2"/>
        <v>3.3739374287967749E-2</v>
      </c>
      <c r="Q34" s="2">
        <f t="shared" si="3"/>
        <v>0.99605643677153632</v>
      </c>
      <c r="R34">
        <f t="shared" si="4"/>
        <v>10.981000000000002</v>
      </c>
    </row>
    <row r="35" spans="2:18" x14ac:dyDescent="0.35">
      <c r="B35">
        <v>2015</v>
      </c>
      <c r="C35" t="s">
        <v>0</v>
      </c>
      <c r="D35">
        <v>12.698</v>
      </c>
      <c r="E35">
        <v>3.5000000000000003E-2</v>
      </c>
      <c r="F35">
        <v>0</v>
      </c>
      <c r="G35">
        <v>1.7010000000000001</v>
      </c>
      <c r="H35">
        <v>1E-3</v>
      </c>
      <c r="I35">
        <v>10.241</v>
      </c>
      <c r="J35">
        <v>0.72</v>
      </c>
      <c r="K35">
        <v>-0.67800000000000005</v>
      </c>
      <c r="L35">
        <v>1</v>
      </c>
      <c r="M35">
        <v>1</v>
      </c>
      <c r="N35" s="1">
        <f t="shared" si="0"/>
        <v>0.13395810363836824</v>
      </c>
      <c r="O35" s="1">
        <f t="shared" si="1"/>
        <v>0.80650496141124584</v>
      </c>
      <c r="P35" s="1">
        <f t="shared" si="2"/>
        <v>5.6701842809891316E-2</v>
      </c>
      <c r="Q35" s="2">
        <f t="shared" si="3"/>
        <v>0.9971649078595054</v>
      </c>
      <c r="R35">
        <f t="shared" si="4"/>
        <v>11.942</v>
      </c>
    </row>
    <row r="36" spans="2:18" x14ac:dyDescent="0.35">
      <c r="B36">
        <v>2016</v>
      </c>
      <c r="C36" t="s">
        <v>0</v>
      </c>
      <c r="D36">
        <v>10.872</v>
      </c>
      <c r="E36">
        <v>3.3000000000000002E-2</v>
      </c>
      <c r="F36">
        <v>0</v>
      </c>
      <c r="G36">
        <v>0.89200000000000002</v>
      </c>
      <c r="H36">
        <v>0</v>
      </c>
      <c r="I36">
        <v>9.718</v>
      </c>
      <c r="J36">
        <v>0.22900000000000001</v>
      </c>
      <c r="K36">
        <v>-0.70099999999999996</v>
      </c>
      <c r="L36">
        <v>1</v>
      </c>
      <c r="M36">
        <v>1</v>
      </c>
      <c r="N36" s="1">
        <f t="shared" si="0"/>
        <v>8.2045621780721126E-2</v>
      </c>
      <c r="O36" s="1">
        <f t="shared" si="1"/>
        <v>0.89385577630610746</v>
      </c>
      <c r="P36" s="1">
        <f t="shared" si="2"/>
        <v>2.106328182487123E-2</v>
      </c>
      <c r="Q36" s="2">
        <f t="shared" si="3"/>
        <v>0.9969646799116999</v>
      </c>
      <c r="R36">
        <f t="shared" si="4"/>
        <v>10.61</v>
      </c>
    </row>
    <row r="37" spans="2:18" x14ac:dyDescent="0.35">
      <c r="B37">
        <v>2017</v>
      </c>
      <c r="C37" t="s">
        <v>0</v>
      </c>
      <c r="D37">
        <v>9.3119999999999994</v>
      </c>
      <c r="E37">
        <v>7.0999999999999994E-2</v>
      </c>
      <c r="F37">
        <v>0</v>
      </c>
      <c r="G37">
        <v>0.56699999999999995</v>
      </c>
      <c r="H37">
        <v>0</v>
      </c>
      <c r="I37">
        <v>8.6270000000000007</v>
      </c>
      <c r="J37">
        <v>4.5999999999999999E-2</v>
      </c>
      <c r="K37">
        <v>-0.72199999999999998</v>
      </c>
      <c r="L37">
        <v>1</v>
      </c>
      <c r="M37">
        <v>0</v>
      </c>
      <c r="N37" s="1">
        <f t="shared" si="0"/>
        <v>6.0889175257731958E-2</v>
      </c>
      <c r="O37" s="1">
        <f t="shared" si="1"/>
        <v>0.92643900343642627</v>
      </c>
      <c r="P37" s="1">
        <f t="shared" si="2"/>
        <v>4.9398625429553271E-3</v>
      </c>
      <c r="Q37" s="2">
        <f t="shared" si="3"/>
        <v>0.99226804123711354</v>
      </c>
      <c r="R37">
        <f t="shared" si="4"/>
        <v>9.1940000000000008</v>
      </c>
    </row>
    <row r="38" spans="2:18" x14ac:dyDescent="0.35">
      <c r="B38">
        <v>2018</v>
      </c>
      <c r="C38" t="s">
        <v>0</v>
      </c>
      <c r="D38">
        <v>15.840999999999999</v>
      </c>
      <c r="E38">
        <v>0.08</v>
      </c>
      <c r="F38">
        <v>0</v>
      </c>
      <c r="G38">
        <v>2.036</v>
      </c>
      <c r="H38">
        <v>0.01</v>
      </c>
      <c r="I38">
        <v>12.548</v>
      </c>
      <c r="J38">
        <v>1.167</v>
      </c>
      <c r="K38">
        <v>-0.74099999999999999</v>
      </c>
      <c r="L38">
        <v>1</v>
      </c>
      <c r="M38">
        <v>1</v>
      </c>
      <c r="N38" s="1">
        <f t="shared" si="0"/>
        <v>0.12852723944195443</v>
      </c>
      <c r="O38" s="1">
        <f t="shared" si="1"/>
        <v>0.7921217094880374</v>
      </c>
      <c r="P38" s="1">
        <f t="shared" si="2"/>
        <v>7.3669591566189005E-2</v>
      </c>
      <c r="Q38" s="2">
        <f t="shared" si="3"/>
        <v>0.99431854049618085</v>
      </c>
      <c r="R38">
        <f t="shared" si="4"/>
        <v>14.584</v>
      </c>
    </row>
    <row r="39" spans="2:18" x14ac:dyDescent="0.35">
      <c r="B39">
        <v>2019</v>
      </c>
      <c r="C39" t="s">
        <v>0</v>
      </c>
      <c r="D39">
        <v>8.2620000000000005</v>
      </c>
      <c r="E39">
        <v>4.4999999999999998E-2</v>
      </c>
      <c r="F39">
        <v>0</v>
      </c>
      <c r="G39">
        <v>0.313</v>
      </c>
      <c r="H39">
        <v>0</v>
      </c>
      <c r="I39">
        <v>7.7229999999999999</v>
      </c>
      <c r="J39">
        <v>0.18099999999999999</v>
      </c>
      <c r="K39">
        <v>-0.76600000000000001</v>
      </c>
      <c r="L39">
        <v>1</v>
      </c>
      <c r="M39">
        <v>1</v>
      </c>
      <c r="N39" s="1">
        <f t="shared" si="0"/>
        <v>3.7884289518276444E-2</v>
      </c>
      <c r="O39" s="1">
        <f t="shared" si="1"/>
        <v>0.93476155894456536</v>
      </c>
      <c r="P39" s="1">
        <f t="shared" si="2"/>
        <v>2.1907528443476154E-2</v>
      </c>
      <c r="Q39" s="2">
        <f t="shared" si="3"/>
        <v>0.99455337690631795</v>
      </c>
      <c r="R39">
        <f t="shared" si="4"/>
        <v>8.0359999999999996</v>
      </c>
    </row>
    <row r="40" spans="2:18" x14ac:dyDescent="0.35">
      <c r="B40">
        <v>2020</v>
      </c>
      <c r="C40" t="s">
        <v>0</v>
      </c>
      <c r="D40">
        <v>14.237</v>
      </c>
      <c r="E40">
        <v>0</v>
      </c>
      <c r="F40">
        <v>0</v>
      </c>
      <c r="G40">
        <v>1.8819999999999999</v>
      </c>
      <c r="H40">
        <v>0</v>
      </c>
      <c r="I40">
        <v>11.6</v>
      </c>
      <c r="J40">
        <v>0.754</v>
      </c>
      <c r="K40">
        <v>-0.78700000000000003</v>
      </c>
      <c r="L40">
        <v>1</v>
      </c>
      <c r="M40">
        <v>0.5</v>
      </c>
      <c r="N40" s="1">
        <f t="shared" si="0"/>
        <v>0.13219077052749875</v>
      </c>
      <c r="O40" s="1">
        <f t="shared" si="1"/>
        <v>0.81477839432464705</v>
      </c>
      <c r="P40" s="1">
        <f t="shared" si="2"/>
        <v>5.2960595631102059E-2</v>
      </c>
      <c r="Q40" s="2">
        <f t="shared" si="3"/>
        <v>0.99992976048324778</v>
      </c>
      <c r="R40">
        <f t="shared" si="4"/>
        <v>13.481999999999999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4"/>
  <sheetViews>
    <sheetView workbookViewId="0">
      <selection activeCell="B1" sqref="B1"/>
    </sheetView>
  </sheetViews>
  <sheetFormatPr defaultColWidth="10.6640625" defaultRowHeight="15.5" x14ac:dyDescent="0.35"/>
  <sheetData>
    <row r="1" spans="1:16" x14ac:dyDescent="0.35">
      <c r="A1" t="s">
        <v>92</v>
      </c>
    </row>
    <row r="4" spans="1:16" x14ac:dyDescent="0.35">
      <c r="A4" t="s">
        <v>24</v>
      </c>
      <c r="B4" t="s">
        <v>25</v>
      </c>
      <c r="C4" t="s">
        <v>26</v>
      </c>
      <c r="D4" t="s">
        <v>27</v>
      </c>
      <c r="E4" t="s">
        <v>28</v>
      </c>
      <c r="F4" t="s">
        <v>29</v>
      </c>
      <c r="G4" t="s">
        <v>30</v>
      </c>
      <c r="H4" t="s">
        <v>31</v>
      </c>
      <c r="I4" t="s">
        <v>32</v>
      </c>
      <c r="J4" t="s">
        <v>33</v>
      </c>
      <c r="K4" t="s">
        <v>34</v>
      </c>
      <c r="L4" t="s">
        <v>35</v>
      </c>
      <c r="M4" t="s">
        <v>36</v>
      </c>
      <c r="N4" t="s">
        <v>37</v>
      </c>
      <c r="O4" t="s">
        <v>38</v>
      </c>
      <c r="P4" t="s">
        <v>89</v>
      </c>
    </row>
    <row r="5" spans="1:16" x14ac:dyDescent="0.35">
      <c r="A5" t="s">
        <v>58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18900.3</v>
      </c>
      <c r="P5" s="4">
        <f t="shared" ref="P5:P36" si="0">12*B5/O5</f>
        <v>0</v>
      </c>
    </row>
    <row r="6" spans="1:16" x14ac:dyDescent="0.35">
      <c r="A6" t="s">
        <v>59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35437.03</v>
      </c>
      <c r="P6" s="4">
        <f t="shared" si="0"/>
        <v>0</v>
      </c>
    </row>
    <row r="7" spans="1:16" x14ac:dyDescent="0.35">
      <c r="A7" t="s">
        <v>60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1359.8989999999999</v>
      </c>
      <c r="P7" s="4">
        <f t="shared" si="0"/>
        <v>0</v>
      </c>
    </row>
    <row r="8" spans="1:16" x14ac:dyDescent="0.35">
      <c r="A8" t="s">
        <v>61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14951.9</v>
      </c>
      <c r="P8" s="4">
        <f t="shared" si="0"/>
        <v>0</v>
      </c>
    </row>
    <row r="9" spans="1:16" x14ac:dyDescent="0.35">
      <c r="A9" t="s">
        <v>62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26367.49</v>
      </c>
      <c r="P9" s="4">
        <f t="shared" si="0"/>
        <v>0</v>
      </c>
    </row>
    <row r="10" spans="1:16" x14ac:dyDescent="0.35">
      <c r="A10" t="s">
        <v>76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15925.87</v>
      </c>
      <c r="P10" s="4">
        <f t="shared" si="0"/>
        <v>0</v>
      </c>
    </row>
    <row r="11" spans="1:16" x14ac:dyDescent="0.35">
      <c r="A11" t="s">
        <v>77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50609.07</v>
      </c>
      <c r="P11" s="4">
        <f t="shared" si="0"/>
        <v>0</v>
      </c>
    </row>
    <row r="12" spans="1:16" x14ac:dyDescent="0.35">
      <c r="A12" t="s">
        <v>78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5360.4660000000003</v>
      </c>
      <c r="P12" s="4">
        <f t="shared" si="0"/>
        <v>0</v>
      </c>
    </row>
    <row r="13" spans="1:16" x14ac:dyDescent="0.35">
      <c r="A13" t="s">
        <v>88</v>
      </c>
      <c r="B13" s="3">
        <v>0</v>
      </c>
      <c r="C13" s="3">
        <v>0</v>
      </c>
      <c r="D13" s="3">
        <v>2069016</v>
      </c>
      <c r="E13" s="3">
        <v>4923122</v>
      </c>
      <c r="F13" s="3">
        <v>290863.90000000002</v>
      </c>
      <c r="G13" s="3">
        <v>7283000</v>
      </c>
      <c r="H13" s="3">
        <v>85836.46</v>
      </c>
      <c r="I13" s="3">
        <v>0</v>
      </c>
      <c r="J13" s="3">
        <v>254075.9</v>
      </c>
      <c r="K13" s="3">
        <v>339911.8</v>
      </c>
      <c r="L13" s="3">
        <v>0</v>
      </c>
      <c r="M13" s="3">
        <v>0</v>
      </c>
      <c r="N13" s="3">
        <v>0</v>
      </c>
      <c r="O13" s="3">
        <v>762763.2</v>
      </c>
      <c r="P13" s="4">
        <f t="shared" si="0"/>
        <v>0</v>
      </c>
    </row>
    <row r="14" spans="1:16" x14ac:dyDescent="0.35">
      <c r="A14" t="s">
        <v>65</v>
      </c>
      <c r="B14" s="3">
        <v>874926.1</v>
      </c>
      <c r="C14" s="3">
        <v>11730010</v>
      </c>
      <c r="D14" s="3">
        <v>43973.95</v>
      </c>
      <c r="E14" s="3">
        <v>274639.2</v>
      </c>
      <c r="F14" s="3">
        <v>316191.5</v>
      </c>
      <c r="G14" s="3">
        <v>634804.5</v>
      </c>
      <c r="H14" s="3">
        <v>14827.32</v>
      </c>
      <c r="I14" s="3">
        <v>299.3655</v>
      </c>
      <c r="J14" s="3">
        <v>6150.8249999999998</v>
      </c>
      <c r="K14" s="3">
        <v>21277.5</v>
      </c>
      <c r="L14" s="3">
        <v>4674393</v>
      </c>
      <c r="M14" s="3">
        <v>3470837</v>
      </c>
      <c r="N14" s="3">
        <v>2312.4169999999999</v>
      </c>
      <c r="O14" s="3">
        <v>711186.2</v>
      </c>
      <c r="P14" s="4">
        <f t="shared" si="0"/>
        <v>14.762819076073185</v>
      </c>
    </row>
    <row r="15" spans="1:16" x14ac:dyDescent="0.35">
      <c r="A15" t="s">
        <v>52</v>
      </c>
      <c r="B15" s="3">
        <v>3225803</v>
      </c>
      <c r="C15" s="3">
        <v>42482460</v>
      </c>
      <c r="D15" s="3">
        <v>1046457</v>
      </c>
      <c r="E15" s="3">
        <v>10699990</v>
      </c>
      <c r="F15" s="3">
        <v>3365111</v>
      </c>
      <c r="G15" s="3">
        <v>15111570</v>
      </c>
      <c r="H15" s="3">
        <v>1275351</v>
      </c>
      <c r="I15" s="3">
        <v>23111.439999999999</v>
      </c>
      <c r="J15" s="3">
        <v>71477.83</v>
      </c>
      <c r="K15" s="3">
        <v>1369944</v>
      </c>
      <c r="L15" s="3">
        <v>15282330</v>
      </c>
      <c r="M15" s="3">
        <v>30731050</v>
      </c>
      <c r="N15" s="3">
        <v>7596.2449999999999</v>
      </c>
      <c r="O15" s="3">
        <v>2487668</v>
      </c>
      <c r="P15" s="4">
        <f t="shared" si="0"/>
        <v>15.560611785817079</v>
      </c>
    </row>
    <row r="16" spans="1:16" x14ac:dyDescent="0.35">
      <c r="A16" t="s">
        <v>67</v>
      </c>
      <c r="B16" s="3">
        <v>1719652</v>
      </c>
      <c r="C16" s="3">
        <v>22753850</v>
      </c>
      <c r="D16" s="3">
        <v>137602.9</v>
      </c>
      <c r="E16" s="3">
        <v>856939.7</v>
      </c>
      <c r="F16" s="3">
        <v>989770.1</v>
      </c>
      <c r="G16" s="3">
        <v>1984312</v>
      </c>
      <c r="H16" s="3">
        <v>83704.12</v>
      </c>
      <c r="I16" s="3">
        <v>77304.639999999999</v>
      </c>
      <c r="J16" s="3">
        <v>65108.97</v>
      </c>
      <c r="K16" s="3">
        <v>226117.7</v>
      </c>
      <c r="L16" s="3">
        <v>494560900</v>
      </c>
      <c r="M16" s="3">
        <v>8339288</v>
      </c>
      <c r="N16" s="3">
        <v>244809</v>
      </c>
      <c r="O16" s="3">
        <v>1308819</v>
      </c>
      <c r="P16" s="4">
        <f t="shared" si="0"/>
        <v>15.766751552353687</v>
      </c>
    </row>
    <row r="17" spans="1:16" x14ac:dyDescent="0.35">
      <c r="A17" t="s">
        <v>64</v>
      </c>
      <c r="B17" s="3">
        <v>30987120</v>
      </c>
      <c r="C17" s="3">
        <v>406455500</v>
      </c>
      <c r="D17" s="3">
        <v>1532662</v>
      </c>
      <c r="E17" s="3">
        <v>9498533</v>
      </c>
      <c r="F17" s="3">
        <v>11077790</v>
      </c>
      <c r="G17" s="3">
        <v>22108980</v>
      </c>
      <c r="H17" s="3">
        <v>488051.8</v>
      </c>
      <c r="I17" s="3">
        <v>17009.55</v>
      </c>
      <c r="J17" s="3">
        <v>205182.4</v>
      </c>
      <c r="K17" s="3">
        <v>710243.9</v>
      </c>
      <c r="L17" s="3">
        <v>357892800</v>
      </c>
      <c r="M17" s="3">
        <v>88513680</v>
      </c>
      <c r="N17" s="3">
        <v>177294.1</v>
      </c>
      <c r="O17" s="3">
        <v>23254810</v>
      </c>
      <c r="P17" s="4">
        <f t="shared" si="0"/>
        <v>15.990044210208554</v>
      </c>
    </row>
    <row r="18" spans="1:16" x14ac:dyDescent="0.35">
      <c r="A18" t="s">
        <v>51</v>
      </c>
      <c r="B18" s="3">
        <v>1910900</v>
      </c>
      <c r="C18" s="3">
        <v>24822220</v>
      </c>
      <c r="D18" s="3">
        <v>798652.9</v>
      </c>
      <c r="E18" s="3">
        <v>6330721</v>
      </c>
      <c r="F18" s="3">
        <v>1984656</v>
      </c>
      <c r="G18" s="3">
        <v>9114036</v>
      </c>
      <c r="H18" s="3">
        <v>356682.1</v>
      </c>
      <c r="I18" s="3">
        <v>5105.2020000000002</v>
      </c>
      <c r="J18" s="3">
        <v>19402.27</v>
      </c>
      <c r="K18" s="3">
        <v>381189.4</v>
      </c>
      <c r="L18" s="3">
        <v>7645204</v>
      </c>
      <c r="M18" s="3">
        <v>16134880</v>
      </c>
      <c r="N18" s="3">
        <v>3788.89</v>
      </c>
      <c r="O18" s="3">
        <v>1392182</v>
      </c>
      <c r="P18" s="4">
        <f t="shared" si="0"/>
        <v>16.471122310157725</v>
      </c>
    </row>
    <row r="19" spans="1:16" x14ac:dyDescent="0.35">
      <c r="A19" t="s">
        <v>46</v>
      </c>
      <c r="B19" s="3">
        <v>533426.80000000005</v>
      </c>
      <c r="C19" s="3">
        <v>6956169</v>
      </c>
      <c r="D19" s="3">
        <v>374824.1</v>
      </c>
      <c r="E19" s="3">
        <v>4173922</v>
      </c>
      <c r="F19" s="3">
        <v>3019424</v>
      </c>
      <c r="G19" s="3">
        <v>7568167</v>
      </c>
      <c r="H19" s="3">
        <v>98446.83</v>
      </c>
      <c r="I19" s="3">
        <v>101731.8</v>
      </c>
      <c r="J19" s="3">
        <v>44362.73</v>
      </c>
      <c r="K19" s="3">
        <v>244541.6</v>
      </c>
      <c r="L19" s="3">
        <v>161655100</v>
      </c>
      <c r="M19" s="3">
        <v>21142530</v>
      </c>
      <c r="N19" s="3">
        <v>79972.710000000006</v>
      </c>
      <c r="O19" s="3">
        <v>382264.9</v>
      </c>
      <c r="P19" s="4">
        <f t="shared" si="0"/>
        <v>16.745250741043712</v>
      </c>
    </row>
    <row r="20" spans="1:16" x14ac:dyDescent="0.35">
      <c r="A20" t="s">
        <v>49</v>
      </c>
      <c r="B20" s="3">
        <v>215876.8</v>
      </c>
      <c r="C20" s="3">
        <v>2773538</v>
      </c>
      <c r="D20" s="3">
        <v>69238.100000000006</v>
      </c>
      <c r="E20" s="3">
        <v>973658.2</v>
      </c>
      <c r="F20" s="3">
        <v>156972.29999999999</v>
      </c>
      <c r="G20" s="3">
        <v>1199869</v>
      </c>
      <c r="H20" s="3">
        <v>94187.199999999997</v>
      </c>
      <c r="I20" s="3">
        <v>143562.5</v>
      </c>
      <c r="J20" s="3">
        <v>2007.768</v>
      </c>
      <c r="K20" s="3">
        <v>239757.3</v>
      </c>
      <c r="L20" s="3">
        <v>159351500</v>
      </c>
      <c r="M20" s="3">
        <v>1365246</v>
      </c>
      <c r="N20" s="3">
        <v>78919.34</v>
      </c>
      <c r="O20" s="3">
        <v>153728.4</v>
      </c>
      <c r="P20" s="4">
        <f t="shared" si="0"/>
        <v>16.851288376123083</v>
      </c>
    </row>
    <row r="21" spans="1:16" x14ac:dyDescent="0.35">
      <c r="A21" t="s">
        <v>40</v>
      </c>
      <c r="B21" s="3">
        <v>1025871</v>
      </c>
      <c r="C21" s="3">
        <v>14147360</v>
      </c>
      <c r="D21" s="3">
        <v>1045141</v>
      </c>
      <c r="E21" s="3">
        <v>10041800</v>
      </c>
      <c r="F21" s="3">
        <v>1424108</v>
      </c>
      <c r="G21" s="3">
        <v>12511070</v>
      </c>
      <c r="H21" s="3">
        <v>316532.7</v>
      </c>
      <c r="I21" s="3">
        <v>146195.29999999999</v>
      </c>
      <c r="J21" s="3">
        <v>23186.9</v>
      </c>
      <c r="K21" s="3">
        <v>485914.6</v>
      </c>
      <c r="L21" s="3">
        <v>128703400</v>
      </c>
      <c r="M21" s="3">
        <v>13516830</v>
      </c>
      <c r="N21" s="3">
        <v>63777.120000000003</v>
      </c>
      <c r="O21" s="3">
        <v>726624.6</v>
      </c>
      <c r="P21" s="4">
        <f t="shared" si="0"/>
        <v>16.941969759900779</v>
      </c>
    </row>
    <row r="22" spans="1:16" x14ac:dyDescent="0.35">
      <c r="A22" t="s">
        <v>42</v>
      </c>
      <c r="B22" s="3">
        <v>1053830</v>
      </c>
      <c r="C22" s="3">
        <v>14107910</v>
      </c>
      <c r="D22" s="3">
        <v>1482009</v>
      </c>
      <c r="E22" s="3">
        <v>14137640</v>
      </c>
      <c r="F22" s="3">
        <v>2176926</v>
      </c>
      <c r="G22" s="3">
        <v>17796590</v>
      </c>
      <c r="H22" s="3">
        <v>252073</v>
      </c>
      <c r="I22" s="3">
        <v>169075.3</v>
      </c>
      <c r="J22" s="3">
        <v>21128.25</v>
      </c>
      <c r="K22" s="3">
        <v>442276.7</v>
      </c>
      <c r="L22" s="3">
        <v>182515000</v>
      </c>
      <c r="M22" s="3">
        <v>18006670</v>
      </c>
      <c r="N22" s="3">
        <v>90345.81</v>
      </c>
      <c r="O22" s="3">
        <v>733840</v>
      </c>
      <c r="P22" s="4">
        <f t="shared" si="0"/>
        <v>17.232584759620625</v>
      </c>
    </row>
    <row r="23" spans="1:16" x14ac:dyDescent="0.35">
      <c r="A23" t="s">
        <v>48</v>
      </c>
      <c r="B23" s="3">
        <v>88783.71</v>
      </c>
      <c r="C23" s="3">
        <v>1180893</v>
      </c>
      <c r="D23" s="3">
        <v>121858.9</v>
      </c>
      <c r="E23" s="3">
        <v>1738224</v>
      </c>
      <c r="F23" s="3">
        <v>232164.3</v>
      </c>
      <c r="G23" s="3">
        <v>2092246</v>
      </c>
      <c r="H23" s="3">
        <v>53178.720000000001</v>
      </c>
      <c r="I23" s="3">
        <v>56772.25</v>
      </c>
      <c r="J23" s="3">
        <v>927.69299999999998</v>
      </c>
      <c r="K23" s="3">
        <v>110878.6</v>
      </c>
      <c r="L23" s="3">
        <v>48539650</v>
      </c>
      <c r="M23" s="3">
        <v>2188599</v>
      </c>
      <c r="N23" s="3">
        <v>23998.84</v>
      </c>
      <c r="O23" s="3">
        <v>61625.62</v>
      </c>
      <c r="P23" s="4">
        <f t="shared" si="0"/>
        <v>17.288337545326115</v>
      </c>
    </row>
    <row r="24" spans="1:16" x14ac:dyDescent="0.35">
      <c r="A24" t="s">
        <v>44</v>
      </c>
      <c r="B24" s="3">
        <v>601166.4</v>
      </c>
      <c r="C24" s="3">
        <v>7625830</v>
      </c>
      <c r="D24" s="3">
        <v>808804.9</v>
      </c>
      <c r="E24" s="3">
        <v>8983368</v>
      </c>
      <c r="F24" s="3">
        <v>6609294</v>
      </c>
      <c r="G24" s="3">
        <v>16401460</v>
      </c>
      <c r="H24" s="3">
        <v>99965.65</v>
      </c>
      <c r="I24" s="3">
        <v>215166.7</v>
      </c>
      <c r="J24" s="3">
        <v>69791.78</v>
      </c>
      <c r="K24" s="3">
        <v>384923.7</v>
      </c>
      <c r="L24" s="3">
        <v>332815100</v>
      </c>
      <c r="M24" s="3">
        <v>37666810</v>
      </c>
      <c r="N24" s="3">
        <v>164678.9</v>
      </c>
      <c r="O24" s="3">
        <v>416373.4</v>
      </c>
      <c r="P24" s="4">
        <f t="shared" si="0"/>
        <v>17.325786901853</v>
      </c>
    </row>
    <row r="25" spans="1:16" x14ac:dyDescent="0.35">
      <c r="A25" t="s">
        <v>45</v>
      </c>
      <c r="B25" s="3">
        <v>106088.3</v>
      </c>
      <c r="C25" s="3">
        <v>1345734</v>
      </c>
      <c r="D25" s="3">
        <v>165528</v>
      </c>
      <c r="E25" s="3">
        <v>1676516</v>
      </c>
      <c r="F25" s="3">
        <v>244624.9</v>
      </c>
      <c r="G25" s="3">
        <v>2086669</v>
      </c>
      <c r="H25" s="3">
        <v>19109.64</v>
      </c>
      <c r="I25" s="3">
        <v>41550.89</v>
      </c>
      <c r="J25" s="3">
        <v>3051.6280000000002</v>
      </c>
      <c r="K25" s="3">
        <v>63712.09</v>
      </c>
      <c r="L25" s="3">
        <v>58732090</v>
      </c>
      <c r="M25" s="3">
        <v>1424673</v>
      </c>
      <c r="N25" s="3">
        <v>29061</v>
      </c>
      <c r="O25" s="3">
        <v>73477.61</v>
      </c>
      <c r="P25" s="4">
        <f t="shared" si="0"/>
        <v>17.325816667145272</v>
      </c>
    </row>
    <row r="26" spans="1:16" x14ac:dyDescent="0.35">
      <c r="A26" t="s">
        <v>66</v>
      </c>
      <c r="B26" s="3">
        <v>925274.2</v>
      </c>
      <c r="C26" s="3">
        <v>12513170</v>
      </c>
      <c r="D26" s="3">
        <v>46982.82</v>
      </c>
      <c r="E26" s="3">
        <v>294303.2</v>
      </c>
      <c r="F26" s="3">
        <v>337156.3</v>
      </c>
      <c r="G26" s="3">
        <v>678443.1</v>
      </c>
      <c r="H26" s="3">
        <v>14322.61</v>
      </c>
      <c r="I26" s="3">
        <v>226.8426</v>
      </c>
      <c r="J26" s="3">
        <v>5913.232</v>
      </c>
      <c r="K26" s="3">
        <v>20462.689999999999</v>
      </c>
      <c r="L26" s="3">
        <v>3935056</v>
      </c>
      <c r="M26" s="3">
        <v>3375102</v>
      </c>
      <c r="N26" s="3">
        <v>1943.2909999999999</v>
      </c>
      <c r="O26" s="3">
        <v>640056.1</v>
      </c>
      <c r="P26" s="4">
        <f t="shared" si="0"/>
        <v>17.347370644541936</v>
      </c>
    </row>
    <row r="27" spans="1:16" x14ac:dyDescent="0.35">
      <c r="A27" t="s">
        <v>50</v>
      </c>
      <c r="B27" s="3">
        <v>816692.4</v>
      </c>
      <c r="C27" s="3">
        <v>10583650</v>
      </c>
      <c r="D27" s="3">
        <v>477543.9</v>
      </c>
      <c r="E27" s="3">
        <v>4635010</v>
      </c>
      <c r="F27" s="3">
        <v>757446.2</v>
      </c>
      <c r="G27" s="3">
        <v>5869999</v>
      </c>
      <c r="H27" s="3">
        <v>260688.2</v>
      </c>
      <c r="I27" s="3">
        <v>26665.040000000001</v>
      </c>
      <c r="J27" s="3">
        <v>14427.21</v>
      </c>
      <c r="K27" s="3">
        <v>301780.8</v>
      </c>
      <c r="L27" s="3">
        <v>12649980</v>
      </c>
      <c r="M27" s="3">
        <v>6052715</v>
      </c>
      <c r="N27" s="3">
        <v>6270.924</v>
      </c>
      <c r="O27" s="3">
        <v>562048.30000000005</v>
      </c>
      <c r="P27" s="4">
        <f t="shared" si="0"/>
        <v>17.436773316456968</v>
      </c>
    </row>
    <row r="28" spans="1:16" x14ac:dyDescent="0.35">
      <c r="A28" t="s">
        <v>41</v>
      </c>
      <c r="B28" s="3">
        <v>942152.9</v>
      </c>
      <c r="C28" s="3">
        <v>12648990</v>
      </c>
      <c r="D28" s="3">
        <v>1233326</v>
      </c>
      <c r="E28" s="3">
        <v>13054500</v>
      </c>
      <c r="F28" s="3">
        <v>9861932</v>
      </c>
      <c r="G28" s="3">
        <v>24149710</v>
      </c>
      <c r="H28" s="3">
        <v>237455.4</v>
      </c>
      <c r="I28" s="3">
        <v>150990.20000000001</v>
      </c>
      <c r="J28" s="3">
        <v>85613.4</v>
      </c>
      <c r="K28" s="3">
        <v>474059.3</v>
      </c>
      <c r="L28" s="3">
        <v>164748400</v>
      </c>
      <c r="M28" s="3">
        <v>78982490</v>
      </c>
      <c r="N28" s="3">
        <v>81564.41</v>
      </c>
      <c r="O28" s="3">
        <v>648329.5</v>
      </c>
      <c r="P28" s="4">
        <f t="shared" si="0"/>
        <v>17.438408710385691</v>
      </c>
    </row>
    <row r="29" spans="1:16" x14ac:dyDescent="0.35">
      <c r="A29" t="s">
        <v>47</v>
      </c>
      <c r="B29" s="3">
        <v>594110</v>
      </c>
      <c r="C29" s="3">
        <v>8235051</v>
      </c>
      <c r="D29" s="3">
        <v>420153.2</v>
      </c>
      <c r="E29" s="3">
        <v>4659852</v>
      </c>
      <c r="F29" s="3">
        <v>3266030</v>
      </c>
      <c r="G29" s="3">
        <v>8346030</v>
      </c>
      <c r="H29" s="3">
        <v>175908.1</v>
      </c>
      <c r="I29" s="3">
        <v>81141.7</v>
      </c>
      <c r="J29" s="3">
        <v>56331.65</v>
      </c>
      <c r="K29" s="3">
        <v>313382.2</v>
      </c>
      <c r="L29" s="3">
        <v>58919120</v>
      </c>
      <c r="M29" s="3">
        <v>32472470</v>
      </c>
      <c r="N29" s="3">
        <v>29202.31</v>
      </c>
      <c r="O29" s="3">
        <v>406342.40000000002</v>
      </c>
      <c r="P29" s="4">
        <f t="shared" si="0"/>
        <v>17.545104818005701</v>
      </c>
    </row>
    <row r="30" spans="1:16" x14ac:dyDescent="0.35">
      <c r="A30" t="s">
        <v>39</v>
      </c>
      <c r="B30" s="3">
        <v>225292.4</v>
      </c>
      <c r="C30" s="3">
        <v>2915887</v>
      </c>
      <c r="D30" s="3">
        <v>22150.03</v>
      </c>
      <c r="E30" s="3">
        <v>319067.3</v>
      </c>
      <c r="F30" s="3">
        <v>64374.66</v>
      </c>
      <c r="G30" s="3">
        <v>405592.1</v>
      </c>
      <c r="H30" s="3">
        <v>64486.25</v>
      </c>
      <c r="I30" s="3">
        <v>894.39949999999999</v>
      </c>
      <c r="J30" s="3">
        <v>3012.2730000000001</v>
      </c>
      <c r="K30" s="3">
        <v>68392.88</v>
      </c>
      <c r="L30" s="3">
        <v>853282.5</v>
      </c>
      <c r="M30" s="3">
        <v>533041.6</v>
      </c>
      <c r="N30" s="3">
        <v>422.48540000000003</v>
      </c>
      <c r="O30" s="3">
        <v>152771</v>
      </c>
      <c r="P30" s="4">
        <f t="shared" si="0"/>
        <v>17.696479043797577</v>
      </c>
    </row>
    <row r="31" spans="1:16" x14ac:dyDescent="0.35">
      <c r="A31" t="s">
        <v>63</v>
      </c>
      <c r="B31" s="3">
        <v>479858.3</v>
      </c>
      <c r="C31" s="3">
        <v>6308554</v>
      </c>
      <c r="D31" s="3">
        <v>80703.75</v>
      </c>
      <c r="E31" s="3">
        <v>1463586</v>
      </c>
      <c r="F31" s="3">
        <v>400894</v>
      </c>
      <c r="G31" s="3">
        <v>1945183</v>
      </c>
      <c r="H31" s="3">
        <v>16124.9</v>
      </c>
      <c r="I31" s="3">
        <v>3316.6219999999998</v>
      </c>
      <c r="J31" s="3">
        <v>4138.3149999999996</v>
      </c>
      <c r="K31" s="3">
        <v>23579.84</v>
      </c>
      <c r="L31" s="3">
        <v>32378050</v>
      </c>
      <c r="M31" s="3">
        <v>2740800</v>
      </c>
      <c r="N31" s="3">
        <v>16007.54</v>
      </c>
      <c r="O31" s="3">
        <v>318679.3</v>
      </c>
      <c r="P31" s="4">
        <f t="shared" si="0"/>
        <v>18.06926148011496</v>
      </c>
    </row>
    <row r="32" spans="1:16" x14ac:dyDescent="0.35">
      <c r="A32" t="s">
        <v>43</v>
      </c>
      <c r="B32" s="3">
        <v>1154858</v>
      </c>
      <c r="C32" s="3">
        <v>14901100</v>
      </c>
      <c r="D32" s="3">
        <v>209590</v>
      </c>
      <c r="E32" s="3">
        <v>3506276</v>
      </c>
      <c r="F32" s="3">
        <v>614065.9</v>
      </c>
      <c r="G32" s="3">
        <v>4329934</v>
      </c>
      <c r="H32" s="3">
        <v>253197.3</v>
      </c>
      <c r="I32" s="3">
        <v>24398.77</v>
      </c>
      <c r="J32" s="3">
        <v>11991.67</v>
      </c>
      <c r="K32" s="3">
        <v>289587.5</v>
      </c>
      <c r="L32" s="3">
        <v>19868220</v>
      </c>
      <c r="M32" s="3">
        <v>3626816</v>
      </c>
      <c r="N32" s="3">
        <v>9827.0360000000001</v>
      </c>
      <c r="O32" s="3">
        <v>762597.3</v>
      </c>
      <c r="P32" s="4">
        <f t="shared" si="0"/>
        <v>18.172495496640231</v>
      </c>
    </row>
    <row r="33" spans="1:16" x14ac:dyDescent="0.35">
      <c r="A33" t="s">
        <v>56</v>
      </c>
      <c r="B33" s="3">
        <v>1043228</v>
      </c>
      <c r="C33" s="3">
        <v>13723490</v>
      </c>
      <c r="D33" s="3">
        <v>178673.8</v>
      </c>
      <c r="E33" s="3">
        <v>1783745</v>
      </c>
      <c r="F33" s="3">
        <v>2754888</v>
      </c>
      <c r="G33" s="3">
        <v>4717310</v>
      </c>
      <c r="H33" s="3">
        <v>227198.8</v>
      </c>
      <c r="I33" s="3">
        <v>67899.02</v>
      </c>
      <c r="J33" s="3">
        <v>118352.1</v>
      </c>
      <c r="K33" s="3">
        <v>413449.8</v>
      </c>
      <c r="L33" s="3">
        <v>148916300</v>
      </c>
      <c r="M33" s="3">
        <v>30270660</v>
      </c>
      <c r="N33" s="3">
        <v>73985.600000000006</v>
      </c>
      <c r="O33" s="3">
        <v>668363.30000000005</v>
      </c>
      <c r="P33" s="4">
        <f t="shared" si="0"/>
        <v>18.730435976960432</v>
      </c>
    </row>
    <row r="34" spans="1:16" x14ac:dyDescent="0.35">
      <c r="A34" t="s">
        <v>55</v>
      </c>
      <c r="B34" s="3">
        <v>456367.7</v>
      </c>
      <c r="C34" s="3">
        <v>6190648</v>
      </c>
      <c r="D34" s="3">
        <v>57971.8</v>
      </c>
      <c r="E34" s="3">
        <v>576144.19999999995</v>
      </c>
      <c r="F34" s="3">
        <v>886317.2</v>
      </c>
      <c r="G34" s="3">
        <v>1520434</v>
      </c>
      <c r="H34" s="3">
        <v>91067.8</v>
      </c>
      <c r="I34" s="3">
        <v>18327.71</v>
      </c>
      <c r="J34" s="3">
        <v>43881.27</v>
      </c>
      <c r="K34" s="3">
        <v>153276.79999999999</v>
      </c>
      <c r="L34" s="3">
        <v>47368390</v>
      </c>
      <c r="M34" s="3">
        <v>11071180</v>
      </c>
      <c r="N34" s="3">
        <v>23557.35</v>
      </c>
      <c r="O34" s="3">
        <v>291490.5</v>
      </c>
      <c r="P34" s="4">
        <f t="shared" si="0"/>
        <v>18.787618807474001</v>
      </c>
    </row>
    <row r="35" spans="1:16" x14ac:dyDescent="0.35">
      <c r="A35" t="s">
        <v>57</v>
      </c>
      <c r="B35" s="3">
        <v>142103.5</v>
      </c>
      <c r="C35" s="3">
        <v>1774048</v>
      </c>
      <c r="D35" s="3">
        <v>41894.589999999997</v>
      </c>
      <c r="E35" s="3">
        <v>552760.1</v>
      </c>
      <c r="F35" s="3">
        <v>779453.3</v>
      </c>
      <c r="G35" s="3">
        <v>1374107</v>
      </c>
      <c r="H35" s="3">
        <v>47168.59</v>
      </c>
      <c r="I35" s="3">
        <v>104617.4</v>
      </c>
      <c r="J35" s="3">
        <v>11560.45</v>
      </c>
      <c r="K35" s="3">
        <v>163346.5</v>
      </c>
      <c r="L35" s="3">
        <v>195585600</v>
      </c>
      <c r="M35" s="3">
        <v>8190868</v>
      </c>
      <c r="N35" s="3">
        <v>96938.97</v>
      </c>
      <c r="O35" s="3">
        <v>87525.98</v>
      </c>
      <c r="P35" s="4">
        <f t="shared" si="0"/>
        <v>19.482695309438409</v>
      </c>
    </row>
    <row r="36" spans="1:16" x14ac:dyDescent="0.35">
      <c r="A36" t="s">
        <v>53</v>
      </c>
      <c r="B36" s="3">
        <v>651036.9</v>
      </c>
      <c r="C36" s="3">
        <v>8464073</v>
      </c>
      <c r="D36" s="3">
        <v>77697.679999999993</v>
      </c>
      <c r="E36" s="3">
        <v>699688.5</v>
      </c>
      <c r="F36" s="3">
        <v>1231916</v>
      </c>
      <c r="G36" s="3">
        <v>2009305</v>
      </c>
      <c r="H36" s="3">
        <v>100526.2</v>
      </c>
      <c r="I36" s="3">
        <v>18314.28</v>
      </c>
      <c r="J36" s="3">
        <v>42037.8</v>
      </c>
      <c r="K36" s="3">
        <v>160878.20000000001</v>
      </c>
      <c r="L36" s="3">
        <v>84636060</v>
      </c>
      <c r="M36" s="3">
        <v>11171360</v>
      </c>
      <c r="N36" s="3">
        <v>41910.86</v>
      </c>
      <c r="O36" s="3">
        <v>384660.4</v>
      </c>
      <c r="P36" s="4">
        <f t="shared" si="0"/>
        <v>20.30997420061956</v>
      </c>
    </row>
    <row r="37" spans="1:16" x14ac:dyDescent="0.35">
      <c r="A37" t="s">
        <v>54</v>
      </c>
      <c r="B37" s="3">
        <v>2597382</v>
      </c>
      <c r="C37" s="3">
        <v>33026900</v>
      </c>
      <c r="D37" s="3">
        <v>399077.6</v>
      </c>
      <c r="E37" s="3">
        <v>3601942</v>
      </c>
      <c r="F37" s="3">
        <v>6334855</v>
      </c>
      <c r="G37" s="3">
        <v>10335860</v>
      </c>
      <c r="H37" s="3">
        <v>496917.9</v>
      </c>
      <c r="I37" s="3">
        <v>111923.5</v>
      </c>
      <c r="J37" s="3">
        <v>215328</v>
      </c>
      <c r="K37" s="3">
        <v>824169.3</v>
      </c>
      <c r="L37" s="3">
        <v>391045800</v>
      </c>
      <c r="M37" s="3">
        <v>55862130</v>
      </c>
      <c r="N37" s="3">
        <v>193558.6</v>
      </c>
      <c r="O37" s="3">
        <v>1514339</v>
      </c>
      <c r="P37" s="4">
        <f t="shared" ref="P37:P54" si="1">12*B37/O37</f>
        <v>20.58230290575624</v>
      </c>
    </row>
    <row r="38" spans="1:16" x14ac:dyDescent="0.35">
      <c r="A38" t="s">
        <v>69</v>
      </c>
      <c r="B38" s="3">
        <v>25207.63</v>
      </c>
      <c r="C38" s="3">
        <v>251912.3</v>
      </c>
      <c r="D38" s="3">
        <v>3646266</v>
      </c>
      <c r="E38" s="3">
        <v>0</v>
      </c>
      <c r="F38" s="3">
        <v>7216106</v>
      </c>
      <c r="G38" s="3">
        <v>10862360</v>
      </c>
      <c r="H38" s="3">
        <v>199493.7</v>
      </c>
      <c r="I38" s="3">
        <v>0</v>
      </c>
      <c r="J38" s="3">
        <v>97665.12</v>
      </c>
      <c r="K38" s="3">
        <v>297158.90000000002</v>
      </c>
      <c r="L38" s="3">
        <v>39638660</v>
      </c>
      <c r="M38" s="3">
        <v>0</v>
      </c>
      <c r="N38" s="3">
        <v>19673.59</v>
      </c>
      <c r="O38" s="3">
        <v>10077.98</v>
      </c>
      <c r="P38" s="4">
        <f t="shared" si="1"/>
        <v>30.015098263739361</v>
      </c>
    </row>
    <row r="39" spans="1:16" x14ac:dyDescent="0.35">
      <c r="A39" t="s">
        <v>68</v>
      </c>
      <c r="B39" s="3">
        <v>7306.6949999999997</v>
      </c>
      <c r="C39" s="3">
        <v>75525.759999999995</v>
      </c>
      <c r="D39" s="3">
        <v>1128317</v>
      </c>
      <c r="E39" s="3">
        <v>0</v>
      </c>
      <c r="F39" s="3">
        <v>2202445</v>
      </c>
      <c r="G39" s="3">
        <v>3330762</v>
      </c>
      <c r="H39" s="3">
        <v>70240.05</v>
      </c>
      <c r="I39" s="3">
        <v>0</v>
      </c>
      <c r="J39" s="3">
        <v>69364.77</v>
      </c>
      <c r="K39" s="3">
        <v>139604.79999999999</v>
      </c>
      <c r="L39" s="3">
        <v>9185461</v>
      </c>
      <c r="M39" s="3">
        <v>0</v>
      </c>
      <c r="N39" s="3">
        <v>4559.6880000000001</v>
      </c>
      <c r="O39" s="3">
        <v>2860.3919999999998</v>
      </c>
      <c r="P39" s="4">
        <f t="shared" si="1"/>
        <v>30.653260112599952</v>
      </c>
    </row>
    <row r="40" spans="1:16" x14ac:dyDescent="0.35">
      <c r="A40" t="s">
        <v>73</v>
      </c>
      <c r="B40" s="3">
        <v>469194.2</v>
      </c>
      <c r="C40" s="3">
        <v>5001274</v>
      </c>
      <c r="D40" s="3">
        <v>782039.7</v>
      </c>
      <c r="E40" s="3">
        <v>0</v>
      </c>
      <c r="F40" s="3">
        <v>1631749</v>
      </c>
      <c r="G40" s="3">
        <v>2413787</v>
      </c>
      <c r="H40" s="3">
        <v>68945.88</v>
      </c>
      <c r="I40" s="3">
        <v>16583.11</v>
      </c>
      <c r="J40" s="3">
        <v>15261.59</v>
      </c>
      <c r="K40" s="3">
        <v>100790.5</v>
      </c>
      <c r="L40" s="3">
        <v>109868100</v>
      </c>
      <c r="M40" s="3">
        <v>21049170</v>
      </c>
      <c r="N40" s="3">
        <v>54663.81</v>
      </c>
      <c r="O40" s="3">
        <v>183240.9</v>
      </c>
      <c r="P40" s="4">
        <f t="shared" si="1"/>
        <v>30.726384775451336</v>
      </c>
    </row>
    <row r="41" spans="1:16" x14ac:dyDescent="0.35">
      <c r="A41" t="s">
        <v>74</v>
      </c>
      <c r="B41" s="3">
        <v>1018485</v>
      </c>
      <c r="C41" s="3">
        <v>10699050</v>
      </c>
      <c r="D41" s="3">
        <v>1499500</v>
      </c>
      <c r="E41" s="3">
        <v>0</v>
      </c>
      <c r="F41" s="3">
        <v>3128446</v>
      </c>
      <c r="G41" s="3">
        <v>4627942</v>
      </c>
      <c r="H41" s="3">
        <v>119498.2</v>
      </c>
      <c r="I41" s="3">
        <v>29832.87</v>
      </c>
      <c r="J41" s="3">
        <v>26646.33</v>
      </c>
      <c r="K41" s="3">
        <v>175977.4</v>
      </c>
      <c r="L41" s="3">
        <v>256962500</v>
      </c>
      <c r="M41" s="3">
        <v>35076760</v>
      </c>
      <c r="N41" s="3">
        <v>127725.9</v>
      </c>
      <c r="O41" s="3">
        <v>397754.2</v>
      </c>
      <c r="P41" s="4">
        <f t="shared" si="1"/>
        <v>30.727067118335896</v>
      </c>
    </row>
    <row r="42" spans="1:16" x14ac:dyDescent="0.35">
      <c r="A42" t="s">
        <v>70</v>
      </c>
      <c r="B42" s="3">
        <v>723158.8</v>
      </c>
      <c r="C42" s="3">
        <v>7468384</v>
      </c>
      <c r="D42" s="3">
        <v>1170397</v>
      </c>
      <c r="E42" s="3">
        <v>0</v>
      </c>
      <c r="F42" s="3">
        <v>2518016</v>
      </c>
      <c r="G42" s="3">
        <v>3688409</v>
      </c>
      <c r="H42" s="3">
        <v>78111.45</v>
      </c>
      <c r="I42" s="3">
        <v>25373.03</v>
      </c>
      <c r="J42" s="3">
        <v>15633.58</v>
      </c>
      <c r="K42" s="3">
        <v>119117.9</v>
      </c>
      <c r="L42" s="3">
        <v>227436000</v>
      </c>
      <c r="M42" s="3">
        <v>21385680</v>
      </c>
      <c r="N42" s="3">
        <v>112580</v>
      </c>
      <c r="O42" s="3">
        <v>281561.09999999998</v>
      </c>
      <c r="P42" s="4">
        <f t="shared" si="1"/>
        <v>30.820683681090898</v>
      </c>
    </row>
    <row r="43" spans="1:16" x14ac:dyDescent="0.35">
      <c r="A43" t="s">
        <v>72</v>
      </c>
      <c r="B43" s="3">
        <v>280046.7</v>
      </c>
      <c r="C43" s="3">
        <v>2910763</v>
      </c>
      <c r="D43" s="3">
        <v>429747.8</v>
      </c>
      <c r="E43" s="3">
        <v>0</v>
      </c>
      <c r="F43" s="3">
        <v>924516.9</v>
      </c>
      <c r="G43" s="3">
        <v>1354266</v>
      </c>
      <c r="H43" s="3">
        <v>26247.95</v>
      </c>
      <c r="I43" s="3">
        <v>6887.4380000000001</v>
      </c>
      <c r="J43" s="3">
        <v>5005.8599999999997</v>
      </c>
      <c r="K43" s="3">
        <v>38141.199999999997</v>
      </c>
      <c r="L43" s="3">
        <v>74885900</v>
      </c>
      <c r="M43" s="3">
        <v>7227826</v>
      </c>
      <c r="N43" s="3">
        <v>37043.46</v>
      </c>
      <c r="O43" s="3">
        <v>108693.8</v>
      </c>
      <c r="P43" s="4">
        <f t="shared" si="1"/>
        <v>30.917682517310098</v>
      </c>
    </row>
    <row r="44" spans="1:16" x14ac:dyDescent="0.35">
      <c r="A44" t="s">
        <v>71</v>
      </c>
      <c r="B44" s="3">
        <v>1119890</v>
      </c>
      <c r="C44" s="3">
        <v>11657740</v>
      </c>
      <c r="D44" s="3">
        <v>1554594</v>
      </c>
      <c r="E44" s="3">
        <v>0</v>
      </c>
      <c r="F44" s="3">
        <v>3344642</v>
      </c>
      <c r="G44" s="3">
        <v>4899232</v>
      </c>
      <c r="H44" s="3">
        <v>108303.2</v>
      </c>
      <c r="I44" s="3">
        <v>32063.56</v>
      </c>
      <c r="J44" s="3">
        <v>21205.72</v>
      </c>
      <c r="K44" s="3">
        <v>161572.4</v>
      </c>
      <c r="L44" s="3">
        <v>331807700</v>
      </c>
      <c r="M44" s="3">
        <v>29118700</v>
      </c>
      <c r="N44" s="3">
        <v>164330.70000000001</v>
      </c>
      <c r="O44" s="3">
        <v>434645.4</v>
      </c>
      <c r="P44" s="4">
        <f t="shared" si="1"/>
        <v>30.918721330077343</v>
      </c>
    </row>
    <row r="45" spans="1:16" x14ac:dyDescent="0.35">
      <c r="A45" t="s">
        <v>75</v>
      </c>
      <c r="B45" s="3">
        <v>213355</v>
      </c>
      <c r="C45" s="3">
        <v>2271110</v>
      </c>
      <c r="D45" s="3">
        <v>338729.9</v>
      </c>
      <c r="E45" s="3">
        <v>0</v>
      </c>
      <c r="F45" s="3">
        <v>706634.2</v>
      </c>
      <c r="G45" s="3">
        <v>1045364</v>
      </c>
      <c r="H45" s="3">
        <v>27716.65</v>
      </c>
      <c r="I45" s="3">
        <v>6313.598</v>
      </c>
      <c r="J45" s="3">
        <v>6072.3249999999998</v>
      </c>
      <c r="K45" s="3">
        <v>40102.550000000003</v>
      </c>
      <c r="L45" s="3">
        <v>49509360</v>
      </c>
      <c r="M45" s="3">
        <v>9197475</v>
      </c>
      <c r="N45" s="3">
        <v>24647.09</v>
      </c>
      <c r="O45" s="3">
        <v>82757.679999999993</v>
      </c>
      <c r="P45" s="4">
        <f t="shared" si="1"/>
        <v>30.936826648596242</v>
      </c>
    </row>
    <row r="46" spans="1:16" x14ac:dyDescent="0.35">
      <c r="A46" t="s">
        <v>79</v>
      </c>
      <c r="B46" s="3">
        <v>0</v>
      </c>
      <c r="C46" s="3">
        <v>0</v>
      </c>
      <c r="D46" s="3">
        <v>0</v>
      </c>
      <c r="E46" s="3">
        <v>0</v>
      </c>
      <c r="F46" s="3">
        <v>16496110</v>
      </c>
      <c r="G46" s="3">
        <v>16496110</v>
      </c>
      <c r="H46" s="3">
        <v>0</v>
      </c>
      <c r="I46" s="3">
        <v>1807049</v>
      </c>
      <c r="J46" s="3">
        <v>1807049</v>
      </c>
      <c r="K46" s="3">
        <v>3614097</v>
      </c>
      <c r="L46" s="3">
        <v>6404710000</v>
      </c>
      <c r="M46" s="3">
        <v>157301000</v>
      </c>
      <c r="N46" s="3">
        <v>3174423</v>
      </c>
      <c r="O46" s="3">
        <v>0</v>
      </c>
      <c r="P46" s="4" t="e">
        <f t="shared" si="1"/>
        <v>#DIV/0!</v>
      </c>
    </row>
    <row r="47" spans="1:16" x14ac:dyDescent="0.35">
      <c r="A47" t="s">
        <v>80</v>
      </c>
      <c r="B47" s="3">
        <v>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4" t="e">
        <f t="shared" si="1"/>
        <v>#DIV/0!</v>
      </c>
    </row>
    <row r="48" spans="1:16" x14ac:dyDescent="0.35">
      <c r="A48" t="s">
        <v>81</v>
      </c>
      <c r="B48" s="3">
        <v>0</v>
      </c>
      <c r="C48" s="3">
        <v>0</v>
      </c>
      <c r="D48" s="3">
        <v>0</v>
      </c>
      <c r="E48" s="3">
        <v>0</v>
      </c>
      <c r="F48" s="3">
        <v>2653598</v>
      </c>
      <c r="G48" s="3">
        <v>2653598</v>
      </c>
      <c r="H48" s="3">
        <v>0</v>
      </c>
      <c r="I48" s="3">
        <v>262614.90000000002</v>
      </c>
      <c r="J48" s="3">
        <v>1613205</v>
      </c>
      <c r="K48" s="3">
        <v>1875820</v>
      </c>
      <c r="L48" s="3">
        <v>9150863000</v>
      </c>
      <c r="M48" s="3">
        <v>21228780</v>
      </c>
      <c r="N48" s="3">
        <v>4575431</v>
      </c>
      <c r="O48" s="3">
        <v>0</v>
      </c>
      <c r="P48" s="4" t="e">
        <f t="shared" si="1"/>
        <v>#DIV/0!</v>
      </c>
    </row>
    <row r="49" spans="1:16" x14ac:dyDescent="0.35">
      <c r="A49" t="s">
        <v>82</v>
      </c>
      <c r="B49" s="3">
        <v>1843465</v>
      </c>
      <c r="C49" s="3">
        <v>34208100</v>
      </c>
      <c r="D49" s="3">
        <v>24264910</v>
      </c>
      <c r="E49" s="3">
        <v>24039230</v>
      </c>
      <c r="F49" s="3">
        <v>9710059</v>
      </c>
      <c r="G49" s="3">
        <v>58014200</v>
      </c>
      <c r="H49" s="3">
        <v>2911334</v>
      </c>
      <c r="I49" s="3">
        <v>0</v>
      </c>
      <c r="J49" s="3">
        <v>1256010</v>
      </c>
      <c r="K49" s="3">
        <v>4167344</v>
      </c>
      <c r="L49" s="3">
        <v>44056020</v>
      </c>
      <c r="M49" s="3">
        <v>44856070</v>
      </c>
      <c r="N49" s="3">
        <v>21932.26</v>
      </c>
      <c r="P49" s="4" t="e">
        <f t="shared" si="1"/>
        <v>#DIV/0!</v>
      </c>
    </row>
    <row r="50" spans="1:16" x14ac:dyDescent="0.35">
      <c r="A50" t="s">
        <v>83</v>
      </c>
      <c r="B50" s="3">
        <v>421454.9</v>
      </c>
      <c r="C50" s="3">
        <v>7944531</v>
      </c>
      <c r="D50" s="3">
        <v>3148263</v>
      </c>
      <c r="E50" s="3">
        <v>6996810</v>
      </c>
      <c r="F50" s="3">
        <v>2272730</v>
      </c>
      <c r="G50" s="3">
        <v>12417810</v>
      </c>
      <c r="H50" s="3">
        <v>1398388</v>
      </c>
      <c r="I50" s="3">
        <v>0</v>
      </c>
      <c r="J50" s="3">
        <v>586025.6</v>
      </c>
      <c r="K50" s="3">
        <v>1984412</v>
      </c>
      <c r="L50" s="3">
        <v>19582590</v>
      </c>
      <c r="M50" s="3">
        <v>9881626</v>
      </c>
      <c r="N50" s="3">
        <v>9751.8250000000007</v>
      </c>
      <c r="P50" s="4" t="e">
        <f t="shared" si="1"/>
        <v>#DIV/0!</v>
      </c>
    </row>
    <row r="51" spans="1:16" x14ac:dyDescent="0.35">
      <c r="A51" t="s">
        <v>84</v>
      </c>
      <c r="B51" s="3">
        <v>111568.2</v>
      </c>
      <c r="C51" s="3">
        <v>2353879</v>
      </c>
      <c r="D51" s="3">
        <v>380462</v>
      </c>
      <c r="E51" s="3">
        <v>278927.09999999998</v>
      </c>
      <c r="F51" s="3">
        <v>1213100</v>
      </c>
      <c r="G51" s="3">
        <v>1872489</v>
      </c>
      <c r="H51" s="3">
        <v>75766.880000000005</v>
      </c>
      <c r="I51" s="3">
        <v>0</v>
      </c>
      <c r="J51" s="3">
        <v>159305.79999999999</v>
      </c>
      <c r="K51" s="3">
        <v>235072.7</v>
      </c>
      <c r="L51" s="3">
        <v>28988090</v>
      </c>
      <c r="M51" s="3">
        <v>3102589</v>
      </c>
      <c r="N51" s="3">
        <v>14340.86</v>
      </c>
      <c r="P51" s="4" t="e">
        <f t="shared" si="1"/>
        <v>#DIV/0!</v>
      </c>
    </row>
    <row r="52" spans="1:16" x14ac:dyDescent="0.35">
      <c r="A52" t="s">
        <v>85</v>
      </c>
      <c r="B52" s="3">
        <v>0</v>
      </c>
      <c r="C52" s="3">
        <v>0</v>
      </c>
      <c r="D52" s="3">
        <v>0</v>
      </c>
      <c r="E52" s="3">
        <v>6830480</v>
      </c>
      <c r="F52" s="3">
        <v>0</v>
      </c>
      <c r="G52" s="3">
        <v>6830480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P52" s="4" t="e">
        <f t="shared" si="1"/>
        <v>#DIV/0!</v>
      </c>
    </row>
    <row r="53" spans="1:16" x14ac:dyDescent="0.35">
      <c r="A53" t="s">
        <v>86</v>
      </c>
      <c r="B53" s="3">
        <v>0</v>
      </c>
      <c r="C53" s="3">
        <v>0</v>
      </c>
      <c r="D53" s="3">
        <v>5558.3829999999998</v>
      </c>
      <c r="E53" s="3">
        <v>5144.3879999999999</v>
      </c>
      <c r="F53" s="3">
        <v>1966.895</v>
      </c>
      <c r="G53" s="3">
        <v>12669.67</v>
      </c>
      <c r="H53" s="3">
        <v>1334.9169999999999</v>
      </c>
      <c r="I53" s="3">
        <v>0</v>
      </c>
      <c r="J53" s="3">
        <v>565.29020000000003</v>
      </c>
      <c r="K53" s="3">
        <v>1900.2070000000001</v>
      </c>
      <c r="L53" s="3">
        <v>0</v>
      </c>
      <c r="M53" s="3">
        <v>7987.558</v>
      </c>
      <c r="N53" s="3">
        <v>0</v>
      </c>
      <c r="P53" s="4" t="e">
        <f t="shared" si="1"/>
        <v>#DIV/0!</v>
      </c>
    </row>
    <row r="54" spans="1:16" x14ac:dyDescent="0.35">
      <c r="A54" t="s">
        <v>87</v>
      </c>
      <c r="B54" s="3">
        <v>0</v>
      </c>
      <c r="C54" s="3">
        <v>0</v>
      </c>
      <c r="D54" s="3">
        <v>902736.5</v>
      </c>
      <c r="E54" s="3">
        <v>0</v>
      </c>
      <c r="F54" s="3">
        <v>3424113</v>
      </c>
      <c r="G54" s="3">
        <v>4326853</v>
      </c>
      <c r="H54" s="3">
        <v>499770.7</v>
      </c>
      <c r="I54" s="3">
        <v>0</v>
      </c>
      <c r="J54" s="3">
        <v>498622.2</v>
      </c>
      <c r="K54" s="3">
        <v>998392.5</v>
      </c>
      <c r="L54" s="3">
        <v>390069400</v>
      </c>
      <c r="M54" s="3">
        <v>10019550</v>
      </c>
      <c r="N54" s="3">
        <v>193471.8</v>
      </c>
      <c r="P54" s="4" t="e">
        <f t="shared" si="1"/>
        <v>#DIV/0!</v>
      </c>
    </row>
  </sheetData>
  <sortState ref="A5:P54">
    <sortCondition ref="P5:P54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0"/>
  <sheetViews>
    <sheetView topLeftCell="I7" workbookViewId="0">
      <selection activeCell="R20" sqref="R20"/>
    </sheetView>
  </sheetViews>
  <sheetFormatPr defaultColWidth="10.6640625" defaultRowHeight="15.5" x14ac:dyDescent="0.35"/>
  <sheetData>
    <row r="1" spans="1:21" x14ac:dyDescent="0.35">
      <c r="A1" t="s">
        <v>23</v>
      </c>
    </row>
    <row r="2" spans="1:21" x14ac:dyDescent="0.35">
      <c r="A2" t="str">
        <f>MID(A1,138,9)</f>
        <v>forN10001</v>
      </c>
    </row>
    <row r="3" spans="1:21" x14ac:dyDescent="0.35">
      <c r="A3" t="s">
        <v>11</v>
      </c>
      <c r="B3" t="s">
        <v>16</v>
      </c>
      <c r="C3" t="s">
        <v>17</v>
      </c>
      <c r="D3" t="s">
        <v>18</v>
      </c>
      <c r="E3" t="s">
        <v>19</v>
      </c>
      <c r="F3" t="s">
        <v>20</v>
      </c>
      <c r="G3" t="s">
        <v>21</v>
      </c>
      <c r="H3" t="s">
        <v>22</v>
      </c>
      <c r="O3" t="s">
        <v>11</v>
      </c>
      <c r="P3" t="s">
        <v>93</v>
      </c>
      <c r="Q3" t="s">
        <v>94</v>
      </c>
      <c r="R3" t="s">
        <v>95</v>
      </c>
      <c r="S3" t="s">
        <v>96</v>
      </c>
      <c r="T3" t="s">
        <v>97</v>
      </c>
      <c r="U3" t="s">
        <v>98</v>
      </c>
    </row>
    <row r="4" spans="1:21" x14ac:dyDescent="0.35">
      <c r="A4">
        <v>1984</v>
      </c>
      <c r="B4">
        <v>35.386000000000003</v>
      </c>
      <c r="C4">
        <v>14.497999999999999</v>
      </c>
      <c r="D4">
        <v>4.6509999999999998</v>
      </c>
      <c r="E4">
        <v>11.52</v>
      </c>
      <c r="F4">
        <v>1.9E-2</v>
      </c>
      <c r="G4">
        <v>0</v>
      </c>
      <c r="H4">
        <v>30.687999999999999</v>
      </c>
      <c r="O4">
        <v>1984</v>
      </c>
      <c r="P4">
        <v>43.713000000000001</v>
      </c>
      <c r="Q4">
        <v>2.3E-2</v>
      </c>
      <c r="R4">
        <v>0.28499999999999998</v>
      </c>
      <c r="S4">
        <v>8.9079999999999995</v>
      </c>
      <c r="T4">
        <v>9.2159999999999993</v>
      </c>
      <c r="U4">
        <v>0</v>
      </c>
    </row>
    <row r="5" spans="1:21" x14ac:dyDescent="0.35">
      <c r="A5">
        <v>1985</v>
      </c>
      <c r="B5">
        <v>36.531999999999996</v>
      </c>
      <c r="C5">
        <v>13.651999999999999</v>
      </c>
      <c r="D5">
        <v>4.9400000000000004</v>
      </c>
      <c r="E5">
        <v>12.212</v>
      </c>
      <c r="F5">
        <v>2.1999999999999999E-2</v>
      </c>
      <c r="G5">
        <v>0</v>
      </c>
      <c r="H5">
        <v>30.826000000000001</v>
      </c>
      <c r="O5">
        <v>1985</v>
      </c>
      <c r="P5">
        <v>38.962000000000003</v>
      </c>
      <c r="Q5">
        <v>2.1000000000000001E-2</v>
      </c>
      <c r="R5">
        <v>0.214</v>
      </c>
      <c r="S5">
        <v>5.4950000000000001</v>
      </c>
      <c r="T5">
        <v>5.7290000000000001</v>
      </c>
      <c r="U5">
        <v>0</v>
      </c>
    </row>
    <row r="6" spans="1:21" x14ac:dyDescent="0.35">
      <c r="A6">
        <v>1986</v>
      </c>
      <c r="B6">
        <v>37.502000000000002</v>
      </c>
      <c r="C6">
        <v>13.327999999999999</v>
      </c>
      <c r="D6">
        <v>2.3719999999999999</v>
      </c>
      <c r="E6">
        <v>12.542</v>
      </c>
      <c r="F6">
        <v>2.5999999999999999E-2</v>
      </c>
      <c r="G6">
        <v>0</v>
      </c>
      <c r="H6">
        <v>28.268000000000001</v>
      </c>
      <c r="O6">
        <v>1986</v>
      </c>
      <c r="P6">
        <v>38.026000000000003</v>
      </c>
      <c r="Q6">
        <v>2.4E-2</v>
      </c>
      <c r="R6">
        <v>0.36199999999999999</v>
      </c>
      <c r="S6">
        <v>6.6950000000000003</v>
      </c>
      <c r="T6">
        <v>7.0810000000000004</v>
      </c>
      <c r="U6">
        <v>0</v>
      </c>
    </row>
    <row r="7" spans="1:21" x14ac:dyDescent="0.35">
      <c r="A7">
        <v>1987</v>
      </c>
      <c r="B7">
        <v>36.837000000000003</v>
      </c>
      <c r="C7">
        <v>12.954000000000001</v>
      </c>
      <c r="D7">
        <v>3.448</v>
      </c>
      <c r="E7">
        <v>12.643000000000001</v>
      </c>
      <c r="F7">
        <v>2.5000000000000001E-2</v>
      </c>
      <c r="G7">
        <v>0</v>
      </c>
      <c r="H7">
        <v>29.068999999999999</v>
      </c>
      <c r="O7">
        <v>1987</v>
      </c>
      <c r="P7">
        <v>34.548999999999999</v>
      </c>
      <c r="Q7">
        <v>3.2000000000000001E-2</v>
      </c>
      <c r="R7">
        <v>0.57299999999999995</v>
      </c>
      <c r="S7">
        <v>8.7219999999999995</v>
      </c>
      <c r="T7">
        <v>9.327</v>
      </c>
      <c r="U7">
        <v>0</v>
      </c>
    </row>
    <row r="8" spans="1:21" x14ac:dyDescent="0.35">
      <c r="A8">
        <v>1988</v>
      </c>
      <c r="B8">
        <v>35.755000000000003</v>
      </c>
      <c r="C8">
        <v>12.238</v>
      </c>
      <c r="D8">
        <v>4.1609999999999996</v>
      </c>
      <c r="E8">
        <v>12.965999999999999</v>
      </c>
      <c r="F8">
        <v>2.3E-2</v>
      </c>
      <c r="G8">
        <v>0</v>
      </c>
      <c r="H8">
        <v>29.388000000000002</v>
      </c>
      <c r="O8">
        <v>1988</v>
      </c>
      <c r="P8">
        <v>39.51</v>
      </c>
      <c r="Q8">
        <v>0.05</v>
      </c>
      <c r="R8">
        <v>0.44700000000000001</v>
      </c>
      <c r="S8">
        <v>8.2739999999999991</v>
      </c>
      <c r="T8">
        <v>8.7710000000000008</v>
      </c>
      <c r="U8">
        <v>0</v>
      </c>
    </row>
    <row r="9" spans="1:21" x14ac:dyDescent="0.35">
      <c r="A9">
        <v>1989</v>
      </c>
      <c r="B9">
        <v>36.347999999999999</v>
      </c>
      <c r="C9">
        <v>17.204000000000001</v>
      </c>
      <c r="D9">
        <v>8.8149999999999995</v>
      </c>
      <c r="E9">
        <v>8.6509999999999998</v>
      </c>
      <c r="F9">
        <v>1.2E-2</v>
      </c>
      <c r="G9">
        <v>0</v>
      </c>
      <c r="H9">
        <v>34.683</v>
      </c>
      <c r="O9">
        <v>1989</v>
      </c>
      <c r="P9">
        <v>57.11</v>
      </c>
      <c r="Q9">
        <v>0.11799999999999999</v>
      </c>
      <c r="R9">
        <v>1.5329999999999999</v>
      </c>
      <c r="S9">
        <v>17.625</v>
      </c>
      <c r="T9">
        <v>19.277000000000001</v>
      </c>
      <c r="U9">
        <v>0</v>
      </c>
    </row>
    <row r="10" spans="1:21" x14ac:dyDescent="0.35">
      <c r="A10">
        <v>1990</v>
      </c>
      <c r="B10">
        <v>37.476999999999997</v>
      </c>
      <c r="C10">
        <v>17.125</v>
      </c>
      <c r="D10">
        <v>6.3230000000000004</v>
      </c>
      <c r="E10">
        <v>10.775</v>
      </c>
      <c r="F10">
        <v>1.7000000000000001E-2</v>
      </c>
      <c r="G10">
        <v>0</v>
      </c>
      <c r="H10">
        <v>34.24</v>
      </c>
      <c r="O10">
        <v>1990</v>
      </c>
      <c r="P10">
        <v>45.121000000000002</v>
      </c>
      <c r="Q10">
        <v>0.29499999999999998</v>
      </c>
      <c r="R10">
        <v>1.506</v>
      </c>
      <c r="S10">
        <v>11.141</v>
      </c>
      <c r="T10">
        <v>12.941000000000001</v>
      </c>
      <c r="U10">
        <v>0</v>
      </c>
    </row>
    <row r="11" spans="1:21" x14ac:dyDescent="0.35">
      <c r="A11">
        <v>1991</v>
      </c>
      <c r="B11">
        <v>39.436999999999998</v>
      </c>
      <c r="C11">
        <v>12.631</v>
      </c>
      <c r="D11">
        <v>5.2309999999999999</v>
      </c>
      <c r="E11">
        <v>14.249000000000001</v>
      </c>
      <c r="F11">
        <v>2.5999999999999999E-2</v>
      </c>
      <c r="G11">
        <v>0</v>
      </c>
      <c r="H11">
        <v>32.137</v>
      </c>
      <c r="O11">
        <v>1991</v>
      </c>
      <c r="P11">
        <v>40.71</v>
      </c>
      <c r="Q11">
        <v>4.8000000000000001E-2</v>
      </c>
      <c r="R11">
        <v>0.71499999999999997</v>
      </c>
      <c r="S11">
        <v>9.1270000000000007</v>
      </c>
      <c r="T11">
        <v>9.89</v>
      </c>
      <c r="U11">
        <v>0</v>
      </c>
    </row>
    <row r="12" spans="1:21" x14ac:dyDescent="0.35">
      <c r="A12">
        <v>1992</v>
      </c>
      <c r="B12">
        <v>34.648000000000003</v>
      </c>
      <c r="C12">
        <v>15.022</v>
      </c>
      <c r="D12">
        <v>4.1760000000000002</v>
      </c>
      <c r="E12">
        <v>11.004</v>
      </c>
      <c r="F12">
        <v>1.9E-2</v>
      </c>
      <c r="G12">
        <v>0</v>
      </c>
      <c r="H12">
        <v>30.22</v>
      </c>
      <c r="O12">
        <v>1992</v>
      </c>
      <c r="P12">
        <v>39.554000000000002</v>
      </c>
      <c r="Q12">
        <v>1.7999999999999999E-2</v>
      </c>
      <c r="R12">
        <v>0.17399999999999999</v>
      </c>
      <c r="S12">
        <v>7.7830000000000004</v>
      </c>
      <c r="T12">
        <v>7.976</v>
      </c>
      <c r="U12">
        <v>0</v>
      </c>
    </row>
    <row r="13" spans="1:21" x14ac:dyDescent="0.35">
      <c r="A13">
        <v>1993</v>
      </c>
      <c r="B13">
        <v>36.167000000000002</v>
      </c>
      <c r="C13">
        <v>13.874000000000001</v>
      </c>
      <c r="D13">
        <v>3.7210000000000001</v>
      </c>
      <c r="E13">
        <v>12.509</v>
      </c>
      <c r="F13">
        <v>2.1999999999999999E-2</v>
      </c>
      <c r="G13">
        <v>0</v>
      </c>
      <c r="H13">
        <v>30.126999999999999</v>
      </c>
      <c r="O13">
        <v>1993</v>
      </c>
      <c r="P13">
        <v>42.968000000000004</v>
      </c>
      <c r="Q13">
        <v>0.124</v>
      </c>
      <c r="R13">
        <v>1.2829999999999999</v>
      </c>
      <c r="S13">
        <v>11.411</v>
      </c>
      <c r="T13">
        <v>12.819000000000001</v>
      </c>
      <c r="U13">
        <v>0</v>
      </c>
    </row>
    <row r="14" spans="1:21" x14ac:dyDescent="0.35">
      <c r="A14">
        <v>1994</v>
      </c>
      <c r="B14">
        <v>35.683999999999997</v>
      </c>
      <c r="C14">
        <v>15.333</v>
      </c>
      <c r="D14">
        <v>4.141</v>
      </c>
      <c r="E14">
        <v>12.157</v>
      </c>
      <c r="F14">
        <v>1.9E-2</v>
      </c>
      <c r="G14">
        <v>0</v>
      </c>
      <c r="H14">
        <v>31.65</v>
      </c>
      <c r="O14">
        <v>1994</v>
      </c>
      <c r="P14">
        <v>48.091000000000001</v>
      </c>
      <c r="Q14">
        <v>0.186</v>
      </c>
      <c r="R14">
        <v>2.6850000000000001</v>
      </c>
      <c r="S14">
        <v>15.429</v>
      </c>
      <c r="T14">
        <v>18.3</v>
      </c>
      <c r="U14">
        <v>0</v>
      </c>
    </row>
    <row r="15" spans="1:21" x14ac:dyDescent="0.35">
      <c r="A15">
        <v>1995</v>
      </c>
      <c r="B15">
        <v>36.545999999999999</v>
      </c>
      <c r="C15">
        <v>13.385</v>
      </c>
      <c r="D15">
        <v>3.2160000000000002</v>
      </c>
      <c r="E15">
        <v>12.026999999999999</v>
      </c>
      <c r="F15">
        <v>2.4E-2</v>
      </c>
      <c r="G15">
        <v>0</v>
      </c>
      <c r="H15">
        <v>28.652000000000001</v>
      </c>
      <c r="O15">
        <v>1995</v>
      </c>
      <c r="P15">
        <v>37.887</v>
      </c>
      <c r="Q15">
        <v>0.02</v>
      </c>
      <c r="R15">
        <v>0.223</v>
      </c>
      <c r="S15">
        <v>6.9969999999999999</v>
      </c>
      <c r="T15">
        <v>7.2389999999999999</v>
      </c>
      <c r="U15">
        <v>0</v>
      </c>
    </row>
    <row r="16" spans="1:21" x14ac:dyDescent="0.35">
      <c r="A16">
        <v>1996</v>
      </c>
      <c r="B16">
        <v>33.722000000000001</v>
      </c>
      <c r="C16">
        <v>16.331</v>
      </c>
      <c r="D16">
        <v>8.641</v>
      </c>
      <c r="E16">
        <v>7.5190000000000001</v>
      </c>
      <c r="F16">
        <v>1.0999999999999999E-2</v>
      </c>
      <c r="G16">
        <v>0</v>
      </c>
      <c r="H16">
        <v>32.500999999999998</v>
      </c>
      <c r="O16">
        <v>1996</v>
      </c>
      <c r="P16">
        <v>58.061999999999998</v>
      </c>
      <c r="Q16">
        <v>0.628</v>
      </c>
      <c r="R16">
        <v>3.2360000000000002</v>
      </c>
      <c r="S16">
        <v>18.146000000000001</v>
      </c>
      <c r="T16">
        <v>22.01</v>
      </c>
      <c r="U16">
        <v>0</v>
      </c>
    </row>
    <row r="17" spans="1:21" x14ac:dyDescent="0.35">
      <c r="A17">
        <v>1997</v>
      </c>
      <c r="B17">
        <v>34.561</v>
      </c>
      <c r="C17">
        <v>11.846</v>
      </c>
      <c r="D17">
        <v>6</v>
      </c>
      <c r="E17">
        <v>12.087999999999999</v>
      </c>
      <c r="F17">
        <v>0.02</v>
      </c>
      <c r="G17">
        <v>0</v>
      </c>
      <c r="H17">
        <v>29.954999999999998</v>
      </c>
      <c r="O17">
        <v>1997</v>
      </c>
      <c r="P17">
        <v>39.680999999999997</v>
      </c>
      <c r="Q17">
        <v>0.25700000000000001</v>
      </c>
      <c r="R17">
        <v>2.0699999999999998</v>
      </c>
      <c r="S17">
        <v>10.23</v>
      </c>
      <c r="T17">
        <v>12.557</v>
      </c>
      <c r="U17">
        <v>0</v>
      </c>
    </row>
    <row r="18" spans="1:21" x14ac:dyDescent="0.35">
      <c r="A18">
        <v>1998</v>
      </c>
      <c r="B18">
        <v>37.927999999999997</v>
      </c>
      <c r="C18">
        <v>13.007999999999999</v>
      </c>
      <c r="D18">
        <v>5.4909999999999997</v>
      </c>
      <c r="E18">
        <v>13.361000000000001</v>
      </c>
      <c r="F18">
        <v>2.3E-2</v>
      </c>
      <c r="G18">
        <v>0</v>
      </c>
      <c r="H18">
        <v>31.882999999999999</v>
      </c>
      <c r="O18">
        <v>1998</v>
      </c>
      <c r="P18">
        <v>41.363999999999997</v>
      </c>
      <c r="Q18">
        <v>0.39600000000000002</v>
      </c>
      <c r="R18">
        <v>3.0630000000000002</v>
      </c>
      <c r="S18">
        <v>11.476000000000001</v>
      </c>
      <c r="T18">
        <v>14.935</v>
      </c>
      <c r="U18">
        <v>0</v>
      </c>
    </row>
    <row r="19" spans="1:21" x14ac:dyDescent="0.35">
      <c r="A19">
        <v>1999</v>
      </c>
      <c r="B19">
        <v>37.229999999999997</v>
      </c>
      <c r="C19">
        <v>11.989000000000001</v>
      </c>
      <c r="D19">
        <v>4.8810000000000002</v>
      </c>
      <c r="E19">
        <v>12.548999999999999</v>
      </c>
      <c r="F19">
        <v>2.4E-2</v>
      </c>
      <c r="G19">
        <v>0</v>
      </c>
      <c r="H19">
        <v>29.443000000000001</v>
      </c>
      <c r="O19">
        <v>1999</v>
      </c>
      <c r="P19">
        <v>45.722999999999999</v>
      </c>
      <c r="Q19">
        <v>0.115</v>
      </c>
      <c r="R19">
        <v>1.0669999999999999</v>
      </c>
      <c r="S19">
        <v>9.7669999999999995</v>
      </c>
      <c r="T19">
        <v>10.949</v>
      </c>
      <c r="U19">
        <v>0</v>
      </c>
    </row>
    <row r="20" spans="1:21" x14ac:dyDescent="0.35">
      <c r="A20">
        <v>2000</v>
      </c>
      <c r="B20">
        <v>35.247</v>
      </c>
      <c r="C20">
        <v>15.163</v>
      </c>
      <c r="D20">
        <v>6.3680000000000003</v>
      </c>
      <c r="E20">
        <v>10.832000000000001</v>
      </c>
      <c r="F20">
        <v>1.6E-2</v>
      </c>
      <c r="G20">
        <v>0</v>
      </c>
      <c r="H20">
        <v>32.378999999999998</v>
      </c>
      <c r="O20">
        <v>2000</v>
      </c>
      <c r="P20">
        <v>44.311999999999998</v>
      </c>
      <c r="Q20">
        <v>0.187</v>
      </c>
      <c r="R20">
        <v>1.67</v>
      </c>
      <c r="S20">
        <v>11.086</v>
      </c>
      <c r="T20">
        <v>12.943</v>
      </c>
      <c r="U20">
        <v>0</v>
      </c>
    </row>
    <row r="21" spans="1:21" x14ac:dyDescent="0.35">
      <c r="A21">
        <v>2001</v>
      </c>
      <c r="B21">
        <v>36.146000000000001</v>
      </c>
      <c r="C21">
        <v>12.493</v>
      </c>
      <c r="D21">
        <v>7.0919999999999996</v>
      </c>
      <c r="E21">
        <v>12.47</v>
      </c>
      <c r="F21">
        <v>0.02</v>
      </c>
      <c r="G21">
        <v>0</v>
      </c>
      <c r="H21">
        <v>32.076000000000001</v>
      </c>
      <c r="O21">
        <v>2001</v>
      </c>
      <c r="P21">
        <v>38.262</v>
      </c>
      <c r="Q21">
        <v>0.14599999999999999</v>
      </c>
      <c r="R21">
        <v>1.2869999999999999</v>
      </c>
      <c r="S21">
        <v>9.1959999999999997</v>
      </c>
      <c r="T21">
        <v>10.629</v>
      </c>
      <c r="U21">
        <v>0</v>
      </c>
    </row>
    <row r="22" spans="1:21" x14ac:dyDescent="0.35">
      <c r="A22">
        <v>2002</v>
      </c>
      <c r="B22">
        <v>39.468000000000004</v>
      </c>
      <c r="C22">
        <v>12.205</v>
      </c>
      <c r="D22">
        <v>3.9990000000000001</v>
      </c>
      <c r="E22">
        <v>12.928000000000001</v>
      </c>
      <c r="F22">
        <v>2.8000000000000001E-2</v>
      </c>
      <c r="G22">
        <v>0</v>
      </c>
      <c r="H22">
        <v>29.16</v>
      </c>
      <c r="O22">
        <v>2002</v>
      </c>
      <c r="P22">
        <v>45.512</v>
      </c>
      <c r="Q22">
        <v>0.128</v>
      </c>
      <c r="R22">
        <v>0.74099999999999999</v>
      </c>
      <c r="S22">
        <v>7.9269999999999996</v>
      </c>
      <c r="T22">
        <v>8.7959999999999994</v>
      </c>
      <c r="U22">
        <v>0</v>
      </c>
    </row>
    <row r="23" spans="1:21" x14ac:dyDescent="0.35">
      <c r="A23">
        <v>2003</v>
      </c>
      <c r="B23">
        <v>35.597000000000001</v>
      </c>
      <c r="C23">
        <v>17.530999999999999</v>
      </c>
      <c r="D23">
        <v>8.9139999999999997</v>
      </c>
      <c r="E23">
        <v>7.7329999999999997</v>
      </c>
      <c r="F23">
        <v>1.0999999999999999E-2</v>
      </c>
      <c r="G23">
        <v>0</v>
      </c>
      <c r="H23">
        <v>34.189</v>
      </c>
      <c r="O23">
        <v>2003</v>
      </c>
      <c r="P23">
        <v>60.249000000000002</v>
      </c>
      <c r="Q23">
        <v>0.55500000000000005</v>
      </c>
      <c r="R23">
        <v>4.5869999999999997</v>
      </c>
      <c r="S23">
        <v>19.638000000000002</v>
      </c>
      <c r="T23">
        <v>24.779</v>
      </c>
      <c r="U23">
        <v>0</v>
      </c>
    </row>
    <row r="24" spans="1:21" x14ac:dyDescent="0.35">
      <c r="A24">
        <v>2004</v>
      </c>
      <c r="B24">
        <v>37.688000000000002</v>
      </c>
      <c r="C24">
        <v>15.238</v>
      </c>
      <c r="D24">
        <v>7.1550000000000002</v>
      </c>
      <c r="E24">
        <v>11.936</v>
      </c>
      <c r="F24">
        <v>1.7999999999999999E-2</v>
      </c>
      <c r="G24">
        <v>0</v>
      </c>
      <c r="H24">
        <v>34.347999999999999</v>
      </c>
      <c r="O24">
        <v>2004</v>
      </c>
      <c r="P24">
        <v>43.5</v>
      </c>
      <c r="Q24">
        <v>0.154</v>
      </c>
      <c r="R24">
        <v>1.627</v>
      </c>
      <c r="S24">
        <v>10.984999999999999</v>
      </c>
      <c r="T24">
        <v>12.766</v>
      </c>
      <c r="U24">
        <v>0</v>
      </c>
    </row>
    <row r="25" spans="1:21" x14ac:dyDescent="0.35">
      <c r="A25">
        <v>2005</v>
      </c>
      <c r="B25">
        <v>37.837000000000003</v>
      </c>
      <c r="C25">
        <v>12.865</v>
      </c>
      <c r="D25">
        <v>6.6950000000000003</v>
      </c>
      <c r="E25">
        <v>12.356</v>
      </c>
      <c r="F25">
        <v>2.1999999999999999E-2</v>
      </c>
      <c r="G25">
        <v>0</v>
      </c>
      <c r="H25">
        <v>31.937999999999999</v>
      </c>
      <c r="O25">
        <v>2005</v>
      </c>
      <c r="P25">
        <v>47.180999999999997</v>
      </c>
      <c r="Q25">
        <v>0.23200000000000001</v>
      </c>
      <c r="R25">
        <v>1.925</v>
      </c>
      <c r="S25">
        <v>11.843</v>
      </c>
      <c r="T25">
        <v>14</v>
      </c>
      <c r="U25">
        <v>0</v>
      </c>
    </row>
    <row r="26" spans="1:21" x14ac:dyDescent="0.35">
      <c r="A26">
        <v>2006</v>
      </c>
      <c r="B26">
        <v>38.716000000000001</v>
      </c>
      <c r="C26">
        <v>12.89</v>
      </c>
      <c r="D26">
        <v>8.4629999999999992</v>
      </c>
      <c r="E26">
        <v>13.225</v>
      </c>
      <c r="F26">
        <v>2.1000000000000001E-2</v>
      </c>
      <c r="G26">
        <v>0</v>
      </c>
      <c r="H26">
        <v>34.598999999999997</v>
      </c>
      <c r="O26">
        <v>2006</v>
      </c>
      <c r="P26">
        <v>46.345999999999997</v>
      </c>
      <c r="Q26">
        <v>9.7000000000000003E-2</v>
      </c>
      <c r="R26">
        <v>1.1359999999999999</v>
      </c>
      <c r="S26">
        <v>11.327</v>
      </c>
      <c r="T26">
        <v>12.56</v>
      </c>
      <c r="U26">
        <v>0</v>
      </c>
    </row>
    <row r="27" spans="1:21" x14ac:dyDescent="0.35">
      <c r="A27">
        <v>2007</v>
      </c>
      <c r="B27">
        <v>38.822000000000003</v>
      </c>
      <c r="C27">
        <v>11.627000000000001</v>
      </c>
      <c r="D27">
        <v>4.09</v>
      </c>
      <c r="E27">
        <v>13.504</v>
      </c>
      <c r="F27">
        <v>2.8000000000000001E-2</v>
      </c>
      <c r="G27">
        <v>0</v>
      </c>
      <c r="H27">
        <v>29.248999999999999</v>
      </c>
      <c r="O27">
        <v>2007</v>
      </c>
      <c r="P27">
        <v>35.549999999999997</v>
      </c>
      <c r="Q27">
        <v>0.24</v>
      </c>
      <c r="R27">
        <v>2.08</v>
      </c>
      <c r="S27">
        <v>7.9219999999999997</v>
      </c>
      <c r="T27">
        <v>10.242000000000001</v>
      </c>
      <c r="U27">
        <v>0</v>
      </c>
    </row>
    <row r="28" spans="1:21" x14ac:dyDescent="0.35">
      <c r="A28">
        <v>2008</v>
      </c>
      <c r="B28">
        <v>38.517000000000003</v>
      </c>
      <c r="C28">
        <v>14.101000000000001</v>
      </c>
      <c r="D28">
        <v>4.53</v>
      </c>
      <c r="E28">
        <v>12.369</v>
      </c>
      <c r="F28">
        <v>2.4E-2</v>
      </c>
      <c r="G28">
        <v>0</v>
      </c>
      <c r="H28">
        <v>31.023</v>
      </c>
      <c r="O28">
        <v>2008</v>
      </c>
      <c r="P28">
        <v>41.819000000000003</v>
      </c>
      <c r="Q28">
        <v>2.1000000000000001E-2</v>
      </c>
      <c r="R28">
        <v>0.28199999999999997</v>
      </c>
      <c r="S28">
        <v>7.3730000000000002</v>
      </c>
      <c r="T28">
        <v>7.6760000000000002</v>
      </c>
      <c r="U28">
        <v>0</v>
      </c>
    </row>
    <row r="29" spans="1:21" x14ac:dyDescent="0.35">
      <c r="A29">
        <v>2009</v>
      </c>
      <c r="B29">
        <v>37.051000000000002</v>
      </c>
      <c r="C29">
        <v>15.645</v>
      </c>
      <c r="D29">
        <v>7.6079999999999997</v>
      </c>
      <c r="E29">
        <v>10.585000000000001</v>
      </c>
      <c r="F29">
        <v>1.7000000000000001E-2</v>
      </c>
      <c r="G29">
        <v>0</v>
      </c>
      <c r="H29">
        <v>33.853999999999999</v>
      </c>
      <c r="O29">
        <v>2009</v>
      </c>
      <c r="P29">
        <v>54.698999999999998</v>
      </c>
      <c r="Q29">
        <v>0.3</v>
      </c>
      <c r="R29">
        <v>2.032</v>
      </c>
      <c r="S29">
        <v>14.021000000000001</v>
      </c>
      <c r="T29">
        <v>16.353000000000002</v>
      </c>
      <c r="U29">
        <v>0</v>
      </c>
    </row>
    <row r="30" spans="1:21" x14ac:dyDescent="0.35">
      <c r="A30">
        <v>2010</v>
      </c>
      <c r="B30">
        <v>39.664999999999999</v>
      </c>
      <c r="C30">
        <v>12.222</v>
      </c>
      <c r="D30">
        <v>5.7160000000000002</v>
      </c>
      <c r="E30">
        <v>14.426</v>
      </c>
      <c r="F30">
        <v>2.5999999999999999E-2</v>
      </c>
      <c r="G30">
        <v>0</v>
      </c>
      <c r="H30">
        <v>32.39</v>
      </c>
      <c r="O30">
        <v>2010</v>
      </c>
      <c r="P30">
        <v>40.573</v>
      </c>
      <c r="Q30">
        <v>0.154</v>
      </c>
      <c r="R30">
        <v>1.712</v>
      </c>
      <c r="S30">
        <v>11.728</v>
      </c>
      <c r="T30">
        <v>13.593999999999999</v>
      </c>
      <c r="U30">
        <v>0</v>
      </c>
    </row>
    <row r="31" spans="1:21" x14ac:dyDescent="0.35">
      <c r="A31">
        <v>2011</v>
      </c>
      <c r="B31">
        <v>40.061999999999998</v>
      </c>
      <c r="C31">
        <v>16.151</v>
      </c>
      <c r="D31">
        <v>6.5170000000000003</v>
      </c>
      <c r="E31">
        <v>11.366</v>
      </c>
      <c r="F31">
        <v>2.1000000000000001E-2</v>
      </c>
      <c r="G31">
        <v>0</v>
      </c>
      <c r="H31">
        <v>34.054000000000002</v>
      </c>
      <c r="O31">
        <v>2011</v>
      </c>
      <c r="P31">
        <v>48.832999999999998</v>
      </c>
      <c r="Q31">
        <v>0.124</v>
      </c>
      <c r="R31">
        <v>1.216</v>
      </c>
      <c r="S31">
        <v>10.949</v>
      </c>
      <c r="T31">
        <v>12.288</v>
      </c>
      <c r="U31">
        <v>0</v>
      </c>
    </row>
    <row r="32" spans="1:21" x14ac:dyDescent="0.35">
      <c r="A32">
        <v>2012</v>
      </c>
      <c r="B32">
        <v>41.938000000000002</v>
      </c>
      <c r="C32">
        <v>12.96</v>
      </c>
      <c r="D32">
        <v>4.2699999999999996</v>
      </c>
      <c r="E32">
        <v>13.798</v>
      </c>
      <c r="F32">
        <v>0.03</v>
      </c>
      <c r="G32">
        <v>0</v>
      </c>
      <c r="H32">
        <v>31.056999999999999</v>
      </c>
      <c r="O32">
        <v>2012</v>
      </c>
      <c r="P32">
        <v>37.131</v>
      </c>
      <c r="Q32">
        <v>4.3999999999999997E-2</v>
      </c>
      <c r="R32">
        <v>0.55600000000000005</v>
      </c>
      <c r="S32">
        <v>5.7640000000000002</v>
      </c>
      <c r="T32">
        <v>6.3639999999999999</v>
      </c>
      <c r="U32">
        <v>0</v>
      </c>
    </row>
    <row r="33" spans="1:21" x14ac:dyDescent="0.35">
      <c r="A33">
        <v>2013</v>
      </c>
      <c r="B33">
        <v>37.945999999999998</v>
      </c>
      <c r="C33">
        <v>13.981999999999999</v>
      </c>
      <c r="D33">
        <v>8.5879999999999992</v>
      </c>
      <c r="E33">
        <v>11.718999999999999</v>
      </c>
      <c r="F33">
        <v>1.7999999999999999E-2</v>
      </c>
      <c r="G33">
        <v>0</v>
      </c>
      <c r="H33">
        <v>34.307000000000002</v>
      </c>
      <c r="O33">
        <v>2013</v>
      </c>
      <c r="P33">
        <v>46.537999999999997</v>
      </c>
      <c r="Q33">
        <v>0.13300000000000001</v>
      </c>
      <c r="R33">
        <v>1.1739999999999999</v>
      </c>
      <c r="S33">
        <v>11.707000000000001</v>
      </c>
      <c r="T33">
        <v>13.013999999999999</v>
      </c>
      <c r="U33">
        <v>0</v>
      </c>
    </row>
    <row r="34" spans="1:21" x14ac:dyDescent="0.35">
      <c r="A34">
        <v>2014</v>
      </c>
      <c r="B34">
        <v>37.625999999999998</v>
      </c>
      <c r="C34">
        <v>12.917999999999999</v>
      </c>
      <c r="D34">
        <v>5.6829999999999998</v>
      </c>
      <c r="E34">
        <v>13.25</v>
      </c>
      <c r="F34">
        <v>2.3E-2</v>
      </c>
      <c r="G34">
        <v>0</v>
      </c>
      <c r="H34">
        <v>31.873999999999999</v>
      </c>
      <c r="O34">
        <v>2014</v>
      </c>
      <c r="P34">
        <v>42.539000000000001</v>
      </c>
      <c r="Q34">
        <v>8.1000000000000003E-2</v>
      </c>
      <c r="R34">
        <v>1.032</v>
      </c>
      <c r="S34">
        <v>10.714</v>
      </c>
      <c r="T34">
        <v>11.827</v>
      </c>
      <c r="U34">
        <v>0</v>
      </c>
    </row>
    <row r="35" spans="1:21" x14ac:dyDescent="0.35">
      <c r="A35">
        <v>2015</v>
      </c>
      <c r="B35">
        <v>38.799999999999997</v>
      </c>
      <c r="C35">
        <v>13.603999999999999</v>
      </c>
      <c r="D35">
        <v>6.3019999999999996</v>
      </c>
      <c r="E35">
        <v>13.154999999999999</v>
      </c>
      <c r="F35">
        <v>2.3E-2</v>
      </c>
      <c r="G35">
        <v>0</v>
      </c>
      <c r="H35">
        <v>33.082999999999998</v>
      </c>
      <c r="O35">
        <v>2015</v>
      </c>
      <c r="P35">
        <v>46.064999999999998</v>
      </c>
      <c r="Q35">
        <v>9.6000000000000002E-2</v>
      </c>
      <c r="R35">
        <v>1.077</v>
      </c>
      <c r="S35">
        <v>10.521000000000001</v>
      </c>
      <c r="T35">
        <v>11.694000000000001</v>
      </c>
      <c r="U35">
        <v>0</v>
      </c>
    </row>
    <row r="36" spans="1:21" x14ac:dyDescent="0.35">
      <c r="A36">
        <v>2016</v>
      </c>
      <c r="B36">
        <v>39.676000000000002</v>
      </c>
      <c r="C36">
        <v>14.288</v>
      </c>
      <c r="D36">
        <v>6.2140000000000004</v>
      </c>
      <c r="E36">
        <v>13.135999999999999</v>
      </c>
      <c r="F36">
        <v>2.3E-2</v>
      </c>
      <c r="G36">
        <v>0</v>
      </c>
      <c r="H36">
        <v>33.661000000000001</v>
      </c>
      <c r="O36">
        <v>2016</v>
      </c>
      <c r="P36">
        <v>43.284999999999997</v>
      </c>
      <c r="Q36">
        <v>6.3E-2</v>
      </c>
      <c r="R36">
        <v>0.76900000000000002</v>
      </c>
      <c r="S36">
        <v>10.618</v>
      </c>
      <c r="T36">
        <v>11.45</v>
      </c>
      <c r="U36">
        <v>0</v>
      </c>
    </row>
    <row r="37" spans="1:21" x14ac:dyDescent="0.35">
      <c r="A37">
        <v>2017</v>
      </c>
      <c r="B37">
        <v>39.372999999999998</v>
      </c>
      <c r="C37">
        <v>13.965</v>
      </c>
      <c r="D37">
        <v>7.5389999999999997</v>
      </c>
      <c r="E37">
        <v>12.837999999999999</v>
      </c>
      <c r="F37">
        <v>2.1000000000000001E-2</v>
      </c>
      <c r="G37">
        <v>0</v>
      </c>
      <c r="H37">
        <v>34.362000000000002</v>
      </c>
      <c r="O37">
        <v>2017</v>
      </c>
      <c r="P37">
        <v>40.648000000000003</v>
      </c>
      <c r="Q37">
        <v>6.8000000000000005E-2</v>
      </c>
      <c r="R37">
        <v>0.503</v>
      </c>
      <c r="S37">
        <v>7.2759999999999998</v>
      </c>
      <c r="T37">
        <v>7.8460000000000001</v>
      </c>
      <c r="U37">
        <v>0</v>
      </c>
    </row>
    <row r="38" spans="1:21" x14ac:dyDescent="0.35">
      <c r="A38">
        <v>2018</v>
      </c>
      <c r="B38">
        <v>39.6</v>
      </c>
      <c r="C38">
        <v>16.013000000000002</v>
      </c>
      <c r="D38">
        <v>7.6870000000000003</v>
      </c>
      <c r="E38">
        <v>11.8</v>
      </c>
      <c r="F38">
        <v>1.9E-2</v>
      </c>
      <c r="G38">
        <v>0</v>
      </c>
      <c r="H38">
        <v>35.520000000000003</v>
      </c>
      <c r="O38">
        <v>2018</v>
      </c>
      <c r="P38">
        <v>57.293999999999997</v>
      </c>
      <c r="Q38">
        <v>0.152</v>
      </c>
      <c r="R38">
        <v>1.341</v>
      </c>
      <c r="S38">
        <v>13.752000000000001</v>
      </c>
      <c r="T38">
        <v>15.244999999999999</v>
      </c>
      <c r="U38">
        <v>0</v>
      </c>
    </row>
    <row r="39" spans="1:21" x14ac:dyDescent="0.35">
      <c r="A39">
        <v>2019</v>
      </c>
      <c r="B39">
        <v>39.799999999999997</v>
      </c>
      <c r="C39">
        <v>13.430999999999999</v>
      </c>
      <c r="D39">
        <v>5.91</v>
      </c>
      <c r="E39">
        <v>13.667</v>
      </c>
      <c r="F39">
        <v>2.5000000000000001E-2</v>
      </c>
      <c r="G39">
        <v>0</v>
      </c>
      <c r="H39">
        <v>33.033000000000001</v>
      </c>
      <c r="O39">
        <v>2019</v>
      </c>
      <c r="P39">
        <v>37.825000000000003</v>
      </c>
      <c r="Q39">
        <v>7.3999999999999996E-2</v>
      </c>
      <c r="R39">
        <v>1.381</v>
      </c>
      <c r="S39">
        <v>10.916</v>
      </c>
      <c r="T39">
        <v>12.371</v>
      </c>
      <c r="U39">
        <v>0</v>
      </c>
    </row>
    <row r="40" spans="1:21" x14ac:dyDescent="0.35">
      <c r="A40">
        <v>2020</v>
      </c>
      <c r="B40">
        <v>40.231999999999999</v>
      </c>
      <c r="C40">
        <v>15.853</v>
      </c>
      <c r="D40">
        <v>6.6769999999999996</v>
      </c>
      <c r="E40">
        <v>12.552</v>
      </c>
      <c r="F40">
        <v>2.1000000000000001E-2</v>
      </c>
      <c r="G40">
        <v>0</v>
      </c>
      <c r="H40">
        <v>35.101999999999997</v>
      </c>
      <c r="O40">
        <v>2020</v>
      </c>
      <c r="P40">
        <v>50.164999999999999</v>
      </c>
      <c r="Q40">
        <v>7.0999999999999994E-2</v>
      </c>
      <c r="R40">
        <v>0.72</v>
      </c>
      <c r="S40">
        <v>8.298</v>
      </c>
      <c r="T40">
        <v>9.0879999999999992</v>
      </c>
      <c r="U40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workbookViewId="0">
      <selection activeCell="A2" sqref="A2"/>
    </sheetView>
  </sheetViews>
  <sheetFormatPr defaultColWidth="10.6640625" defaultRowHeight="15.5" x14ac:dyDescent="0.35"/>
  <sheetData>
    <row r="1" spans="1:8" x14ac:dyDescent="0.35">
      <c r="A1" t="s">
        <v>91</v>
      </c>
    </row>
    <row r="2" spans="1:8" x14ac:dyDescent="0.35">
      <c r="A2" t="str">
        <f>MID(A1,138,9)</f>
        <v>gwmN10001</v>
      </c>
    </row>
    <row r="3" spans="1:8" x14ac:dyDescent="0.35">
      <c r="A3" t="s">
        <v>11</v>
      </c>
      <c r="B3" t="s">
        <v>16</v>
      </c>
      <c r="C3" t="s">
        <v>17</v>
      </c>
      <c r="D3" t="s">
        <v>18</v>
      </c>
      <c r="E3" t="s">
        <v>19</v>
      </c>
      <c r="F3" t="s">
        <v>20</v>
      </c>
      <c r="G3" t="s">
        <v>21</v>
      </c>
      <c r="H3" t="s">
        <v>22</v>
      </c>
    </row>
    <row r="4" spans="1:8" x14ac:dyDescent="0.35">
      <c r="A4">
        <v>1984</v>
      </c>
      <c r="B4">
        <v>35.475999999999999</v>
      </c>
      <c r="C4">
        <v>12.098000000000001</v>
      </c>
      <c r="D4">
        <v>6.6109999999999998</v>
      </c>
      <c r="E4">
        <v>9.5579999999999998</v>
      </c>
      <c r="F4">
        <v>3.0000000000000001E-3</v>
      </c>
      <c r="G4">
        <v>0</v>
      </c>
      <c r="H4">
        <v>28.27</v>
      </c>
    </row>
    <row r="5" spans="1:8" x14ac:dyDescent="0.35">
      <c r="A5">
        <v>1985</v>
      </c>
      <c r="B5">
        <v>36.575000000000003</v>
      </c>
      <c r="C5">
        <v>11.589</v>
      </c>
      <c r="D5">
        <v>7.3369999999999997</v>
      </c>
      <c r="E5">
        <v>9.4649999999999999</v>
      </c>
      <c r="F5">
        <v>4.0000000000000001E-3</v>
      </c>
      <c r="G5">
        <v>0</v>
      </c>
      <c r="H5">
        <v>28.395</v>
      </c>
    </row>
    <row r="6" spans="1:8" x14ac:dyDescent="0.35">
      <c r="A6">
        <v>1986</v>
      </c>
      <c r="B6">
        <v>37.552</v>
      </c>
      <c r="C6">
        <v>11.625</v>
      </c>
      <c r="D6">
        <v>3.1640000000000001</v>
      </c>
      <c r="E6">
        <v>10.345000000000001</v>
      </c>
      <c r="F6">
        <v>5.0000000000000001E-3</v>
      </c>
      <c r="G6">
        <v>0</v>
      </c>
      <c r="H6">
        <v>25.138999999999999</v>
      </c>
    </row>
    <row r="7" spans="1:8" x14ac:dyDescent="0.35">
      <c r="A7">
        <v>1987</v>
      </c>
      <c r="B7">
        <v>36.954999999999998</v>
      </c>
      <c r="C7">
        <v>10.9</v>
      </c>
      <c r="D7">
        <v>4.5960000000000001</v>
      </c>
      <c r="E7">
        <v>10.76</v>
      </c>
      <c r="F7">
        <v>4.0000000000000001E-3</v>
      </c>
      <c r="G7">
        <v>0</v>
      </c>
      <c r="H7">
        <v>26.26</v>
      </c>
    </row>
    <row r="8" spans="1:8" x14ac:dyDescent="0.35">
      <c r="A8">
        <v>1988</v>
      </c>
      <c r="B8">
        <v>35.771000000000001</v>
      </c>
      <c r="C8">
        <v>10.257999999999999</v>
      </c>
      <c r="D8">
        <v>6.1920000000000002</v>
      </c>
      <c r="E8">
        <v>10.573</v>
      </c>
      <c r="F8">
        <v>4.0000000000000001E-3</v>
      </c>
      <c r="G8">
        <v>0</v>
      </c>
      <c r="H8">
        <v>27.026</v>
      </c>
    </row>
    <row r="9" spans="1:8" x14ac:dyDescent="0.35">
      <c r="A9">
        <v>1989</v>
      </c>
      <c r="B9">
        <v>36.374000000000002</v>
      </c>
      <c r="C9">
        <v>14.583</v>
      </c>
      <c r="D9">
        <v>11.760999999999999</v>
      </c>
      <c r="E9">
        <v>7.0350000000000001</v>
      </c>
      <c r="F9">
        <v>2E-3</v>
      </c>
      <c r="G9">
        <v>0</v>
      </c>
      <c r="H9">
        <v>33.381</v>
      </c>
    </row>
    <row r="10" spans="1:8" x14ac:dyDescent="0.35">
      <c r="A10">
        <v>1990</v>
      </c>
      <c r="B10">
        <v>37.481999999999999</v>
      </c>
      <c r="C10">
        <v>14.324999999999999</v>
      </c>
      <c r="D10">
        <v>8.6839999999999993</v>
      </c>
      <c r="E10">
        <v>9.2789999999999999</v>
      </c>
      <c r="F10">
        <v>3.0000000000000001E-3</v>
      </c>
      <c r="G10">
        <v>0</v>
      </c>
      <c r="H10">
        <v>32.290999999999997</v>
      </c>
    </row>
    <row r="11" spans="1:8" x14ac:dyDescent="0.35">
      <c r="A11">
        <v>1991</v>
      </c>
      <c r="B11">
        <v>39.44</v>
      </c>
      <c r="C11">
        <v>10.714</v>
      </c>
      <c r="D11">
        <v>7.98</v>
      </c>
      <c r="E11">
        <v>10.789</v>
      </c>
      <c r="F11">
        <v>4.0000000000000001E-3</v>
      </c>
      <c r="G11">
        <v>0</v>
      </c>
      <c r="H11">
        <v>29.488</v>
      </c>
    </row>
    <row r="12" spans="1:8" x14ac:dyDescent="0.35">
      <c r="A12">
        <v>1992</v>
      </c>
      <c r="B12">
        <v>34.655000000000001</v>
      </c>
      <c r="C12">
        <v>13.298999999999999</v>
      </c>
      <c r="D12">
        <v>5.8940000000000001</v>
      </c>
      <c r="E12">
        <v>8.9209999999999994</v>
      </c>
      <c r="F12">
        <v>3.0000000000000001E-3</v>
      </c>
      <c r="G12">
        <v>0</v>
      </c>
      <c r="H12">
        <v>28.117000000000001</v>
      </c>
    </row>
    <row r="13" spans="1:8" x14ac:dyDescent="0.35">
      <c r="A13">
        <v>1993</v>
      </c>
      <c r="B13">
        <v>36.252000000000002</v>
      </c>
      <c r="C13">
        <v>11.946</v>
      </c>
      <c r="D13">
        <v>5.1879999999999997</v>
      </c>
      <c r="E13">
        <v>10.475</v>
      </c>
      <c r="F13">
        <v>4.0000000000000001E-3</v>
      </c>
      <c r="G13">
        <v>0</v>
      </c>
      <c r="H13">
        <v>27.611999999999998</v>
      </c>
    </row>
    <row r="14" spans="1:8" x14ac:dyDescent="0.35">
      <c r="A14">
        <v>1994</v>
      </c>
      <c r="B14">
        <v>35.784999999999997</v>
      </c>
      <c r="C14">
        <v>13.055</v>
      </c>
      <c r="D14">
        <v>5.9550000000000001</v>
      </c>
      <c r="E14">
        <v>10.037000000000001</v>
      </c>
      <c r="F14">
        <v>3.0000000000000001E-3</v>
      </c>
      <c r="G14">
        <v>0</v>
      </c>
      <c r="H14">
        <v>29.050999999999998</v>
      </c>
    </row>
    <row r="15" spans="1:8" x14ac:dyDescent="0.35">
      <c r="A15">
        <v>1995</v>
      </c>
      <c r="B15">
        <v>36.595999999999997</v>
      </c>
      <c r="C15">
        <v>11.214</v>
      </c>
      <c r="D15">
        <v>4.7560000000000002</v>
      </c>
      <c r="E15">
        <v>10.246</v>
      </c>
      <c r="F15">
        <v>4.0000000000000001E-3</v>
      </c>
      <c r="G15">
        <v>0</v>
      </c>
      <c r="H15">
        <v>26.22</v>
      </c>
    </row>
    <row r="16" spans="1:8" x14ac:dyDescent="0.35">
      <c r="A16">
        <v>1996</v>
      </c>
      <c r="B16">
        <v>33.856999999999999</v>
      </c>
      <c r="C16">
        <v>13.930999999999999</v>
      </c>
      <c r="D16">
        <v>10.685</v>
      </c>
      <c r="E16">
        <v>6.7640000000000002</v>
      </c>
      <c r="F16">
        <v>2E-3</v>
      </c>
      <c r="G16">
        <v>0</v>
      </c>
      <c r="H16">
        <v>31.382000000000001</v>
      </c>
    </row>
    <row r="17" spans="1:8" x14ac:dyDescent="0.35">
      <c r="A17">
        <v>1997</v>
      </c>
      <c r="B17">
        <v>34.576000000000001</v>
      </c>
      <c r="C17">
        <v>9.74</v>
      </c>
      <c r="D17">
        <v>7.8570000000000002</v>
      </c>
      <c r="E17">
        <v>10.272</v>
      </c>
      <c r="F17">
        <v>3.0000000000000001E-3</v>
      </c>
      <c r="G17">
        <v>0</v>
      </c>
      <c r="H17">
        <v>27.872</v>
      </c>
    </row>
    <row r="18" spans="1:8" x14ac:dyDescent="0.35">
      <c r="A18">
        <v>1998</v>
      </c>
      <c r="B18">
        <v>37.930999999999997</v>
      </c>
      <c r="C18">
        <v>11.036</v>
      </c>
      <c r="D18">
        <v>7.2629999999999999</v>
      </c>
      <c r="E18">
        <v>11.031000000000001</v>
      </c>
      <c r="F18">
        <v>4.0000000000000001E-3</v>
      </c>
      <c r="G18">
        <v>0</v>
      </c>
      <c r="H18">
        <v>29.334</v>
      </c>
    </row>
    <row r="19" spans="1:8" x14ac:dyDescent="0.35">
      <c r="A19">
        <v>1999</v>
      </c>
      <c r="B19">
        <v>37.231999999999999</v>
      </c>
      <c r="C19">
        <v>9.9849999999999994</v>
      </c>
      <c r="D19">
        <v>6.4459999999999997</v>
      </c>
      <c r="E19">
        <v>10.157999999999999</v>
      </c>
      <c r="F19">
        <v>4.0000000000000001E-3</v>
      </c>
      <c r="G19">
        <v>0</v>
      </c>
      <c r="H19">
        <v>26.593</v>
      </c>
    </row>
    <row r="20" spans="1:8" x14ac:dyDescent="0.35">
      <c r="A20">
        <v>2000</v>
      </c>
      <c r="B20">
        <v>35.31</v>
      </c>
      <c r="C20">
        <v>12.387</v>
      </c>
      <c r="D20">
        <v>8.8550000000000004</v>
      </c>
      <c r="E20">
        <v>8.7439999999999998</v>
      </c>
      <c r="F20">
        <v>3.0000000000000001E-3</v>
      </c>
      <c r="G20">
        <v>0</v>
      </c>
      <c r="H20">
        <v>29.99</v>
      </c>
    </row>
    <row r="21" spans="1:8" x14ac:dyDescent="0.35">
      <c r="A21">
        <v>2001</v>
      </c>
      <c r="B21">
        <v>36.158000000000001</v>
      </c>
      <c r="C21">
        <v>10.27</v>
      </c>
      <c r="D21">
        <v>9.6839999999999993</v>
      </c>
      <c r="E21">
        <v>9.7880000000000003</v>
      </c>
      <c r="F21">
        <v>3.0000000000000001E-3</v>
      </c>
      <c r="G21">
        <v>0</v>
      </c>
      <c r="H21">
        <v>29.745000000000001</v>
      </c>
    </row>
    <row r="22" spans="1:8" x14ac:dyDescent="0.35">
      <c r="A22">
        <v>2002</v>
      </c>
      <c r="B22">
        <v>39.478999999999999</v>
      </c>
      <c r="C22">
        <v>9.7910000000000004</v>
      </c>
      <c r="D22">
        <v>7.569</v>
      </c>
      <c r="E22">
        <v>10.157</v>
      </c>
      <c r="F22">
        <v>4.0000000000000001E-3</v>
      </c>
      <c r="G22">
        <v>0</v>
      </c>
      <c r="H22">
        <v>27.521000000000001</v>
      </c>
    </row>
    <row r="23" spans="1:8" x14ac:dyDescent="0.35">
      <c r="A23">
        <v>2003</v>
      </c>
      <c r="B23">
        <v>35.707000000000001</v>
      </c>
      <c r="C23">
        <v>14.404</v>
      </c>
      <c r="D23">
        <v>11.693</v>
      </c>
      <c r="E23">
        <v>6.89</v>
      </c>
      <c r="F23">
        <v>2E-3</v>
      </c>
      <c r="G23">
        <v>0</v>
      </c>
      <c r="H23">
        <v>32.988999999999997</v>
      </c>
    </row>
    <row r="24" spans="1:8" x14ac:dyDescent="0.35">
      <c r="A24">
        <v>2004</v>
      </c>
      <c r="B24">
        <v>37.701000000000001</v>
      </c>
      <c r="C24">
        <v>12.878</v>
      </c>
      <c r="D24">
        <v>9.8680000000000003</v>
      </c>
      <c r="E24">
        <v>9.3209999999999997</v>
      </c>
      <c r="F24">
        <v>3.0000000000000001E-3</v>
      </c>
      <c r="G24">
        <v>0</v>
      </c>
      <c r="H24">
        <v>32.069000000000003</v>
      </c>
    </row>
    <row r="25" spans="1:8" x14ac:dyDescent="0.35">
      <c r="A25">
        <v>2005</v>
      </c>
      <c r="B25">
        <v>37.877000000000002</v>
      </c>
      <c r="C25">
        <v>10.698</v>
      </c>
      <c r="D25">
        <v>8.7479999999999993</v>
      </c>
      <c r="E25">
        <v>10.326000000000001</v>
      </c>
      <c r="F25">
        <v>4.0000000000000001E-3</v>
      </c>
      <c r="G25">
        <v>0</v>
      </c>
      <c r="H25">
        <v>29.776</v>
      </c>
    </row>
    <row r="26" spans="1:8" x14ac:dyDescent="0.35">
      <c r="A26">
        <v>2006</v>
      </c>
      <c r="B26">
        <v>38.723999999999997</v>
      </c>
      <c r="C26">
        <v>10.746</v>
      </c>
      <c r="D26">
        <v>11.622</v>
      </c>
      <c r="E26">
        <v>9.5250000000000004</v>
      </c>
      <c r="F26">
        <v>3.0000000000000001E-3</v>
      </c>
      <c r="G26">
        <v>0</v>
      </c>
      <c r="H26">
        <v>31.896000000000001</v>
      </c>
    </row>
    <row r="27" spans="1:8" x14ac:dyDescent="0.35">
      <c r="A27">
        <v>2007</v>
      </c>
      <c r="B27">
        <v>38.83</v>
      </c>
      <c r="C27">
        <v>9.8640000000000008</v>
      </c>
      <c r="D27">
        <v>5.3280000000000003</v>
      </c>
      <c r="E27">
        <v>11.214</v>
      </c>
      <c r="F27">
        <v>5.0000000000000001E-3</v>
      </c>
      <c r="G27">
        <v>0</v>
      </c>
      <c r="H27">
        <v>26.411000000000001</v>
      </c>
    </row>
    <row r="28" spans="1:8" x14ac:dyDescent="0.35">
      <c r="A28">
        <v>2008</v>
      </c>
      <c r="B28">
        <v>38.526000000000003</v>
      </c>
      <c r="C28">
        <v>11.552</v>
      </c>
      <c r="D28">
        <v>6.8739999999999997</v>
      </c>
      <c r="E28">
        <v>10.3</v>
      </c>
      <c r="F28">
        <v>4.0000000000000001E-3</v>
      </c>
      <c r="G28">
        <v>0</v>
      </c>
      <c r="H28">
        <v>28.73</v>
      </c>
    </row>
    <row r="29" spans="1:8" x14ac:dyDescent="0.35">
      <c r="A29">
        <v>2009</v>
      </c>
      <c r="B29">
        <v>37.082999999999998</v>
      </c>
      <c r="C29">
        <v>13.007999999999999</v>
      </c>
      <c r="D29">
        <v>10.561999999999999</v>
      </c>
      <c r="E29">
        <v>8.4580000000000002</v>
      </c>
      <c r="F29">
        <v>3.0000000000000001E-3</v>
      </c>
      <c r="G29">
        <v>0</v>
      </c>
      <c r="H29">
        <v>32.03</v>
      </c>
    </row>
    <row r="30" spans="1:8" x14ac:dyDescent="0.35">
      <c r="A30">
        <v>2010</v>
      </c>
      <c r="B30">
        <v>39.735999999999997</v>
      </c>
      <c r="C30">
        <v>10.167999999999999</v>
      </c>
      <c r="D30">
        <v>7.8120000000000003</v>
      </c>
      <c r="E30">
        <v>11.411</v>
      </c>
      <c r="F30">
        <v>4.0000000000000001E-3</v>
      </c>
      <c r="G30">
        <v>0</v>
      </c>
      <c r="H30">
        <v>29.395</v>
      </c>
    </row>
    <row r="31" spans="1:8" x14ac:dyDescent="0.35">
      <c r="A31">
        <v>2011</v>
      </c>
      <c r="B31">
        <v>40.130000000000003</v>
      </c>
      <c r="C31">
        <v>13.473000000000001</v>
      </c>
      <c r="D31">
        <v>8.6039999999999992</v>
      </c>
      <c r="E31">
        <v>8.8740000000000006</v>
      </c>
      <c r="F31">
        <v>4.0000000000000001E-3</v>
      </c>
      <c r="G31">
        <v>0</v>
      </c>
      <c r="H31">
        <v>30.954000000000001</v>
      </c>
    </row>
    <row r="32" spans="1:8" x14ac:dyDescent="0.35">
      <c r="A32">
        <v>2012</v>
      </c>
      <c r="B32">
        <v>41.94</v>
      </c>
      <c r="C32">
        <v>10.778</v>
      </c>
      <c r="D32">
        <v>6.0620000000000003</v>
      </c>
      <c r="E32">
        <v>11.114000000000001</v>
      </c>
      <c r="F32">
        <v>5.0000000000000001E-3</v>
      </c>
      <c r="G32">
        <v>0</v>
      </c>
      <c r="H32">
        <v>27.959</v>
      </c>
    </row>
    <row r="33" spans="1:8" x14ac:dyDescent="0.35">
      <c r="A33">
        <v>2013</v>
      </c>
      <c r="B33">
        <v>37.951999999999998</v>
      </c>
      <c r="C33">
        <v>11.413</v>
      </c>
      <c r="D33">
        <v>11.502000000000001</v>
      </c>
      <c r="E33">
        <v>9.2520000000000007</v>
      </c>
      <c r="F33">
        <v>3.0000000000000001E-3</v>
      </c>
      <c r="G33">
        <v>0</v>
      </c>
      <c r="H33">
        <v>32.17</v>
      </c>
    </row>
    <row r="34" spans="1:8" x14ac:dyDescent="0.35">
      <c r="A34">
        <v>2014</v>
      </c>
      <c r="B34">
        <v>37.704000000000001</v>
      </c>
      <c r="C34">
        <v>10.545999999999999</v>
      </c>
      <c r="D34">
        <v>8.2050000000000001</v>
      </c>
      <c r="E34">
        <v>10.782</v>
      </c>
      <c r="F34">
        <v>4.0000000000000001E-3</v>
      </c>
      <c r="G34">
        <v>0</v>
      </c>
      <c r="H34">
        <v>29.536000000000001</v>
      </c>
    </row>
    <row r="35" spans="1:8" x14ac:dyDescent="0.35">
      <c r="A35">
        <v>2015</v>
      </c>
      <c r="B35">
        <v>38.911999999999999</v>
      </c>
      <c r="C35">
        <v>10.778</v>
      </c>
      <c r="D35">
        <v>9.26</v>
      </c>
      <c r="E35">
        <v>10.584</v>
      </c>
      <c r="F35">
        <v>4.0000000000000001E-3</v>
      </c>
      <c r="G35">
        <v>0</v>
      </c>
      <c r="H35">
        <v>30.626000000000001</v>
      </c>
    </row>
    <row r="36" spans="1:8" x14ac:dyDescent="0.35">
      <c r="A36">
        <v>2016</v>
      </c>
      <c r="B36">
        <v>39.69</v>
      </c>
      <c r="C36">
        <v>11.432</v>
      </c>
      <c r="D36">
        <v>9.2289999999999992</v>
      </c>
      <c r="E36">
        <v>10.637</v>
      </c>
      <c r="F36">
        <v>4.0000000000000001E-3</v>
      </c>
      <c r="G36">
        <v>0</v>
      </c>
      <c r="H36">
        <v>31.300999999999998</v>
      </c>
    </row>
    <row r="37" spans="1:8" x14ac:dyDescent="0.35">
      <c r="A37">
        <v>2017</v>
      </c>
      <c r="B37">
        <v>39.374000000000002</v>
      </c>
      <c r="C37">
        <v>11.398999999999999</v>
      </c>
      <c r="D37">
        <v>11.093999999999999</v>
      </c>
      <c r="E37">
        <v>9.5250000000000004</v>
      </c>
      <c r="F37">
        <v>3.0000000000000001E-3</v>
      </c>
      <c r="G37">
        <v>0</v>
      </c>
      <c r="H37">
        <v>32.021999999999998</v>
      </c>
    </row>
    <row r="38" spans="1:8" x14ac:dyDescent="0.35">
      <c r="A38">
        <v>2018</v>
      </c>
      <c r="B38">
        <v>39.607999999999997</v>
      </c>
      <c r="C38">
        <v>13.792999999999999</v>
      </c>
      <c r="D38">
        <v>10.589</v>
      </c>
      <c r="E38">
        <v>9.2170000000000005</v>
      </c>
      <c r="F38">
        <v>3.0000000000000001E-3</v>
      </c>
      <c r="G38">
        <v>0</v>
      </c>
      <c r="H38">
        <v>33.601999999999997</v>
      </c>
    </row>
    <row r="39" spans="1:8" x14ac:dyDescent="0.35">
      <c r="A39">
        <v>2019</v>
      </c>
      <c r="B39">
        <v>39.804000000000002</v>
      </c>
      <c r="C39">
        <v>10.576000000000001</v>
      </c>
      <c r="D39">
        <v>8.5519999999999996</v>
      </c>
      <c r="E39">
        <v>11.41</v>
      </c>
      <c r="F39">
        <v>4.0000000000000001E-3</v>
      </c>
      <c r="G39">
        <v>0</v>
      </c>
      <c r="H39">
        <v>30.542000000000002</v>
      </c>
    </row>
    <row r="40" spans="1:8" x14ac:dyDescent="0.35">
      <c r="A40">
        <v>2020</v>
      </c>
      <c r="B40">
        <v>40.231999999999999</v>
      </c>
      <c r="C40">
        <v>13.1</v>
      </c>
      <c r="D40">
        <v>11.063000000000001</v>
      </c>
      <c r="E40">
        <v>8.8390000000000004</v>
      </c>
      <c r="F40">
        <v>3.0000000000000001E-3</v>
      </c>
      <c r="G40">
        <v>0</v>
      </c>
      <c r="H40">
        <v>33.003999999999998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workbookViewId="0">
      <selection activeCell="C15" sqref="C15"/>
    </sheetView>
  </sheetViews>
  <sheetFormatPr defaultColWidth="10.6640625" defaultRowHeight="15.5" x14ac:dyDescent="0.35"/>
  <sheetData>
    <row r="1" spans="1:8" x14ac:dyDescent="0.35">
      <c r="A1" t="s">
        <v>90</v>
      </c>
    </row>
    <row r="2" spans="1:8" x14ac:dyDescent="0.35">
      <c r="A2" t="str">
        <f>MID(A1,138,9)</f>
        <v>mtgN10001</v>
      </c>
    </row>
    <row r="3" spans="1:8" x14ac:dyDescent="0.35">
      <c r="A3" t="s">
        <v>11</v>
      </c>
      <c r="B3" t="s">
        <v>16</v>
      </c>
      <c r="C3" t="s">
        <v>17</v>
      </c>
      <c r="D3" t="s">
        <v>18</v>
      </c>
      <c r="E3" t="s">
        <v>19</v>
      </c>
      <c r="F3" t="s">
        <v>20</v>
      </c>
      <c r="G3" t="s">
        <v>21</v>
      </c>
      <c r="H3" t="s">
        <v>22</v>
      </c>
    </row>
    <row r="4" spans="1:8" x14ac:dyDescent="0.35">
      <c r="A4">
        <v>1984</v>
      </c>
      <c r="B4">
        <v>35.475999999999999</v>
      </c>
      <c r="C4">
        <v>13.034000000000001</v>
      </c>
      <c r="D4">
        <v>7.6319999999999997</v>
      </c>
      <c r="E4">
        <v>1.7070000000000001</v>
      </c>
      <c r="F4">
        <v>6.0000000000000001E-3</v>
      </c>
      <c r="G4">
        <v>0</v>
      </c>
      <c r="H4">
        <v>22.38</v>
      </c>
    </row>
    <row r="5" spans="1:8" x14ac:dyDescent="0.35">
      <c r="A5">
        <v>1985</v>
      </c>
      <c r="B5">
        <v>36.575000000000003</v>
      </c>
      <c r="C5">
        <v>12.372</v>
      </c>
      <c r="D5">
        <v>9.7330000000000005</v>
      </c>
      <c r="E5">
        <v>1.8160000000000001</v>
      </c>
      <c r="F5">
        <v>6.0000000000000001E-3</v>
      </c>
      <c r="G5">
        <v>0</v>
      </c>
      <c r="H5">
        <v>23.927</v>
      </c>
    </row>
    <row r="6" spans="1:8" x14ac:dyDescent="0.35">
      <c r="A6">
        <v>1986</v>
      </c>
      <c r="B6">
        <v>37.552</v>
      </c>
      <c r="C6">
        <v>12.135</v>
      </c>
      <c r="D6">
        <v>5.0279999999999996</v>
      </c>
      <c r="E6">
        <v>2.2189999999999999</v>
      </c>
      <c r="F6">
        <v>8.0000000000000002E-3</v>
      </c>
      <c r="G6">
        <v>0</v>
      </c>
      <c r="H6">
        <v>19.388999999999999</v>
      </c>
    </row>
    <row r="7" spans="1:8" x14ac:dyDescent="0.35">
      <c r="A7">
        <v>1987</v>
      </c>
      <c r="B7">
        <v>36.954999999999998</v>
      </c>
      <c r="C7">
        <v>11.646000000000001</v>
      </c>
      <c r="D7">
        <v>6.3289999999999997</v>
      </c>
      <c r="E7">
        <v>2.0699999999999998</v>
      </c>
      <c r="F7">
        <v>8.0000000000000002E-3</v>
      </c>
      <c r="G7">
        <v>0</v>
      </c>
      <c r="H7">
        <v>20.053000000000001</v>
      </c>
    </row>
    <row r="8" spans="1:8" x14ac:dyDescent="0.35">
      <c r="A8">
        <v>1988</v>
      </c>
      <c r="B8">
        <v>35.771000000000001</v>
      </c>
      <c r="C8">
        <v>11.15</v>
      </c>
      <c r="D8">
        <v>9.3949999999999996</v>
      </c>
      <c r="E8">
        <v>1.8140000000000001</v>
      </c>
      <c r="F8">
        <v>6.0000000000000001E-3</v>
      </c>
      <c r="G8">
        <v>0</v>
      </c>
      <c r="H8">
        <v>22.364999999999998</v>
      </c>
    </row>
    <row r="9" spans="1:8" x14ac:dyDescent="0.35">
      <c r="A9">
        <v>1989</v>
      </c>
      <c r="B9">
        <v>36.374000000000002</v>
      </c>
      <c r="C9">
        <v>15.67</v>
      </c>
      <c r="D9">
        <v>12.670999999999999</v>
      </c>
      <c r="E9">
        <v>1.159</v>
      </c>
      <c r="F9">
        <v>3.0000000000000001E-3</v>
      </c>
      <c r="G9">
        <v>0</v>
      </c>
      <c r="H9">
        <v>29.504000000000001</v>
      </c>
    </row>
    <row r="10" spans="1:8" x14ac:dyDescent="0.35">
      <c r="A10">
        <v>1990</v>
      </c>
      <c r="B10">
        <v>37.481999999999999</v>
      </c>
      <c r="C10">
        <v>15.521000000000001</v>
      </c>
      <c r="D10">
        <v>10.643000000000001</v>
      </c>
      <c r="E10">
        <v>1.5649999999999999</v>
      </c>
      <c r="F10">
        <v>5.0000000000000001E-3</v>
      </c>
      <c r="G10">
        <v>0</v>
      </c>
      <c r="H10">
        <v>27.734000000000002</v>
      </c>
    </row>
    <row r="11" spans="1:8" x14ac:dyDescent="0.35">
      <c r="A11">
        <v>1991</v>
      </c>
      <c r="B11">
        <v>39.44</v>
      </c>
      <c r="C11">
        <v>11.544</v>
      </c>
      <c r="D11">
        <v>10.789</v>
      </c>
      <c r="E11">
        <v>2.0670000000000002</v>
      </c>
      <c r="F11">
        <v>7.0000000000000001E-3</v>
      </c>
      <c r="G11">
        <v>0</v>
      </c>
      <c r="H11">
        <v>24.405999999999999</v>
      </c>
    </row>
    <row r="12" spans="1:8" x14ac:dyDescent="0.35">
      <c r="A12">
        <v>1992</v>
      </c>
      <c r="B12">
        <v>34.655000000000001</v>
      </c>
      <c r="C12">
        <v>13.965999999999999</v>
      </c>
      <c r="D12">
        <v>8.2989999999999995</v>
      </c>
      <c r="E12">
        <v>1.5569999999999999</v>
      </c>
      <c r="F12">
        <v>5.0000000000000001E-3</v>
      </c>
      <c r="G12">
        <v>0</v>
      </c>
      <c r="H12">
        <v>23.827000000000002</v>
      </c>
    </row>
    <row r="13" spans="1:8" x14ac:dyDescent="0.35">
      <c r="A13">
        <v>1993</v>
      </c>
      <c r="B13">
        <v>36.252000000000002</v>
      </c>
      <c r="C13">
        <v>12.872</v>
      </c>
      <c r="D13">
        <v>7.1890000000000001</v>
      </c>
      <c r="E13">
        <v>1.891</v>
      </c>
      <c r="F13">
        <v>6.0000000000000001E-3</v>
      </c>
      <c r="G13">
        <v>0</v>
      </c>
      <c r="H13">
        <v>21.959</v>
      </c>
    </row>
    <row r="14" spans="1:8" x14ac:dyDescent="0.35">
      <c r="A14">
        <v>1994</v>
      </c>
      <c r="B14">
        <v>35.784999999999997</v>
      </c>
      <c r="C14">
        <v>14.071</v>
      </c>
      <c r="D14">
        <v>8.2319999999999993</v>
      </c>
      <c r="E14">
        <v>1.7310000000000001</v>
      </c>
      <c r="F14">
        <v>5.0000000000000001E-3</v>
      </c>
      <c r="G14">
        <v>0</v>
      </c>
      <c r="H14">
        <v>24.039000000000001</v>
      </c>
    </row>
    <row r="15" spans="1:8" x14ac:dyDescent="0.35">
      <c r="A15">
        <v>1995</v>
      </c>
      <c r="B15">
        <v>36.595999999999997</v>
      </c>
      <c r="C15">
        <v>12.159000000000001</v>
      </c>
      <c r="D15">
        <v>7.5229999999999997</v>
      </c>
      <c r="E15">
        <v>1.921</v>
      </c>
      <c r="F15">
        <v>7.0000000000000001E-3</v>
      </c>
      <c r="G15">
        <v>0</v>
      </c>
      <c r="H15">
        <v>21.609000000000002</v>
      </c>
    </row>
    <row r="16" spans="1:8" x14ac:dyDescent="0.35">
      <c r="A16">
        <v>1996</v>
      </c>
      <c r="B16">
        <v>33.856999999999999</v>
      </c>
      <c r="C16">
        <v>15.09</v>
      </c>
      <c r="D16">
        <v>11.026999999999999</v>
      </c>
      <c r="E16">
        <v>1.1220000000000001</v>
      </c>
      <c r="F16">
        <v>3.0000000000000001E-3</v>
      </c>
      <c r="G16">
        <v>0</v>
      </c>
      <c r="H16">
        <v>27.242000000000001</v>
      </c>
    </row>
    <row r="17" spans="1:8" x14ac:dyDescent="0.35">
      <c r="A17">
        <v>1997</v>
      </c>
      <c r="B17">
        <v>34.576000000000001</v>
      </c>
      <c r="C17">
        <v>10.749000000000001</v>
      </c>
      <c r="D17">
        <v>9.0690000000000008</v>
      </c>
      <c r="E17">
        <v>1.839</v>
      </c>
      <c r="F17">
        <v>6.0000000000000001E-3</v>
      </c>
      <c r="G17">
        <v>0</v>
      </c>
      <c r="H17">
        <v>21.661999999999999</v>
      </c>
    </row>
    <row r="18" spans="1:8" x14ac:dyDescent="0.35">
      <c r="A18">
        <v>1998</v>
      </c>
      <c r="B18">
        <v>37.930999999999997</v>
      </c>
      <c r="C18">
        <v>11.87</v>
      </c>
      <c r="D18">
        <v>9.4770000000000003</v>
      </c>
      <c r="E18">
        <v>2.125</v>
      </c>
      <c r="F18">
        <v>7.0000000000000001E-3</v>
      </c>
      <c r="G18">
        <v>0</v>
      </c>
      <c r="H18">
        <v>23.478000000000002</v>
      </c>
    </row>
    <row r="19" spans="1:8" x14ac:dyDescent="0.35">
      <c r="A19">
        <v>1999</v>
      </c>
      <c r="B19">
        <v>37.231999999999999</v>
      </c>
      <c r="C19">
        <v>10.794</v>
      </c>
      <c r="D19">
        <v>8.9870000000000001</v>
      </c>
      <c r="E19">
        <v>1.9419999999999999</v>
      </c>
      <c r="F19">
        <v>7.0000000000000001E-3</v>
      </c>
      <c r="G19">
        <v>0</v>
      </c>
      <c r="H19">
        <v>21.728999999999999</v>
      </c>
    </row>
    <row r="20" spans="1:8" x14ac:dyDescent="0.35">
      <c r="A20">
        <v>2000</v>
      </c>
      <c r="B20">
        <v>35.31</v>
      </c>
      <c r="C20">
        <v>13.676</v>
      </c>
      <c r="D20">
        <v>10.885</v>
      </c>
      <c r="E20">
        <v>1.5449999999999999</v>
      </c>
      <c r="F20">
        <v>4.0000000000000001E-3</v>
      </c>
      <c r="G20">
        <v>0</v>
      </c>
      <c r="H20">
        <v>26.111000000000001</v>
      </c>
    </row>
    <row r="21" spans="1:8" x14ac:dyDescent="0.35">
      <c r="A21">
        <v>2001</v>
      </c>
      <c r="B21">
        <v>36.158000000000001</v>
      </c>
      <c r="C21">
        <v>11.254</v>
      </c>
      <c r="D21">
        <v>10.747</v>
      </c>
      <c r="E21">
        <v>1.9830000000000001</v>
      </c>
      <c r="F21">
        <v>6.0000000000000001E-3</v>
      </c>
      <c r="G21">
        <v>0</v>
      </c>
      <c r="H21">
        <v>23.989000000000001</v>
      </c>
    </row>
    <row r="22" spans="1:8" x14ac:dyDescent="0.35">
      <c r="A22">
        <v>2002</v>
      </c>
      <c r="B22">
        <v>39.478999999999999</v>
      </c>
      <c r="C22">
        <v>10.955</v>
      </c>
      <c r="D22">
        <v>9.9309999999999992</v>
      </c>
      <c r="E22">
        <v>1.956</v>
      </c>
      <c r="F22">
        <v>7.0000000000000001E-3</v>
      </c>
      <c r="G22">
        <v>0</v>
      </c>
      <c r="H22">
        <v>22.849</v>
      </c>
    </row>
    <row r="23" spans="1:8" x14ac:dyDescent="0.35">
      <c r="A23">
        <v>2003</v>
      </c>
      <c r="B23">
        <v>35.707000000000001</v>
      </c>
      <c r="C23">
        <v>15.651999999999999</v>
      </c>
      <c r="D23">
        <v>12.170999999999999</v>
      </c>
      <c r="E23">
        <v>1.1220000000000001</v>
      </c>
      <c r="F23">
        <v>3.0000000000000001E-3</v>
      </c>
      <c r="G23">
        <v>0</v>
      </c>
      <c r="H23">
        <v>28.946999999999999</v>
      </c>
    </row>
    <row r="24" spans="1:8" x14ac:dyDescent="0.35">
      <c r="A24">
        <v>2004</v>
      </c>
      <c r="B24">
        <v>37.701000000000001</v>
      </c>
      <c r="C24">
        <v>13.835000000000001</v>
      </c>
      <c r="D24">
        <v>11.831</v>
      </c>
      <c r="E24">
        <v>1.6479999999999999</v>
      </c>
      <c r="F24">
        <v>5.0000000000000001E-3</v>
      </c>
      <c r="G24">
        <v>0</v>
      </c>
      <c r="H24">
        <v>27.318000000000001</v>
      </c>
    </row>
    <row r="25" spans="1:8" x14ac:dyDescent="0.35">
      <c r="A25">
        <v>2005</v>
      </c>
      <c r="B25">
        <v>37.877000000000002</v>
      </c>
      <c r="C25">
        <v>11.599</v>
      </c>
      <c r="D25">
        <v>10.148</v>
      </c>
      <c r="E25">
        <v>1.976</v>
      </c>
      <c r="F25">
        <v>6.0000000000000001E-3</v>
      </c>
      <c r="G25">
        <v>0</v>
      </c>
      <c r="H25">
        <v>23.73</v>
      </c>
    </row>
    <row r="26" spans="1:8" x14ac:dyDescent="0.35">
      <c r="A26">
        <v>2006</v>
      </c>
      <c r="B26">
        <v>38.723999999999997</v>
      </c>
      <c r="C26">
        <v>11.561999999999999</v>
      </c>
      <c r="D26">
        <v>12.795999999999999</v>
      </c>
      <c r="E26">
        <v>1.8320000000000001</v>
      </c>
      <c r="F26">
        <v>6.0000000000000001E-3</v>
      </c>
      <c r="G26">
        <v>0</v>
      </c>
      <c r="H26">
        <v>26.195</v>
      </c>
    </row>
    <row r="27" spans="1:8" x14ac:dyDescent="0.35">
      <c r="A27">
        <v>2007</v>
      </c>
      <c r="B27">
        <v>38.83</v>
      </c>
      <c r="C27">
        <v>10.554</v>
      </c>
      <c r="D27">
        <v>7.3840000000000003</v>
      </c>
      <c r="E27">
        <v>2.34</v>
      </c>
      <c r="F27">
        <v>8.0000000000000002E-3</v>
      </c>
      <c r="G27">
        <v>0</v>
      </c>
      <c r="H27">
        <v>20.286000000000001</v>
      </c>
    </row>
    <row r="28" spans="1:8" x14ac:dyDescent="0.35">
      <c r="A28">
        <v>2008</v>
      </c>
      <c r="B28">
        <v>38.526000000000003</v>
      </c>
      <c r="C28">
        <v>12.641</v>
      </c>
      <c r="D28">
        <v>9.1379999999999999</v>
      </c>
      <c r="E28">
        <v>1.95</v>
      </c>
      <c r="F28">
        <v>7.0000000000000001E-3</v>
      </c>
      <c r="G28">
        <v>0</v>
      </c>
      <c r="H28">
        <v>23.736000000000001</v>
      </c>
    </row>
    <row r="29" spans="1:8" x14ac:dyDescent="0.35">
      <c r="A29">
        <v>2009</v>
      </c>
      <c r="B29">
        <v>37.082999999999998</v>
      </c>
      <c r="C29">
        <v>14.27</v>
      </c>
      <c r="D29">
        <v>12.005000000000001</v>
      </c>
      <c r="E29">
        <v>1.379</v>
      </c>
      <c r="F29">
        <v>4.0000000000000001E-3</v>
      </c>
      <c r="G29">
        <v>0</v>
      </c>
      <c r="H29">
        <v>27.658999999999999</v>
      </c>
    </row>
    <row r="30" spans="1:8" x14ac:dyDescent="0.35">
      <c r="A30">
        <v>2010</v>
      </c>
      <c r="B30">
        <v>39.735999999999997</v>
      </c>
      <c r="C30">
        <v>11.08</v>
      </c>
      <c r="D30">
        <v>9.7629999999999999</v>
      </c>
      <c r="E30">
        <v>2.1680000000000001</v>
      </c>
      <c r="F30">
        <v>8.0000000000000002E-3</v>
      </c>
      <c r="G30">
        <v>0</v>
      </c>
      <c r="H30">
        <v>23.018999999999998</v>
      </c>
    </row>
    <row r="31" spans="1:8" x14ac:dyDescent="0.35">
      <c r="A31">
        <v>2011</v>
      </c>
      <c r="B31">
        <v>40.130000000000003</v>
      </c>
      <c r="C31">
        <v>14.708</v>
      </c>
      <c r="D31">
        <v>9.7780000000000005</v>
      </c>
      <c r="E31">
        <v>1.6819999999999999</v>
      </c>
      <c r="F31">
        <v>6.0000000000000001E-3</v>
      </c>
      <c r="G31">
        <v>0</v>
      </c>
      <c r="H31">
        <v>26.173999999999999</v>
      </c>
    </row>
    <row r="32" spans="1:8" x14ac:dyDescent="0.35">
      <c r="A32">
        <v>2012</v>
      </c>
      <c r="B32">
        <v>41.94</v>
      </c>
      <c r="C32">
        <v>11.628</v>
      </c>
      <c r="D32">
        <v>8.7080000000000002</v>
      </c>
      <c r="E32">
        <v>2.4089999999999998</v>
      </c>
      <c r="F32">
        <v>8.9999999999999993E-3</v>
      </c>
      <c r="G32">
        <v>0</v>
      </c>
      <c r="H32">
        <v>22.754000000000001</v>
      </c>
    </row>
    <row r="33" spans="1:8" x14ac:dyDescent="0.35">
      <c r="A33">
        <v>2013</v>
      </c>
      <c r="B33">
        <v>37.951999999999998</v>
      </c>
      <c r="C33">
        <v>12.449</v>
      </c>
      <c r="D33">
        <v>12.069000000000001</v>
      </c>
      <c r="E33">
        <v>1.7789999999999999</v>
      </c>
      <c r="F33">
        <v>5.0000000000000001E-3</v>
      </c>
      <c r="G33">
        <v>0</v>
      </c>
      <c r="H33">
        <v>26.302</v>
      </c>
    </row>
    <row r="34" spans="1:8" x14ac:dyDescent="0.35">
      <c r="A34">
        <v>2014</v>
      </c>
      <c r="B34">
        <v>37.704000000000001</v>
      </c>
      <c r="C34">
        <v>11.471</v>
      </c>
      <c r="D34">
        <v>10.839</v>
      </c>
      <c r="E34">
        <v>1.9350000000000001</v>
      </c>
      <c r="F34">
        <v>6.0000000000000001E-3</v>
      </c>
      <c r="G34">
        <v>0</v>
      </c>
      <c r="H34">
        <v>24.251000000000001</v>
      </c>
    </row>
    <row r="35" spans="1:8" x14ac:dyDescent="0.35">
      <c r="A35">
        <v>2015</v>
      </c>
      <c r="B35">
        <v>38.911999999999999</v>
      </c>
      <c r="C35">
        <v>12.117000000000001</v>
      </c>
      <c r="D35">
        <v>11.019</v>
      </c>
      <c r="E35">
        <v>1.9970000000000001</v>
      </c>
      <c r="F35">
        <v>6.0000000000000001E-3</v>
      </c>
      <c r="G35">
        <v>0</v>
      </c>
      <c r="H35">
        <v>25.138999999999999</v>
      </c>
    </row>
    <row r="36" spans="1:8" x14ac:dyDescent="0.35">
      <c r="A36">
        <v>2016</v>
      </c>
      <c r="B36">
        <v>39.69</v>
      </c>
      <c r="C36">
        <v>12.795999999999999</v>
      </c>
      <c r="D36">
        <v>10.894</v>
      </c>
      <c r="E36">
        <v>1.919</v>
      </c>
      <c r="F36">
        <v>6.0000000000000001E-3</v>
      </c>
      <c r="G36">
        <v>0</v>
      </c>
      <c r="H36">
        <v>25.616</v>
      </c>
    </row>
    <row r="37" spans="1:8" x14ac:dyDescent="0.35">
      <c r="A37">
        <v>2017</v>
      </c>
      <c r="B37">
        <v>39.374000000000002</v>
      </c>
      <c r="C37">
        <v>12.436999999999999</v>
      </c>
      <c r="D37">
        <v>13.247999999999999</v>
      </c>
      <c r="E37">
        <v>1.782</v>
      </c>
      <c r="F37">
        <v>5.0000000000000001E-3</v>
      </c>
      <c r="G37">
        <v>0</v>
      </c>
      <c r="H37">
        <v>27.472000000000001</v>
      </c>
    </row>
    <row r="38" spans="1:8" x14ac:dyDescent="0.35">
      <c r="A38">
        <v>2018</v>
      </c>
      <c r="B38">
        <v>39.607999999999997</v>
      </c>
      <c r="C38">
        <v>14.725</v>
      </c>
      <c r="D38">
        <v>12.682</v>
      </c>
      <c r="E38">
        <v>1.5269999999999999</v>
      </c>
      <c r="F38">
        <v>5.0000000000000001E-3</v>
      </c>
      <c r="G38">
        <v>0</v>
      </c>
      <c r="H38">
        <v>28.939</v>
      </c>
    </row>
    <row r="39" spans="1:8" x14ac:dyDescent="0.35">
      <c r="A39">
        <v>2019</v>
      </c>
      <c r="B39">
        <v>39.804000000000002</v>
      </c>
      <c r="C39">
        <v>11.833</v>
      </c>
      <c r="D39">
        <v>10.004</v>
      </c>
      <c r="E39">
        <v>2.2650000000000001</v>
      </c>
      <c r="F39">
        <v>7.0000000000000001E-3</v>
      </c>
      <c r="G39">
        <v>0</v>
      </c>
      <c r="H39">
        <v>24.11</v>
      </c>
    </row>
    <row r="40" spans="1:8" x14ac:dyDescent="0.35">
      <c r="A40">
        <v>2020</v>
      </c>
      <c r="B40">
        <v>40.231999999999999</v>
      </c>
      <c r="C40">
        <v>14.082000000000001</v>
      </c>
      <c r="D40">
        <v>13.705</v>
      </c>
      <c r="E40">
        <v>1.6180000000000001</v>
      </c>
      <c r="F40">
        <v>5.0000000000000001E-3</v>
      </c>
      <c r="G40">
        <v>0</v>
      </c>
      <c r="H40">
        <v>29.408999999999999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Watershed</vt:lpstr>
      <vt:lpstr>FOR</vt:lpstr>
      <vt:lpstr>GWM</vt:lpstr>
      <vt:lpstr>MTG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Gopal Bhatt</dc:creator>
  <cp:lastModifiedBy>VITA Program</cp:lastModifiedBy>
  <dcterms:created xsi:type="dcterms:W3CDTF">2022-04-20T20:58:34Z</dcterms:created>
  <dcterms:modified xsi:type="dcterms:W3CDTF">2022-06-16T11:55:11Z</dcterms:modified>
</cp:coreProperties>
</file>