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fac4a9c22fd9128b/Documents/"/>
    </mc:Choice>
  </mc:AlternateContent>
  <xr:revisionPtr revIDLastSave="1" documentId="8_{C71BADE7-2FB1-4A1C-876B-8C3259E0A494}" xr6:coauthVersionLast="47" xr6:coauthVersionMax="47" xr10:uidLastSave="{7DFB9E78-D283-40F2-A007-5FAC5EFF8632}"/>
  <bookViews>
    <workbookView xWindow="-110" yWindow="-110" windowWidth="19420" windowHeight="10300" activeTab="1" xr2:uid="{51A72048-B3E5-443B-BAE7-ACD6557CB47D}"/>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3" i="2" l="1"/>
  <c r="N11" i="2"/>
  <c r="N8" i="2"/>
  <c r="G31" i="2"/>
  <c r="F32" i="2"/>
  <c r="F31" i="2"/>
  <c r="E33" i="2"/>
  <c r="E32" i="2"/>
  <c r="E31" i="2"/>
  <c r="G26" i="2"/>
  <c r="G25" i="2"/>
  <c r="G24" i="2"/>
  <c r="F26" i="2"/>
  <c r="F25" i="2"/>
  <c r="F24" i="2"/>
  <c r="E26" i="2"/>
  <c r="E25" i="2"/>
  <c r="E24" i="2"/>
  <c r="F33" i="2" l="1"/>
  <c r="G32" i="2"/>
  <c r="G33" i="2"/>
  <c r="A5"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4"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5" i="1"/>
  <c r="B6" i="1"/>
  <c r="B4" i="1"/>
</calcChain>
</file>

<file path=xl/sharedStrings.xml><?xml version="1.0" encoding="utf-8"?>
<sst xmlns="http://schemas.openxmlformats.org/spreadsheetml/2006/main" count="46" uniqueCount="30">
  <si>
    <t>BOYS</t>
  </si>
  <si>
    <t>GIRLS</t>
  </si>
  <si>
    <t>z-Test: Two Sample for Means</t>
  </si>
  <si>
    <t>Mean</t>
  </si>
  <si>
    <t>Known Variance</t>
  </si>
  <si>
    <t>Observations</t>
  </si>
  <si>
    <t>Hypothesized Mean Difference</t>
  </si>
  <si>
    <t>z</t>
  </si>
  <si>
    <t>P(Z&lt;=z) one-tail</t>
  </si>
  <si>
    <t>z Critical one-tail</t>
  </si>
  <si>
    <t>P(Z&lt;=z) two-tail</t>
  </si>
  <si>
    <t>z Critical two-tail</t>
  </si>
  <si>
    <t>SMOKING CAUSES</t>
  </si>
  <si>
    <t>Category</t>
  </si>
  <si>
    <t>Without Cancer</t>
  </si>
  <si>
    <t>Total</t>
  </si>
  <si>
    <t>Smokers</t>
  </si>
  <si>
    <t>Non-Smokers</t>
  </si>
  <si>
    <t>Diagnosed as Cancer</t>
  </si>
  <si>
    <t>observed values</t>
  </si>
  <si>
    <t>smoker(yes)</t>
  </si>
  <si>
    <t>smoker(no)</t>
  </si>
  <si>
    <t>total</t>
  </si>
  <si>
    <t>cancer(yes)</t>
  </si>
  <si>
    <t>cancer(no)</t>
  </si>
  <si>
    <t>STEP:- 1</t>
  </si>
  <si>
    <t xml:space="preserve">STEP:- 2 </t>
  </si>
  <si>
    <t>expected values</t>
  </si>
  <si>
    <t>STEP:- 3</t>
  </si>
  <si>
    <t>CHI-SQUARE CONTRIBUTION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</si>
</sst>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i/>
      <sz val="11"/>
      <color theme="1"/>
      <name val="Calibri"/>
      <family val="2"/>
      <scheme val="minor"/>
    </font>
    <font>
      <b/>
      <sz val="11"/>
      <color theme="1"/>
      <name val="Arial Black"/>
      <family val="2"/>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14">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21">
    <xf numFmtId="0" fontId="0" fillId="0" borderId="0" xfId="0"/>
    <xf numFmtId="0" fontId="0" fillId="2" borderId="0" xfId="0" applyFill="1" applyAlignment="1">
      <alignment horizontal="center"/>
    </xf>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0" fillId="0" borderId="0" xfId="0" applyFill="1" applyBorder="1" applyAlignment="1">
      <alignment wrapText="1"/>
    </xf>
    <xf numFmtId="0" fontId="0" fillId="0" borderId="3" xfId="0" applyBorder="1"/>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3" borderId="12" xfId="0" applyFill="1" applyBorder="1" applyAlignment="1">
      <alignment horizontal="center"/>
    </xf>
    <xf numFmtId="0" fontId="0" fillId="3" borderId="2" xfId="0" applyFill="1" applyBorder="1" applyAlignment="1">
      <alignment horizontal="center"/>
    </xf>
    <xf numFmtId="0" fontId="0" fillId="3" borderId="13" xfId="0" applyFill="1" applyBorder="1" applyAlignment="1">
      <alignment horizontal="center"/>
    </xf>
    <xf numFmtId="0" fontId="2" fillId="0" borderId="0" xfId="0" applyFont="1"/>
    <xf numFmtId="0" fontId="0" fillId="0" borderId="3" xfId="0" applyBorder="1" applyAlignment="1">
      <alignment horizontal="center" vertical="center"/>
    </xf>
    <xf numFmtId="0" fontId="0" fillId="0" borderId="8" xfId="0" applyBorder="1" applyAlignment="1">
      <alignment horizontal="center" vertical="center"/>
    </xf>
  </cellXfs>
  <cellStyles count="1">
    <cellStyle name="Normal" xfId="0" builtinId="0"/>
  </cellStyles>
  <dxfs count="0"/>
  <tableStyles count="1" defaultTableStyle="TableStyleMedium2" defaultPivotStyle="PivotStyleLight16">
    <tableStyle name="Table Style 1" pivot="0" count="1" xr9:uid="{6943D86B-64E1-4C10-9B7C-418D6FE5525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590550</xdr:colOff>
      <xdr:row>0</xdr:row>
      <xdr:rowOff>63500</xdr:rowOff>
    </xdr:from>
    <xdr:to>
      <xdr:col>15</xdr:col>
      <xdr:colOff>19050</xdr:colOff>
      <xdr:row>2</xdr:row>
      <xdr:rowOff>152400</xdr:rowOff>
    </xdr:to>
    <xdr:sp macro="" textlink="">
      <xdr:nvSpPr>
        <xdr:cNvPr id="2" name="Rectangle 1">
          <a:extLst>
            <a:ext uri="{FF2B5EF4-FFF2-40B4-BE49-F238E27FC236}">
              <a16:creationId xmlns:a16="http://schemas.microsoft.com/office/drawing/2014/main" id="{207CFC72-89A7-4F6F-B39D-D91103D0E774}"/>
            </a:ext>
          </a:extLst>
        </xdr:cNvPr>
        <xdr:cNvSpPr/>
      </xdr:nvSpPr>
      <xdr:spPr>
        <a:xfrm>
          <a:off x="1631950" y="63500"/>
          <a:ext cx="735330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b="1" i="1">
              <a:latin typeface="Arial Rounded MT Bold" panose="020F0704030504030204" pitchFamily="34" charset="0"/>
            </a:rPr>
            <a:t>Question 1. There is an assumption that there is no significant difference between boys and girls with respect to intelligence. Tests are conducted on two groups and the following are the observations </a:t>
          </a:r>
          <a:endParaRPr lang="en-IN" sz="1100" b="1" i="1">
            <a:latin typeface="Arial Rounded MT Bold" panose="020F0704030504030204" pitchFamily="34" charset="0"/>
          </a:endParaRPr>
        </a:p>
      </xdr:txBody>
    </xdr:sp>
    <xdr:clientData/>
  </xdr:twoCellAnchor>
  <xdr:twoCellAnchor>
    <xdr:from>
      <xdr:col>4</xdr:col>
      <xdr:colOff>23163</xdr:colOff>
      <xdr:row>18</xdr:row>
      <xdr:rowOff>109926</xdr:rowOff>
    </xdr:from>
    <xdr:to>
      <xdr:col>11</xdr:col>
      <xdr:colOff>8968</xdr:colOff>
      <xdr:row>26</xdr:row>
      <xdr:rowOff>52294</xdr:rowOff>
    </xdr:to>
    <xdr:sp macro="" textlink="">
      <xdr:nvSpPr>
        <xdr:cNvPr id="3" name="Rectangle 2">
          <a:extLst>
            <a:ext uri="{FF2B5EF4-FFF2-40B4-BE49-F238E27FC236}">
              <a16:creationId xmlns:a16="http://schemas.microsoft.com/office/drawing/2014/main" id="{43C3B796-2732-4AC9-B351-75A1645DC7BD}"/>
            </a:ext>
          </a:extLst>
        </xdr:cNvPr>
        <xdr:cNvSpPr/>
      </xdr:nvSpPr>
      <xdr:spPr>
        <a:xfrm>
          <a:off x="2286751" y="3665926"/>
          <a:ext cx="5782982" cy="143648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b="1">
              <a:latin typeface="Arial Black" panose="020B0A04020102020204" pitchFamily="34" charset="0"/>
            </a:rPr>
            <a:t>The z-test for comparing the means of boys and girls on intelligence scores shows a significant difference. The calculated z-value of -10.64 is far beyond the critical value of ±1.96 at a 5% level of significance. The p-value is effectively 0, indicating a very low probability that this result is due to chance. Thus, we reject the null hypothesis and conclude that there is a significant difference in intelligence scores between boys and girls.</a:t>
          </a:r>
          <a:endParaRPr lang="en-IN" sz="1100" b="1">
            <a:latin typeface="Arial Black" panose="020B0A040201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1</xdr:row>
      <xdr:rowOff>19050</xdr:rowOff>
    </xdr:from>
    <xdr:to>
      <xdr:col>13</xdr:col>
      <xdr:colOff>603250</xdr:colOff>
      <xdr:row>4</xdr:row>
      <xdr:rowOff>139700</xdr:rowOff>
    </xdr:to>
    <xdr:sp macro="" textlink="">
      <xdr:nvSpPr>
        <xdr:cNvPr id="2" name="Rectangle: Rounded Corners 1">
          <a:extLst>
            <a:ext uri="{FF2B5EF4-FFF2-40B4-BE49-F238E27FC236}">
              <a16:creationId xmlns:a16="http://schemas.microsoft.com/office/drawing/2014/main" id="{F3ED3FC1-A949-49C0-9311-123821F414D7}"/>
            </a:ext>
          </a:extLst>
        </xdr:cNvPr>
        <xdr:cNvSpPr/>
      </xdr:nvSpPr>
      <xdr:spPr>
        <a:xfrm>
          <a:off x="1231900" y="203200"/>
          <a:ext cx="8597900" cy="673100"/>
        </a:xfrm>
        <a:prstGeom prst="roundRect">
          <a:avLst>
            <a:gd name="adj" fmla="val 4403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b="1">
              <a:latin typeface="Arial Black" panose="020B0A04020102020204" pitchFamily="34" charset="0"/>
            </a:rPr>
            <a:t>Question 2. Analyze the below data and tell whether you can conclude that smoking causes        </a:t>
          </a:r>
          <a:br>
            <a:rPr lang="en-IN" b="1">
              <a:latin typeface="Arial Black" panose="020B0A04020102020204" pitchFamily="34" charset="0"/>
            </a:rPr>
          </a:br>
          <a:r>
            <a:rPr lang="en-IN" b="1" baseline="0">
              <a:latin typeface="Arial Black" panose="020B0A04020102020204" pitchFamily="34" charset="0"/>
            </a:rPr>
            <a:t>                    </a:t>
          </a:r>
          <a:r>
            <a:rPr lang="en-IN" b="1">
              <a:latin typeface="Arial Black" panose="020B0A04020102020204" pitchFamily="34" charset="0"/>
            </a:rPr>
            <a:t>cancer or not? </a:t>
          </a:r>
          <a:endParaRPr lang="en-IN" sz="1100" b="1">
            <a:latin typeface="Arial Black" panose="020B0A04020102020204" pitchFamily="34" charset="0"/>
          </a:endParaRPr>
        </a:p>
      </xdr:txBody>
    </xdr:sp>
    <xdr:clientData/>
  </xdr:twoCellAnchor>
  <xdr:twoCellAnchor>
    <xdr:from>
      <xdr:col>9</xdr:col>
      <xdr:colOff>29883</xdr:colOff>
      <xdr:row>6</xdr:row>
      <xdr:rowOff>179294</xdr:rowOff>
    </xdr:from>
    <xdr:to>
      <xdr:col>12</xdr:col>
      <xdr:colOff>74706</xdr:colOff>
      <xdr:row>8</xdr:row>
      <xdr:rowOff>112059</xdr:rowOff>
    </xdr:to>
    <xdr:sp macro="" textlink="">
      <xdr:nvSpPr>
        <xdr:cNvPr id="4" name="Rectangle: Rounded Corners 3">
          <a:extLst>
            <a:ext uri="{FF2B5EF4-FFF2-40B4-BE49-F238E27FC236}">
              <a16:creationId xmlns:a16="http://schemas.microsoft.com/office/drawing/2014/main" id="{DC95D8CB-C1BF-487B-8A96-4AA8B7E5B819}"/>
            </a:ext>
          </a:extLst>
        </xdr:cNvPr>
        <xdr:cNvSpPr/>
      </xdr:nvSpPr>
      <xdr:spPr>
        <a:xfrm>
          <a:off x="6917765" y="1307353"/>
          <a:ext cx="1882588" cy="306294"/>
        </a:xfrm>
        <a:prstGeom prst="roundRect">
          <a:avLst>
            <a:gd name="adj" fmla="val 3617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CHI-SQUARE</a:t>
          </a:r>
        </a:p>
      </xdr:txBody>
    </xdr:sp>
    <xdr:clientData/>
  </xdr:twoCellAnchor>
  <xdr:twoCellAnchor>
    <xdr:from>
      <xdr:col>9</xdr:col>
      <xdr:colOff>29883</xdr:colOff>
      <xdr:row>10</xdr:row>
      <xdr:rowOff>7469</xdr:rowOff>
    </xdr:from>
    <xdr:to>
      <xdr:col>12</xdr:col>
      <xdr:colOff>0</xdr:colOff>
      <xdr:row>11</xdr:row>
      <xdr:rowOff>67234</xdr:rowOff>
    </xdr:to>
    <xdr:sp macro="" textlink="">
      <xdr:nvSpPr>
        <xdr:cNvPr id="5" name="Rectangle: Rounded Corners 4">
          <a:extLst>
            <a:ext uri="{FF2B5EF4-FFF2-40B4-BE49-F238E27FC236}">
              <a16:creationId xmlns:a16="http://schemas.microsoft.com/office/drawing/2014/main" id="{FC542F3F-F9AD-4B10-824C-2B63CEE221DE}"/>
            </a:ext>
          </a:extLst>
        </xdr:cNvPr>
        <xdr:cNvSpPr/>
      </xdr:nvSpPr>
      <xdr:spPr>
        <a:xfrm>
          <a:off x="6917765" y="1882587"/>
          <a:ext cx="1807882" cy="254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CHI-SQUARE</a:t>
          </a:r>
          <a:r>
            <a:rPr lang="en-IN" sz="1100" baseline="0"/>
            <a:t> DISCT RIGHAT</a:t>
          </a:r>
          <a:endParaRPr lang="en-IN" sz="1100"/>
        </a:p>
      </xdr:txBody>
    </xdr:sp>
    <xdr:clientData/>
  </xdr:twoCellAnchor>
  <xdr:twoCellAnchor>
    <xdr:from>
      <xdr:col>15</xdr:col>
      <xdr:colOff>0</xdr:colOff>
      <xdr:row>6</xdr:row>
      <xdr:rowOff>171823</xdr:rowOff>
    </xdr:from>
    <xdr:to>
      <xdr:col>17</xdr:col>
      <xdr:colOff>97118</xdr:colOff>
      <xdr:row>8</xdr:row>
      <xdr:rowOff>52294</xdr:rowOff>
    </xdr:to>
    <xdr:sp macro="" textlink="">
      <xdr:nvSpPr>
        <xdr:cNvPr id="6" name="Rectangle: Rounded Corners 5">
          <a:extLst>
            <a:ext uri="{FF2B5EF4-FFF2-40B4-BE49-F238E27FC236}">
              <a16:creationId xmlns:a16="http://schemas.microsoft.com/office/drawing/2014/main" id="{E9E943D2-04F0-4411-8BFA-DFFA82C6A4A2}"/>
            </a:ext>
          </a:extLst>
        </xdr:cNvPr>
        <xdr:cNvSpPr/>
      </xdr:nvSpPr>
      <xdr:spPr>
        <a:xfrm>
          <a:off x="10563412" y="1299882"/>
          <a:ext cx="1322294" cy="254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a:solidFill>
                <a:schemeClr val="lt1"/>
              </a:solidFill>
              <a:effectLst/>
              <a:latin typeface="+mn-lt"/>
              <a:ea typeface="+mn-ea"/>
              <a:cs typeface="+mn-cs"/>
            </a:rPr>
            <a:t>Degree of freedom</a:t>
          </a:r>
          <a:endParaRPr lang="en-IN">
            <a:effectLst/>
          </a:endParaRPr>
        </a:p>
        <a:p>
          <a:pPr algn="l"/>
          <a:endParaRPr lang="en-IN" sz="1100"/>
        </a:p>
      </xdr:txBody>
    </xdr:sp>
    <xdr:clientData/>
  </xdr:twoCellAnchor>
  <xdr:twoCellAnchor>
    <xdr:from>
      <xdr:col>10</xdr:col>
      <xdr:colOff>22411</xdr:colOff>
      <xdr:row>15</xdr:row>
      <xdr:rowOff>0</xdr:rowOff>
    </xdr:from>
    <xdr:to>
      <xdr:col>12</xdr:col>
      <xdr:colOff>22412</xdr:colOff>
      <xdr:row>16</xdr:row>
      <xdr:rowOff>44824</xdr:rowOff>
    </xdr:to>
    <xdr:sp macro="" textlink="">
      <xdr:nvSpPr>
        <xdr:cNvPr id="7" name="Rectangle: Rounded Corners 6">
          <a:extLst>
            <a:ext uri="{FF2B5EF4-FFF2-40B4-BE49-F238E27FC236}">
              <a16:creationId xmlns:a16="http://schemas.microsoft.com/office/drawing/2014/main" id="{6FCA1387-272A-494D-B7F5-82FEAFEDE079}"/>
            </a:ext>
          </a:extLst>
        </xdr:cNvPr>
        <xdr:cNvSpPr/>
      </xdr:nvSpPr>
      <xdr:spPr>
        <a:xfrm>
          <a:off x="7522882" y="2853765"/>
          <a:ext cx="1225177" cy="23158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P-VALUE</a:t>
          </a:r>
        </a:p>
      </xdr:txBody>
    </xdr:sp>
    <xdr:clientData/>
  </xdr:twoCellAnchor>
  <xdr:twoCellAnchor>
    <xdr:from>
      <xdr:col>8</xdr:col>
      <xdr:colOff>29882</xdr:colOff>
      <xdr:row>18</xdr:row>
      <xdr:rowOff>14942</xdr:rowOff>
    </xdr:from>
    <xdr:to>
      <xdr:col>19</xdr:col>
      <xdr:colOff>7471</xdr:colOff>
      <xdr:row>21</xdr:row>
      <xdr:rowOff>127000</xdr:rowOff>
    </xdr:to>
    <xdr:sp macro="" textlink="">
      <xdr:nvSpPr>
        <xdr:cNvPr id="8" name="Rectangle: Rounded Corners 7">
          <a:extLst>
            <a:ext uri="{FF2B5EF4-FFF2-40B4-BE49-F238E27FC236}">
              <a16:creationId xmlns:a16="http://schemas.microsoft.com/office/drawing/2014/main" id="{5BA2FEA1-2E45-444E-A9E1-E4CF8EAC4870}"/>
            </a:ext>
          </a:extLst>
        </xdr:cNvPr>
        <xdr:cNvSpPr/>
      </xdr:nvSpPr>
      <xdr:spPr>
        <a:xfrm>
          <a:off x="6305176" y="3436471"/>
          <a:ext cx="6902824" cy="679823"/>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b="1">
              <a:solidFill>
                <a:schemeClr val="tx1">
                  <a:lumMod val="95000"/>
                  <a:lumOff val="5000"/>
                </a:schemeClr>
              </a:solidFill>
              <a:effectLst/>
              <a:latin typeface="Arial Black" panose="020B0A04020102020204" pitchFamily="34" charset="0"/>
              <a:ea typeface="+mn-ea"/>
              <a:cs typeface="+mn-cs"/>
            </a:rPr>
            <a:t>conclusion: Here P</a:t>
          </a:r>
          <a:r>
            <a:rPr lang="en-IN" sz="1100" b="1" baseline="0">
              <a:solidFill>
                <a:schemeClr val="tx1">
                  <a:lumMod val="95000"/>
                  <a:lumOff val="5000"/>
                </a:schemeClr>
              </a:solidFill>
              <a:effectLst/>
              <a:latin typeface="Arial Black" panose="020B0A04020102020204" pitchFamily="34" charset="0"/>
              <a:ea typeface="+mn-ea"/>
              <a:cs typeface="+mn-cs"/>
            </a:rPr>
            <a:t> value is less then 0.05 then reject the null hypothesis and accept the alternative . so it means that there is relation between the smoker and cancer </a:t>
          </a:r>
          <a:endParaRPr lang="en-IN" b="1">
            <a:solidFill>
              <a:schemeClr val="tx1">
                <a:lumMod val="95000"/>
                <a:lumOff val="5000"/>
              </a:schemeClr>
            </a:solidFill>
            <a:effectLst/>
            <a:latin typeface="Arial Black" panose="020B0A04020102020204" pitchFamily="34" charset="0"/>
          </a:endParaRPr>
        </a:p>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D30C-AEA8-4263-A90A-1CD44FC7209D}">
  <dimension ref="A3:G92"/>
  <sheetViews>
    <sheetView topLeftCell="A10" zoomScale="85" zoomScaleNormal="85" workbookViewId="0">
      <selection activeCell="N17" sqref="N17"/>
    </sheetView>
  </sheetViews>
  <sheetFormatPr defaultRowHeight="14.5" x14ac:dyDescent="0.35"/>
  <cols>
    <col min="1" max="1" width="7.7265625" customWidth="1"/>
    <col min="2" max="2" width="7.1796875" customWidth="1"/>
    <col min="5" max="5" width="23.1796875" customWidth="1"/>
    <col min="6" max="6" width="12.6328125" customWidth="1"/>
    <col min="7" max="7" width="12.08984375" customWidth="1"/>
  </cols>
  <sheetData>
    <row r="3" spans="1:7" x14ac:dyDescent="0.35">
      <c r="A3" s="1" t="s">
        <v>0</v>
      </c>
      <c r="B3" s="1" t="s">
        <v>1</v>
      </c>
    </row>
    <row r="4" spans="1:7" x14ac:dyDescent="0.35">
      <c r="A4">
        <f ca="1">_xlfn.NORM.INV(RAND(), 82, 9)</f>
        <v>82.713818389288107</v>
      </c>
      <c r="B4">
        <f ca="1">_xlfn.NORM.INV(RAND(), 89, 4)</f>
        <v>91.933083401670643</v>
      </c>
    </row>
    <row r="5" spans="1:7" x14ac:dyDescent="0.35">
      <c r="A5">
        <f t="shared" ref="A5:A68" ca="1" si="0">_xlfn.NORM.INV(RAND(), 82, 9)</f>
        <v>82.686366568754281</v>
      </c>
      <c r="B5">
        <f t="shared" ref="B5:B68" ca="1" si="1">_xlfn.NORM.INV(RAND(), 89, 4)</f>
        <v>87.663367787498331</v>
      </c>
    </row>
    <row r="6" spans="1:7" x14ac:dyDescent="0.35">
      <c r="A6">
        <f t="shared" ca="1" si="0"/>
        <v>76.752252421657928</v>
      </c>
      <c r="B6">
        <f t="shared" ca="1" si="1"/>
        <v>91.158003592842704</v>
      </c>
    </row>
    <row r="7" spans="1:7" x14ac:dyDescent="0.35">
      <c r="A7">
        <f t="shared" ca="1" si="0"/>
        <v>108.84200177598214</v>
      </c>
      <c r="B7">
        <f t="shared" ca="1" si="1"/>
        <v>84.133818538943913</v>
      </c>
      <c r="E7" t="s">
        <v>2</v>
      </c>
    </row>
    <row r="8" spans="1:7" ht="15" thickBot="1" x14ac:dyDescent="0.4">
      <c r="A8">
        <f t="shared" ca="1" si="0"/>
        <v>77.879873381480664</v>
      </c>
      <c r="B8">
        <f t="shared" ca="1" si="1"/>
        <v>77.408529040360321</v>
      </c>
    </row>
    <row r="9" spans="1:7" x14ac:dyDescent="0.35">
      <c r="A9">
        <f t="shared" ca="1" si="0"/>
        <v>73.137231723899134</v>
      </c>
      <c r="B9">
        <f t="shared" ca="1" si="1"/>
        <v>86.604506890178044</v>
      </c>
      <c r="E9" s="4"/>
      <c r="F9" s="4" t="s">
        <v>0</v>
      </c>
      <c r="G9" s="4" t="s">
        <v>1</v>
      </c>
    </row>
    <row r="10" spans="1:7" x14ac:dyDescent="0.35">
      <c r="A10">
        <f t="shared" ca="1" si="0"/>
        <v>95.946809151977419</v>
      </c>
      <c r="B10">
        <f t="shared" ca="1" si="1"/>
        <v>89.159900676731155</v>
      </c>
      <c r="E10" s="2" t="s">
        <v>3</v>
      </c>
      <c r="F10" s="2">
        <v>82.678567787357295</v>
      </c>
      <c r="G10" s="2">
        <v>88.864858255731463</v>
      </c>
    </row>
    <row r="11" spans="1:7" x14ac:dyDescent="0.35">
      <c r="A11">
        <f t="shared" ca="1" si="0"/>
        <v>73.037612075921416</v>
      </c>
      <c r="B11">
        <f t="shared" ca="1" si="1"/>
        <v>89.596949363853753</v>
      </c>
      <c r="E11" s="2" t="s">
        <v>4</v>
      </c>
      <c r="F11" s="2">
        <v>16</v>
      </c>
      <c r="G11" s="2">
        <v>81</v>
      </c>
    </row>
    <row r="12" spans="1:7" x14ac:dyDescent="0.35">
      <c r="A12">
        <f t="shared" ca="1" si="0"/>
        <v>80.061433125956128</v>
      </c>
      <c r="B12">
        <f t="shared" ca="1" si="1"/>
        <v>84.82288221305582</v>
      </c>
      <c r="E12" s="2" t="s">
        <v>5</v>
      </c>
      <c r="F12" s="2">
        <v>82</v>
      </c>
      <c r="G12" s="2">
        <v>89</v>
      </c>
    </row>
    <row r="13" spans="1:7" ht="29" x14ac:dyDescent="0.35">
      <c r="A13">
        <f t="shared" ca="1" si="0"/>
        <v>77.963927697614338</v>
      </c>
      <c r="B13">
        <f t="shared" ca="1" si="1"/>
        <v>88.444588776996497</v>
      </c>
      <c r="E13" s="5" t="s">
        <v>6</v>
      </c>
      <c r="F13" s="2">
        <v>5</v>
      </c>
      <c r="G13" s="2"/>
    </row>
    <row r="14" spans="1:7" x14ac:dyDescent="0.35">
      <c r="A14">
        <f t="shared" ca="1" si="0"/>
        <v>82.360588346729287</v>
      </c>
      <c r="B14">
        <f t="shared" ca="1" si="1"/>
        <v>91.546774981395572</v>
      </c>
      <c r="E14" s="2" t="s">
        <v>7</v>
      </c>
      <c r="F14" s="2">
        <v>-10.640423481123953</v>
      </c>
      <c r="G14" s="2"/>
    </row>
    <row r="15" spans="1:7" x14ac:dyDescent="0.35">
      <c r="A15">
        <f t="shared" ca="1" si="0"/>
        <v>88.976078113652719</v>
      </c>
      <c r="B15">
        <f t="shared" ca="1" si="1"/>
        <v>85.298313698883007</v>
      </c>
      <c r="E15" s="2" t="s">
        <v>8</v>
      </c>
      <c r="F15" s="2">
        <v>0</v>
      </c>
      <c r="G15" s="2"/>
    </row>
    <row r="16" spans="1:7" x14ac:dyDescent="0.35">
      <c r="A16">
        <f t="shared" ca="1" si="0"/>
        <v>79.120829906734969</v>
      </c>
      <c r="B16">
        <f t="shared" ca="1" si="1"/>
        <v>87.875010125604902</v>
      </c>
      <c r="E16" s="2" t="s">
        <v>9</v>
      </c>
      <c r="F16" s="2">
        <v>1.6448536269514715</v>
      </c>
      <c r="G16" s="2"/>
    </row>
    <row r="17" spans="1:7" x14ac:dyDescent="0.35">
      <c r="A17">
        <f t="shared" ca="1" si="0"/>
        <v>65.900785461960623</v>
      </c>
      <c r="B17">
        <f t="shared" ca="1" si="1"/>
        <v>87.020948251209731</v>
      </c>
      <c r="E17" s="2" t="s">
        <v>10</v>
      </c>
      <c r="F17" s="2">
        <v>0</v>
      </c>
      <c r="G17" s="2"/>
    </row>
    <row r="18" spans="1:7" ht="15" thickBot="1" x14ac:dyDescent="0.4">
      <c r="A18">
        <f t="shared" ca="1" si="0"/>
        <v>90.357033831136832</v>
      </c>
      <c r="B18">
        <f t="shared" ca="1" si="1"/>
        <v>90.279044459540913</v>
      </c>
      <c r="E18" s="3" t="s">
        <v>11</v>
      </c>
      <c r="F18" s="3">
        <v>1.9599639845400536</v>
      </c>
      <c r="G18" s="3"/>
    </row>
    <row r="19" spans="1:7" x14ac:dyDescent="0.35">
      <c r="A19">
        <f t="shared" ca="1" si="0"/>
        <v>75.734566270231085</v>
      </c>
      <c r="B19">
        <f t="shared" ca="1" si="1"/>
        <v>89.803267145397385</v>
      </c>
    </row>
    <row r="20" spans="1:7" x14ac:dyDescent="0.35">
      <c r="A20">
        <f t="shared" ca="1" si="0"/>
        <v>89.05892883396514</v>
      </c>
      <c r="B20">
        <f t="shared" ca="1" si="1"/>
        <v>85.834966289738887</v>
      </c>
    </row>
    <row r="21" spans="1:7" x14ac:dyDescent="0.35">
      <c r="A21">
        <f t="shared" ca="1" si="0"/>
        <v>87.79244286921508</v>
      </c>
      <c r="B21">
        <f t="shared" ca="1" si="1"/>
        <v>80.927360529787705</v>
      </c>
    </row>
    <row r="22" spans="1:7" x14ac:dyDescent="0.35">
      <c r="A22">
        <f t="shared" ca="1" si="0"/>
        <v>84.658809847384248</v>
      </c>
      <c r="B22">
        <f t="shared" ca="1" si="1"/>
        <v>93.475164622408144</v>
      </c>
    </row>
    <row r="23" spans="1:7" x14ac:dyDescent="0.35">
      <c r="A23">
        <f t="shared" ca="1" si="0"/>
        <v>80.268616878049698</v>
      </c>
      <c r="B23">
        <f t="shared" ca="1" si="1"/>
        <v>86.249151466039223</v>
      </c>
    </row>
    <row r="24" spans="1:7" x14ac:dyDescent="0.35">
      <c r="A24">
        <f t="shared" ca="1" si="0"/>
        <v>80.614874954041625</v>
      </c>
      <c r="B24">
        <f t="shared" ca="1" si="1"/>
        <v>85.645075166586722</v>
      </c>
    </row>
    <row r="25" spans="1:7" x14ac:dyDescent="0.35">
      <c r="A25">
        <f t="shared" ca="1" si="0"/>
        <v>70.588056245466021</v>
      </c>
      <c r="B25">
        <f t="shared" ca="1" si="1"/>
        <v>87.724318472795801</v>
      </c>
    </row>
    <row r="26" spans="1:7" x14ac:dyDescent="0.35">
      <c r="A26">
        <f t="shared" ca="1" si="0"/>
        <v>79.318685758462692</v>
      </c>
      <c r="B26">
        <f t="shared" ca="1" si="1"/>
        <v>86.460029065549605</v>
      </c>
    </row>
    <row r="27" spans="1:7" x14ac:dyDescent="0.35">
      <c r="A27">
        <f t="shared" ca="1" si="0"/>
        <v>94.297292716315638</v>
      </c>
      <c r="B27">
        <f t="shared" ca="1" si="1"/>
        <v>85.300755513045132</v>
      </c>
    </row>
    <row r="28" spans="1:7" x14ac:dyDescent="0.35">
      <c r="A28">
        <f t="shared" ca="1" si="0"/>
        <v>76.758867594818057</v>
      </c>
      <c r="B28">
        <f t="shared" ca="1" si="1"/>
        <v>95.321876217337703</v>
      </c>
    </row>
    <row r="29" spans="1:7" x14ac:dyDescent="0.35">
      <c r="A29">
        <f t="shared" ca="1" si="0"/>
        <v>81.717522376593863</v>
      </c>
      <c r="B29">
        <f t="shared" ca="1" si="1"/>
        <v>88.685447738370613</v>
      </c>
    </row>
    <row r="30" spans="1:7" x14ac:dyDescent="0.35">
      <c r="A30">
        <f t="shared" ca="1" si="0"/>
        <v>73.826768138861311</v>
      </c>
      <c r="B30">
        <f t="shared" ca="1" si="1"/>
        <v>90.707789396309167</v>
      </c>
    </row>
    <row r="31" spans="1:7" x14ac:dyDescent="0.35">
      <c r="A31">
        <f t="shared" ca="1" si="0"/>
        <v>82.639920224029808</v>
      </c>
      <c r="B31">
        <f t="shared" ca="1" si="1"/>
        <v>88.095403157805819</v>
      </c>
    </row>
    <row r="32" spans="1:7" x14ac:dyDescent="0.35">
      <c r="A32">
        <f t="shared" ca="1" si="0"/>
        <v>71.842919699022218</v>
      </c>
      <c r="B32">
        <f t="shared" ca="1" si="1"/>
        <v>94.95426595468922</v>
      </c>
    </row>
    <row r="33" spans="1:2" x14ac:dyDescent="0.35">
      <c r="A33">
        <f t="shared" ca="1" si="0"/>
        <v>80.920511984078303</v>
      </c>
      <c r="B33">
        <f t="shared" ca="1" si="1"/>
        <v>88.69379991194397</v>
      </c>
    </row>
    <row r="34" spans="1:2" x14ac:dyDescent="0.35">
      <c r="A34">
        <f t="shared" ca="1" si="0"/>
        <v>78.16303407857994</v>
      </c>
      <c r="B34">
        <f t="shared" ca="1" si="1"/>
        <v>95.958664809477369</v>
      </c>
    </row>
    <row r="35" spans="1:2" x14ac:dyDescent="0.35">
      <c r="A35">
        <f t="shared" ca="1" si="0"/>
        <v>79.393310821639204</v>
      </c>
      <c r="B35">
        <f t="shared" ca="1" si="1"/>
        <v>87.56718264824147</v>
      </c>
    </row>
    <row r="36" spans="1:2" x14ac:dyDescent="0.35">
      <c r="A36">
        <f t="shared" ca="1" si="0"/>
        <v>101.99134276239343</v>
      </c>
      <c r="B36">
        <f t="shared" ca="1" si="1"/>
        <v>83.440419989666026</v>
      </c>
    </row>
    <row r="37" spans="1:2" x14ac:dyDescent="0.35">
      <c r="A37">
        <f t="shared" ca="1" si="0"/>
        <v>94.774897745985015</v>
      </c>
      <c r="B37">
        <f t="shared" ca="1" si="1"/>
        <v>89.870986352154489</v>
      </c>
    </row>
    <row r="38" spans="1:2" x14ac:dyDescent="0.35">
      <c r="A38">
        <f t="shared" ca="1" si="0"/>
        <v>82.12647002854591</v>
      </c>
      <c r="B38">
        <f t="shared" ca="1" si="1"/>
        <v>86.33389740942637</v>
      </c>
    </row>
    <row r="39" spans="1:2" x14ac:dyDescent="0.35">
      <c r="A39">
        <f t="shared" ca="1" si="0"/>
        <v>69.191309685265566</v>
      </c>
      <c r="B39">
        <f t="shared" ca="1" si="1"/>
        <v>89.225899432386726</v>
      </c>
    </row>
    <row r="40" spans="1:2" x14ac:dyDescent="0.35">
      <c r="A40">
        <f t="shared" ca="1" si="0"/>
        <v>78.860615089206547</v>
      </c>
      <c r="B40">
        <f t="shared" ca="1" si="1"/>
        <v>85.957909319208866</v>
      </c>
    </row>
    <row r="41" spans="1:2" x14ac:dyDescent="0.35">
      <c r="A41">
        <f t="shared" ca="1" si="0"/>
        <v>85.935007235059345</v>
      </c>
      <c r="B41">
        <f t="shared" ca="1" si="1"/>
        <v>88.699938110145226</v>
      </c>
    </row>
    <row r="42" spans="1:2" x14ac:dyDescent="0.35">
      <c r="A42">
        <f t="shared" ca="1" si="0"/>
        <v>91.911202923660184</v>
      </c>
      <c r="B42">
        <f t="shared" ca="1" si="1"/>
        <v>87.215592537730743</v>
      </c>
    </row>
    <row r="43" spans="1:2" x14ac:dyDescent="0.35">
      <c r="A43">
        <f t="shared" ca="1" si="0"/>
        <v>97.814616973775912</v>
      </c>
      <c r="B43">
        <f t="shared" ca="1" si="1"/>
        <v>90.317676243516814</v>
      </c>
    </row>
    <row r="44" spans="1:2" x14ac:dyDescent="0.35">
      <c r="A44">
        <f t="shared" ca="1" si="0"/>
        <v>86.817710915067522</v>
      </c>
      <c r="B44">
        <f t="shared" ca="1" si="1"/>
        <v>87.628530614800894</v>
      </c>
    </row>
    <row r="45" spans="1:2" x14ac:dyDescent="0.35">
      <c r="A45">
        <f t="shared" ca="1" si="0"/>
        <v>72.719627406706834</v>
      </c>
      <c r="B45">
        <f t="shared" ca="1" si="1"/>
        <v>88.5478951942153</v>
      </c>
    </row>
    <row r="46" spans="1:2" x14ac:dyDescent="0.35">
      <c r="A46">
        <f t="shared" ca="1" si="0"/>
        <v>72.916136096571478</v>
      </c>
      <c r="B46">
        <f t="shared" ca="1" si="1"/>
        <v>87.61128306425671</v>
      </c>
    </row>
    <row r="47" spans="1:2" x14ac:dyDescent="0.35">
      <c r="A47">
        <f t="shared" ca="1" si="0"/>
        <v>77.438009084878047</v>
      </c>
      <c r="B47">
        <f t="shared" ca="1" si="1"/>
        <v>89.005064241139578</v>
      </c>
    </row>
    <row r="48" spans="1:2" x14ac:dyDescent="0.35">
      <c r="A48">
        <f t="shared" ca="1" si="0"/>
        <v>78.409647191073631</v>
      </c>
      <c r="B48">
        <f t="shared" ca="1" si="1"/>
        <v>87.122933589436713</v>
      </c>
    </row>
    <row r="49" spans="1:2" x14ac:dyDescent="0.35">
      <c r="A49">
        <f t="shared" ca="1" si="0"/>
        <v>83.126092135759578</v>
      </c>
      <c r="B49">
        <f t="shared" ca="1" si="1"/>
        <v>84.037740780168065</v>
      </c>
    </row>
    <row r="50" spans="1:2" x14ac:dyDescent="0.35">
      <c r="A50">
        <f t="shared" ca="1" si="0"/>
        <v>84.8728753663123</v>
      </c>
      <c r="B50">
        <f t="shared" ca="1" si="1"/>
        <v>83.217076558812636</v>
      </c>
    </row>
    <row r="51" spans="1:2" x14ac:dyDescent="0.35">
      <c r="A51">
        <f t="shared" ca="1" si="0"/>
        <v>70.512158474740346</v>
      </c>
      <c r="B51">
        <f t="shared" ca="1" si="1"/>
        <v>89.669714919945818</v>
      </c>
    </row>
    <row r="52" spans="1:2" x14ac:dyDescent="0.35">
      <c r="A52">
        <f t="shared" ca="1" si="0"/>
        <v>78.904748784221155</v>
      </c>
      <c r="B52">
        <f t="shared" ca="1" si="1"/>
        <v>87.348172552961813</v>
      </c>
    </row>
    <row r="53" spans="1:2" x14ac:dyDescent="0.35">
      <c r="A53">
        <f t="shared" ca="1" si="0"/>
        <v>69.232089994120983</v>
      </c>
      <c r="B53">
        <f t="shared" ca="1" si="1"/>
        <v>90.632167942492316</v>
      </c>
    </row>
    <row r="54" spans="1:2" x14ac:dyDescent="0.35">
      <c r="A54">
        <f t="shared" ca="1" si="0"/>
        <v>88.47895724177927</v>
      </c>
      <c r="B54">
        <f t="shared" ca="1" si="1"/>
        <v>88.926838902938243</v>
      </c>
    </row>
    <row r="55" spans="1:2" x14ac:dyDescent="0.35">
      <c r="A55">
        <f t="shared" ca="1" si="0"/>
        <v>87.098395939636873</v>
      </c>
      <c r="B55">
        <f t="shared" ca="1" si="1"/>
        <v>90.780099802241068</v>
      </c>
    </row>
    <row r="56" spans="1:2" x14ac:dyDescent="0.35">
      <c r="A56">
        <f t="shared" ca="1" si="0"/>
        <v>91.625556206513863</v>
      </c>
      <c r="B56">
        <f t="shared" ca="1" si="1"/>
        <v>89.183814939378621</v>
      </c>
    </row>
    <row r="57" spans="1:2" x14ac:dyDescent="0.35">
      <c r="A57">
        <f t="shared" ca="1" si="0"/>
        <v>88.283487130049693</v>
      </c>
      <c r="B57">
        <f t="shared" ca="1" si="1"/>
        <v>91.443922771158398</v>
      </c>
    </row>
    <row r="58" spans="1:2" x14ac:dyDescent="0.35">
      <c r="A58">
        <f t="shared" ca="1" si="0"/>
        <v>84.029762365211738</v>
      </c>
      <c r="B58">
        <f t="shared" ca="1" si="1"/>
        <v>83.020589253072586</v>
      </c>
    </row>
    <row r="59" spans="1:2" x14ac:dyDescent="0.35">
      <c r="A59">
        <f t="shared" ca="1" si="0"/>
        <v>75.068274787617767</v>
      </c>
      <c r="B59">
        <f t="shared" ca="1" si="1"/>
        <v>91.368724321130387</v>
      </c>
    </row>
    <row r="60" spans="1:2" x14ac:dyDescent="0.35">
      <c r="A60">
        <f t="shared" ca="1" si="0"/>
        <v>88.286047330636492</v>
      </c>
      <c r="B60">
        <f t="shared" ca="1" si="1"/>
        <v>84.218579321128644</v>
      </c>
    </row>
    <row r="61" spans="1:2" x14ac:dyDescent="0.35">
      <c r="A61">
        <f t="shared" ca="1" si="0"/>
        <v>78.008593749698889</v>
      </c>
      <c r="B61">
        <f t="shared" ca="1" si="1"/>
        <v>85.609531097656472</v>
      </c>
    </row>
    <row r="62" spans="1:2" x14ac:dyDescent="0.35">
      <c r="A62">
        <f t="shared" ca="1" si="0"/>
        <v>83.064776908205445</v>
      </c>
      <c r="B62">
        <f t="shared" ca="1" si="1"/>
        <v>86.445083783078218</v>
      </c>
    </row>
    <row r="63" spans="1:2" x14ac:dyDescent="0.35">
      <c r="A63">
        <f t="shared" ca="1" si="0"/>
        <v>78.698070384751517</v>
      </c>
      <c r="B63">
        <f t="shared" ca="1" si="1"/>
        <v>90.563780334804619</v>
      </c>
    </row>
    <row r="64" spans="1:2" x14ac:dyDescent="0.35">
      <c r="A64">
        <f t="shared" ca="1" si="0"/>
        <v>84.360475962821795</v>
      </c>
      <c r="B64">
        <f t="shared" ca="1" si="1"/>
        <v>84.668918957957558</v>
      </c>
    </row>
    <row r="65" spans="1:2" x14ac:dyDescent="0.35">
      <c r="A65">
        <f t="shared" ca="1" si="0"/>
        <v>84.80697212380278</v>
      </c>
      <c r="B65">
        <f t="shared" ca="1" si="1"/>
        <v>87.940244503700256</v>
      </c>
    </row>
    <row r="66" spans="1:2" x14ac:dyDescent="0.35">
      <c r="A66">
        <f t="shared" ca="1" si="0"/>
        <v>78.313298761350822</v>
      </c>
      <c r="B66">
        <f t="shared" ca="1" si="1"/>
        <v>85.260165273712914</v>
      </c>
    </row>
    <row r="67" spans="1:2" x14ac:dyDescent="0.35">
      <c r="A67">
        <f t="shared" ca="1" si="0"/>
        <v>95.379139954530487</v>
      </c>
      <c r="B67">
        <f t="shared" ca="1" si="1"/>
        <v>91.749681072804776</v>
      </c>
    </row>
    <row r="68" spans="1:2" x14ac:dyDescent="0.35">
      <c r="A68">
        <f t="shared" ca="1" si="0"/>
        <v>85.980559172416662</v>
      </c>
      <c r="B68">
        <f t="shared" ca="1" si="1"/>
        <v>89.306881470606527</v>
      </c>
    </row>
    <row r="69" spans="1:2" x14ac:dyDescent="0.35">
      <c r="A69">
        <f t="shared" ref="A69:A85" ca="1" si="2">_xlfn.NORM.INV(RAND(), 82, 9)</f>
        <v>84.303921862266151</v>
      </c>
      <c r="B69">
        <f t="shared" ref="B69:B92" ca="1" si="3">_xlfn.NORM.INV(RAND(), 89, 4)</f>
        <v>84.881492226198802</v>
      </c>
    </row>
    <row r="70" spans="1:2" x14ac:dyDescent="0.35">
      <c r="A70">
        <f t="shared" ca="1" si="2"/>
        <v>84.9034685303685</v>
      </c>
      <c r="B70">
        <f t="shared" ca="1" si="3"/>
        <v>87.264480547541567</v>
      </c>
    </row>
    <row r="71" spans="1:2" x14ac:dyDescent="0.35">
      <c r="A71">
        <f t="shared" ca="1" si="2"/>
        <v>87.167118275475318</v>
      </c>
      <c r="B71">
        <f t="shared" ca="1" si="3"/>
        <v>81.158030725403378</v>
      </c>
    </row>
    <row r="72" spans="1:2" x14ac:dyDescent="0.35">
      <c r="A72">
        <f t="shared" ca="1" si="2"/>
        <v>83.709769608513113</v>
      </c>
      <c r="B72">
        <f t="shared" ca="1" si="3"/>
        <v>89.39816689578025</v>
      </c>
    </row>
    <row r="73" spans="1:2" x14ac:dyDescent="0.35">
      <c r="A73">
        <f t="shared" ca="1" si="2"/>
        <v>66.473194930799622</v>
      </c>
      <c r="B73">
        <f t="shared" ca="1" si="3"/>
        <v>82.273248189516167</v>
      </c>
    </row>
    <row r="74" spans="1:2" x14ac:dyDescent="0.35">
      <c r="A74">
        <f t="shared" ca="1" si="2"/>
        <v>90.359411125016919</v>
      </c>
      <c r="B74">
        <f t="shared" ca="1" si="3"/>
        <v>93.986103298328132</v>
      </c>
    </row>
    <row r="75" spans="1:2" x14ac:dyDescent="0.35">
      <c r="A75">
        <f t="shared" ca="1" si="2"/>
        <v>84.810358792135347</v>
      </c>
      <c r="B75">
        <f t="shared" ca="1" si="3"/>
        <v>90.682241690262984</v>
      </c>
    </row>
    <row r="76" spans="1:2" x14ac:dyDescent="0.35">
      <c r="A76">
        <f t="shared" ca="1" si="2"/>
        <v>82.283071077630879</v>
      </c>
      <c r="B76">
        <f t="shared" ca="1" si="3"/>
        <v>94.406074572677397</v>
      </c>
    </row>
    <row r="77" spans="1:2" x14ac:dyDescent="0.35">
      <c r="A77">
        <f t="shared" ca="1" si="2"/>
        <v>75.113251565460473</v>
      </c>
      <c r="B77">
        <f t="shared" ca="1" si="3"/>
        <v>87.495160669931408</v>
      </c>
    </row>
    <row r="78" spans="1:2" x14ac:dyDescent="0.35">
      <c r="A78">
        <f t="shared" ca="1" si="2"/>
        <v>84.167946256794735</v>
      </c>
      <c r="B78">
        <f t="shared" ca="1" si="3"/>
        <v>93.636382314085495</v>
      </c>
    </row>
    <row r="79" spans="1:2" x14ac:dyDescent="0.35">
      <c r="A79">
        <f t="shared" ca="1" si="2"/>
        <v>83.131891009735057</v>
      </c>
      <c r="B79">
        <f t="shared" ca="1" si="3"/>
        <v>94.051492139921208</v>
      </c>
    </row>
    <row r="80" spans="1:2" x14ac:dyDescent="0.35">
      <c r="A80">
        <f t="shared" ca="1" si="2"/>
        <v>82.511826691217522</v>
      </c>
      <c r="B80">
        <f t="shared" ca="1" si="3"/>
        <v>84.298389814907409</v>
      </c>
    </row>
    <row r="81" spans="1:2" x14ac:dyDescent="0.35">
      <c r="A81">
        <f t="shared" ca="1" si="2"/>
        <v>83.756099176721747</v>
      </c>
      <c r="B81">
        <f t="shared" ca="1" si="3"/>
        <v>84.680704036335285</v>
      </c>
    </row>
    <row r="82" spans="1:2" x14ac:dyDescent="0.35">
      <c r="A82">
        <f t="shared" ca="1" si="2"/>
        <v>73.60318079571347</v>
      </c>
      <c r="B82">
        <f t="shared" ca="1" si="3"/>
        <v>91.685813417299357</v>
      </c>
    </row>
    <row r="83" spans="1:2" x14ac:dyDescent="0.35">
      <c r="A83">
        <f t="shared" ca="1" si="2"/>
        <v>83.817107777308522</v>
      </c>
      <c r="B83">
        <f t="shared" ca="1" si="3"/>
        <v>90.553292567909111</v>
      </c>
    </row>
    <row r="84" spans="1:2" x14ac:dyDescent="0.35">
      <c r="A84">
        <f t="shared" ca="1" si="2"/>
        <v>68.333116455955889</v>
      </c>
      <c r="B84">
        <f t="shared" ca="1" si="3"/>
        <v>84.606246201334741</v>
      </c>
    </row>
    <row r="85" spans="1:2" x14ac:dyDescent="0.35">
      <c r="A85">
        <f t="shared" ca="1" si="2"/>
        <v>92.430879101750591</v>
      </c>
      <c r="B85">
        <f t="shared" ca="1" si="3"/>
        <v>84.173164465800411</v>
      </c>
    </row>
    <row r="86" spans="1:2" x14ac:dyDescent="0.35">
      <c r="B86">
        <f t="shared" ca="1" si="3"/>
        <v>92.929437110044674</v>
      </c>
    </row>
    <row r="87" spans="1:2" x14ac:dyDescent="0.35">
      <c r="B87">
        <f t="shared" ca="1" si="3"/>
        <v>98.465131000889301</v>
      </c>
    </row>
    <row r="88" spans="1:2" x14ac:dyDescent="0.35">
      <c r="B88">
        <f t="shared" ca="1" si="3"/>
        <v>90.24563524663985</v>
      </c>
    </row>
    <row r="89" spans="1:2" x14ac:dyDescent="0.35">
      <c r="B89">
        <f t="shared" ca="1" si="3"/>
        <v>91.895036295337604</v>
      </c>
    </row>
    <row r="90" spans="1:2" x14ac:dyDescent="0.35">
      <c r="B90">
        <f t="shared" ca="1" si="3"/>
        <v>91.695653821888101</v>
      </c>
    </row>
    <row r="91" spans="1:2" x14ac:dyDescent="0.35">
      <c r="B91">
        <f t="shared" ca="1" si="3"/>
        <v>91.413225819022372</v>
      </c>
    </row>
    <row r="92" spans="1:2" x14ac:dyDescent="0.35">
      <c r="B92">
        <f t="shared" ca="1" si="3"/>
        <v>80.736457726596498</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B02B9-197D-485B-AFF7-C37B736F9940}">
  <dimension ref="B6:S33"/>
  <sheetViews>
    <sheetView tabSelected="1" topLeftCell="C1" zoomScale="85" zoomScaleNormal="85" workbookViewId="0">
      <selection activeCell="Q14" sqref="Q14"/>
    </sheetView>
  </sheetViews>
  <sheetFormatPr defaultRowHeight="14.5" x14ac:dyDescent="0.35"/>
  <cols>
    <col min="2" max="2" width="9.90625" customWidth="1"/>
    <col min="4" max="4" width="12.36328125" customWidth="1"/>
    <col min="5" max="5" width="18" customWidth="1"/>
    <col min="6" max="6" width="14.453125" customWidth="1"/>
    <col min="14" max="14" width="11.453125" bestFit="1" customWidth="1"/>
  </cols>
  <sheetData>
    <row r="6" spans="2:19" ht="15" thickBot="1" x14ac:dyDescent="0.4"/>
    <row r="7" spans="2:19" x14ac:dyDescent="0.35">
      <c r="D7" s="7" t="s">
        <v>12</v>
      </c>
      <c r="E7" s="8"/>
      <c r="F7" s="8"/>
      <c r="G7" s="9"/>
    </row>
    <row r="8" spans="2:19" x14ac:dyDescent="0.35">
      <c r="D8" s="10" t="s">
        <v>13</v>
      </c>
      <c r="E8" s="6" t="s">
        <v>18</v>
      </c>
      <c r="F8" s="6" t="s">
        <v>14</v>
      </c>
      <c r="G8" s="11" t="s">
        <v>15</v>
      </c>
      <c r="N8">
        <f>SUM(E31:F32)</f>
        <v>23.700379475334103</v>
      </c>
      <c r="S8">
        <v>1</v>
      </c>
    </row>
    <row r="9" spans="2:19" x14ac:dyDescent="0.35">
      <c r="D9" s="10" t="s">
        <v>16</v>
      </c>
      <c r="E9" s="6">
        <v>220</v>
      </c>
      <c r="F9" s="6">
        <v>230</v>
      </c>
      <c r="G9" s="11">
        <v>550</v>
      </c>
    </row>
    <row r="10" spans="2:19" x14ac:dyDescent="0.35">
      <c r="D10" s="10" t="s">
        <v>17</v>
      </c>
      <c r="E10" s="6">
        <v>350</v>
      </c>
      <c r="F10" s="6">
        <v>640</v>
      </c>
      <c r="G10" s="11">
        <v>990</v>
      </c>
    </row>
    <row r="11" spans="2:19" ht="15" thickBot="1" x14ac:dyDescent="0.4">
      <c r="D11" s="12" t="s">
        <v>15</v>
      </c>
      <c r="E11" s="13">
        <v>680</v>
      </c>
      <c r="F11" s="13">
        <v>910</v>
      </c>
      <c r="G11" s="14">
        <v>1590</v>
      </c>
      <c r="N11">
        <f>_xlfn.CHISQ.DIST.RT(N8,S8)</f>
        <v>1.1256033979815032E-6</v>
      </c>
    </row>
    <row r="13" spans="2:19" ht="15" thickBot="1" x14ac:dyDescent="0.4">
      <c r="N13">
        <f>CHITEST(E16:F17,E24:F25)</f>
        <v>1.1256033979815032E-6</v>
      </c>
    </row>
    <row r="14" spans="2:19" ht="17" x14ac:dyDescent="0.5">
      <c r="B14" s="18" t="s">
        <v>25</v>
      </c>
      <c r="D14" s="15" t="s">
        <v>19</v>
      </c>
      <c r="E14" s="16"/>
      <c r="F14" s="16"/>
      <c r="G14" s="17"/>
    </row>
    <row r="15" spans="2:19" x14ac:dyDescent="0.35">
      <c r="D15" s="10"/>
      <c r="E15" s="6" t="s">
        <v>23</v>
      </c>
      <c r="F15" s="6" t="s">
        <v>24</v>
      </c>
      <c r="G15" s="11" t="s">
        <v>22</v>
      </c>
    </row>
    <row r="16" spans="2:19" x14ac:dyDescent="0.35">
      <c r="D16" s="10" t="s">
        <v>20</v>
      </c>
      <c r="E16" s="6">
        <v>220</v>
      </c>
      <c r="F16" s="6">
        <v>230</v>
      </c>
      <c r="G16" s="11">
        <v>450</v>
      </c>
      <c r="N16">
        <v>-2.9392147</v>
      </c>
    </row>
    <row r="17" spans="2:7" x14ac:dyDescent="0.35">
      <c r="D17" s="10" t="s">
        <v>21</v>
      </c>
      <c r="E17" s="6">
        <v>350</v>
      </c>
      <c r="F17" s="6">
        <v>640</v>
      </c>
      <c r="G17" s="11">
        <v>990</v>
      </c>
    </row>
    <row r="18" spans="2:7" ht="15" thickBot="1" x14ac:dyDescent="0.4">
      <c r="D18" s="12" t="s">
        <v>22</v>
      </c>
      <c r="E18" s="13">
        <v>570</v>
      </c>
      <c r="F18" s="13">
        <v>870</v>
      </c>
      <c r="G18" s="14">
        <v>1440</v>
      </c>
    </row>
    <row r="21" spans="2:7" ht="15" thickBot="1" x14ac:dyDescent="0.4"/>
    <row r="22" spans="2:7" ht="17" x14ac:dyDescent="0.5">
      <c r="B22" s="18" t="s">
        <v>26</v>
      </c>
      <c r="D22" s="7" t="s">
        <v>27</v>
      </c>
      <c r="E22" s="8"/>
      <c r="F22" s="8"/>
      <c r="G22" s="9"/>
    </row>
    <row r="23" spans="2:7" x14ac:dyDescent="0.35">
      <c r="D23" s="10"/>
      <c r="E23" s="6" t="s">
        <v>23</v>
      </c>
      <c r="F23" s="6" t="s">
        <v>24</v>
      </c>
      <c r="G23" s="11" t="s">
        <v>22</v>
      </c>
    </row>
    <row r="24" spans="2:7" x14ac:dyDescent="0.35">
      <c r="D24" s="10" t="s">
        <v>20</v>
      </c>
      <c r="E24" s="6">
        <f>(G16*E18)/G18</f>
        <v>178.125</v>
      </c>
      <c r="F24" s="6">
        <f>(G16*F18)/G18</f>
        <v>271.875</v>
      </c>
      <c r="G24" s="11">
        <f>SUM(E24,F24)</f>
        <v>450</v>
      </c>
    </row>
    <row r="25" spans="2:7" x14ac:dyDescent="0.35">
      <c r="D25" s="10" t="s">
        <v>21</v>
      </c>
      <c r="E25" s="6">
        <f>(G17*E18)/G18</f>
        <v>391.875</v>
      </c>
      <c r="F25" s="6">
        <f>(G17*F18)/G18</f>
        <v>598.125</v>
      </c>
      <c r="G25" s="11">
        <f>SUM(E25,F25)</f>
        <v>990</v>
      </c>
    </row>
    <row r="26" spans="2:7" ht="15" thickBot="1" x14ac:dyDescent="0.4">
      <c r="D26" s="12" t="s">
        <v>22</v>
      </c>
      <c r="E26" s="13">
        <f>SUM(E24,E25)</f>
        <v>570</v>
      </c>
      <c r="F26" s="13">
        <f>SUM(F24,F25)</f>
        <v>870</v>
      </c>
      <c r="G26" s="14">
        <f>SUM(E26,F26)</f>
        <v>1440</v>
      </c>
    </row>
    <row r="28" spans="2:7" ht="15" thickBot="1" x14ac:dyDescent="0.4"/>
    <row r="29" spans="2:7" ht="17" x14ac:dyDescent="0.5">
      <c r="B29" s="18" t="s">
        <v>28</v>
      </c>
      <c r="D29" s="7" t="s">
        <v>29</v>
      </c>
      <c r="E29" s="8"/>
      <c r="F29" s="8"/>
      <c r="G29" s="9"/>
    </row>
    <row r="30" spans="2:7" x14ac:dyDescent="0.35">
      <c r="D30" s="10"/>
      <c r="E30" s="19" t="s">
        <v>23</v>
      </c>
      <c r="F30" s="19" t="s">
        <v>24</v>
      </c>
      <c r="G30" s="20" t="s">
        <v>22</v>
      </c>
    </row>
    <row r="31" spans="2:7" x14ac:dyDescent="0.35">
      <c r="D31" s="10" t="s">
        <v>20</v>
      </c>
      <c r="E31" s="6">
        <f>(E16-E24)^2/E24</f>
        <v>9.8442982456140342</v>
      </c>
      <c r="F31" s="6">
        <f>(F16-F24)^2/F24</f>
        <v>6.4497126436781613</v>
      </c>
      <c r="G31" s="11">
        <f>SUM(E31:F31)</f>
        <v>16.294010889292196</v>
      </c>
    </row>
    <row r="32" spans="2:7" x14ac:dyDescent="0.35">
      <c r="D32" s="10" t="s">
        <v>21</v>
      </c>
      <c r="E32" s="6">
        <f>(E17-E25)^2/E25</f>
        <v>4.4746810207336525</v>
      </c>
      <c r="F32" s="6">
        <f>(F17-F25)^2/F25</f>
        <v>2.931687565308255</v>
      </c>
      <c r="G32" s="11">
        <f>SUM(E32:F32)</f>
        <v>7.4063685860419071</v>
      </c>
    </row>
    <row r="33" spans="4:7" ht="15" thickBot="1" x14ac:dyDescent="0.4">
      <c r="D33" s="12" t="s">
        <v>22</v>
      </c>
      <c r="E33" s="13">
        <f>SUM(E31:E32)</f>
        <v>14.318979266347686</v>
      </c>
      <c r="F33" s="13">
        <f>SUM(F31:F32)</f>
        <v>9.3814002089864168</v>
      </c>
      <c r="G33" s="14">
        <f>SUM(G31:G32)</f>
        <v>23.700379475334103</v>
      </c>
    </row>
  </sheetData>
  <mergeCells count="4">
    <mergeCell ref="D7:G7"/>
    <mergeCell ref="D14:G14"/>
    <mergeCell ref="D22:G22"/>
    <mergeCell ref="D29:G2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CHAUHAN</dc:creator>
  <cp:lastModifiedBy>HARSH CHAUHAN</cp:lastModifiedBy>
  <dcterms:created xsi:type="dcterms:W3CDTF">2024-07-17T09:26:00Z</dcterms:created>
  <dcterms:modified xsi:type="dcterms:W3CDTF">2024-07-17T11:21:57Z</dcterms:modified>
</cp:coreProperties>
</file>