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INPUT" sheetId="3" r:id="rId3"/>
    <sheet name="Sheet4" sheetId="4" r:id="rId4"/>
  </sheets>
  <calcPr calcId="152511"/>
</workbook>
</file>

<file path=xl/calcChain.xml><?xml version="1.0" encoding="utf-8"?>
<calcChain xmlns="http://schemas.openxmlformats.org/spreadsheetml/2006/main">
  <c r="B16" i="2" l="1"/>
  <c r="B9" i="2"/>
  <c r="B8" i="2"/>
  <c r="B11" i="2" s="1"/>
  <c r="B13" i="2" s="1"/>
  <c r="B14" i="2" s="1"/>
  <c r="B4" i="2"/>
  <c r="B10" i="2" s="1"/>
  <c r="B15" i="2" l="1"/>
  <c r="B12" i="2"/>
</calcChain>
</file>

<file path=xl/sharedStrings.xml><?xml version="1.0" encoding="utf-8"?>
<sst xmlns="http://schemas.openxmlformats.org/spreadsheetml/2006/main" count="363" uniqueCount="185">
  <si>
    <t xml:space="preserve">AKOLA </t>
  </si>
  <si>
    <t>WASHIM</t>
  </si>
  <si>
    <t>YAVATMAL</t>
  </si>
  <si>
    <t>AMRAVTI</t>
  </si>
  <si>
    <t>NAGPUR</t>
  </si>
  <si>
    <t>CHANDRAPUR</t>
  </si>
  <si>
    <t>BHANDARA</t>
  </si>
  <si>
    <t>GONDIYA</t>
  </si>
  <si>
    <t>MUMBAI</t>
  </si>
  <si>
    <t>RATNAGIRI</t>
  </si>
  <si>
    <t>RAIGHAD</t>
  </si>
  <si>
    <t>PALGHAR</t>
  </si>
  <si>
    <t xml:space="preserve">PUNE </t>
  </si>
  <si>
    <t>NASHIK</t>
  </si>
  <si>
    <t>AHMEDNAGAR</t>
  </si>
  <si>
    <t>SANGLI</t>
  </si>
  <si>
    <t>AURANGABAD</t>
  </si>
  <si>
    <t>DHARASHIV</t>
  </si>
  <si>
    <t>LATUR</t>
  </si>
  <si>
    <t>SOLAPUR</t>
  </si>
  <si>
    <t xml:space="preserve">ITEM </t>
  </si>
  <si>
    <t>NOTES</t>
  </si>
  <si>
    <t>RATING</t>
  </si>
  <si>
    <t>AVERAGE PERSON</t>
  </si>
  <si>
    <t>GROSS RATING POINT(GRP)</t>
  </si>
  <si>
    <t>COST PER POINT(CPP)</t>
  </si>
  <si>
    <t>IMPRESSION</t>
  </si>
  <si>
    <t>COST PER THOUSAND IMPRESSION(CPM)</t>
  </si>
  <si>
    <t>REACH</t>
  </si>
  <si>
    <t>REACH PERCENTAGE</t>
  </si>
  <si>
    <t>FREQUENCY</t>
  </si>
  <si>
    <t>VALUE</t>
  </si>
  <si>
    <t>QUANTITY (NUMBER OF SPOT)</t>
  </si>
  <si>
    <t>RATE (COST PER SPOT)</t>
  </si>
  <si>
    <t>MEDIA COST (QUANTITY * RATE)</t>
  </si>
  <si>
    <t>POPULATION(VARIABLE)</t>
  </si>
  <si>
    <t>DEPENDES OF RESERCH</t>
  </si>
  <si>
    <t>POP*(RATING/100)</t>
  </si>
  <si>
    <t>RATING*NUMBER OF SPOT</t>
  </si>
  <si>
    <t>MEDIA COST/GRPs</t>
  </si>
  <si>
    <t>using bd</t>
  </si>
  <si>
    <t>estimated profit</t>
  </si>
  <si>
    <t>price of our product</t>
  </si>
  <si>
    <t>my goal</t>
  </si>
  <si>
    <t>owner will know this</t>
  </si>
  <si>
    <t>"7020500587"</t>
  </si>
  <si>
    <t>Viman@22</t>
  </si>
  <si>
    <t>TC ID</t>
  </si>
  <si>
    <t>PRIORITY</t>
  </si>
  <si>
    <t>TESTING STEPS</t>
  </si>
  <si>
    <t>TEST CASE</t>
  </si>
  <si>
    <t>EXPECTED RESULT</t>
  </si>
  <si>
    <t>ACTUAL RESULT</t>
  </si>
  <si>
    <t>TEST SENARIO</t>
  </si>
  <si>
    <t>TEST DATA</t>
  </si>
  <si>
    <t>STATUS</t>
  </si>
  <si>
    <t>REF/PREFERENCES</t>
  </si>
  <si>
    <t>OT01</t>
  </si>
  <si>
    <t>WWW.PRISMA.COM</t>
  </si>
  <si>
    <t>HIGH</t>
  </si>
  <si>
    <t xml:space="preserve">MEDIUM </t>
  </si>
  <si>
    <t>LOW</t>
  </si>
  <si>
    <t>OT02</t>
  </si>
  <si>
    <t>OT03</t>
  </si>
  <si>
    <t>OT04</t>
  </si>
  <si>
    <t>OT05</t>
  </si>
  <si>
    <t>OT06</t>
  </si>
  <si>
    <t>OT07</t>
  </si>
  <si>
    <t>OT08</t>
  </si>
  <si>
    <t>OT09</t>
  </si>
  <si>
    <t>OT10</t>
  </si>
  <si>
    <t>OT11</t>
  </si>
  <si>
    <t>OT12</t>
  </si>
  <si>
    <t>OT13</t>
  </si>
  <si>
    <t>OT14</t>
  </si>
  <si>
    <t>OT15</t>
  </si>
  <si>
    <t>OT16</t>
  </si>
  <si>
    <t>OT17</t>
  </si>
  <si>
    <t>OT18</t>
  </si>
  <si>
    <t>OT19</t>
  </si>
  <si>
    <t>OT20</t>
  </si>
  <si>
    <t>OT21</t>
  </si>
  <si>
    <t>OT22</t>
  </si>
  <si>
    <t>OT23</t>
  </si>
  <si>
    <t>OT24</t>
  </si>
  <si>
    <t>OT25</t>
  </si>
  <si>
    <t>OT26</t>
  </si>
  <si>
    <t>OT27</t>
  </si>
  <si>
    <t>OT28</t>
  </si>
  <si>
    <t>OT29</t>
  </si>
  <si>
    <t>OT30</t>
  </si>
  <si>
    <t>OT31</t>
  </si>
  <si>
    <t>OT32</t>
  </si>
  <si>
    <t>OT33</t>
  </si>
  <si>
    <t>OT34</t>
  </si>
  <si>
    <t>OT35</t>
  </si>
  <si>
    <t>OT36</t>
  </si>
  <si>
    <t>OT37</t>
  </si>
  <si>
    <t>OT38</t>
  </si>
  <si>
    <t>OT39</t>
  </si>
  <si>
    <t>OT40</t>
  </si>
  <si>
    <t>OT41</t>
  </si>
  <si>
    <t>OT42</t>
  </si>
  <si>
    <t>OT43</t>
  </si>
  <si>
    <t>OT44</t>
  </si>
  <si>
    <t>OT45</t>
  </si>
  <si>
    <t>OT46</t>
  </si>
  <si>
    <t>OT47</t>
  </si>
  <si>
    <t>OT48</t>
  </si>
  <si>
    <t>OT49</t>
  </si>
  <si>
    <r>
      <t xml:space="preserve">USER STORY :- </t>
    </r>
    <r>
      <rPr>
        <b/>
        <sz val="16"/>
        <color rgb="FF92D050"/>
        <rFont val="Calibri"/>
        <family val="2"/>
        <scheme val="minor"/>
      </rPr>
      <t>ABILITY TO KNOW THAT AN OBJECTIVE SETTING DOES NOT MATCH ALL OBJECTIVE</t>
    </r>
    <r>
      <rPr>
        <sz val="16"/>
        <color theme="1"/>
        <rFont val="Calibri"/>
        <family val="2"/>
        <scheme val="minor"/>
      </rPr>
      <t>(</t>
    </r>
    <r>
      <rPr>
        <i/>
        <sz val="16"/>
        <color rgb="FFFF0000"/>
        <rFont val="Calibri"/>
        <family val="2"/>
        <scheme val="minor"/>
      </rPr>
      <t>WRITING TEST CASES AGAINST THIS USERSTORY</t>
    </r>
    <r>
      <rPr>
        <sz val="16"/>
        <color theme="1"/>
        <rFont val="Calibri"/>
        <family val="2"/>
        <scheme val="minor"/>
      </rPr>
      <t>)</t>
    </r>
  </si>
  <si>
    <t>TO VERIFY THE SETTING AT OBJECTIVE LEVEL</t>
  </si>
  <si>
    <t>TO VERIFY THE SETTING APPLIED TO ALL OBJECTIVE SHOULD BE APPLIED TO ALL SUB OBJECTIVE</t>
  </si>
  <si>
    <t xml:space="preserve">TO VERIFY THE SETTING ARE ABLE TO CHANGE AT SUB OBJECTIVE LEVEL  AGAINST ALL OBJECTIVE </t>
  </si>
  <si>
    <t>TO VERIFY THE SETTING ARE ABLE TO CHANGE AT SUB OBJECTIVE LEVEL  AGAINST ALL OBJECTIVE  AT SCHEDULED OPTION</t>
  </si>
  <si>
    <t>TO VERIFY THE SETTING APPLIED TO ALL OBJECTIVE SHOULD BE APPLIED TO ALL SUB OBJECTIVE AT SCHEDULED OPTION</t>
  </si>
  <si>
    <t>USER SHOULD BE ABLE TO CHANGE THE SETTING</t>
  </si>
  <si>
    <t>USER  HAD CHANGE THE SETTING</t>
  </si>
  <si>
    <t>PASS</t>
  </si>
  <si>
    <t>100% AT ALL OBJECTIVE AND 50% AT SUB OBJECTIVE LEVEL</t>
  </si>
  <si>
    <t>100% BUDGET AT ALL OBJECTIVE LEVEL</t>
  </si>
  <si>
    <t>SETTING APPLIED  TO ALL OBJECTIVE LEVEL ARE APPLIED TO SUB OBJECTIVE LEVEL</t>
  </si>
  <si>
    <t>SETTING APPLIED  TO ALL OBJECTIVE LEVEL HAD BEEN APPLIED TO SUB OBJECTIVE LEVEL</t>
  </si>
  <si>
    <t>TO VERIFY THE CONSTRAINS ARE REMOVED WHEN SUB OBJECTIVE LEVEL SETTING CHANGES TO ALL OBJECTIVE LEVEL SETTING</t>
  </si>
  <si>
    <t>CONSTRAIN GET REMOVED</t>
  </si>
  <si>
    <t>CONSTRAIN HAD  REMOVED</t>
  </si>
  <si>
    <t>TO VERIFY THE SETTING ARE ABLE TO CHANGE AT SUB OBJECTIVE LEVEL  AGAINST ALL OBJECTIVE  AT INVENTORY PACING</t>
  </si>
  <si>
    <t>TO VERIFY THE SETTING APPLIED TO ALL OBJECTIVE SHOULD BE APPLIED TO ALL SUB OBJECTIVE AT INVENTORY PACING</t>
  </si>
  <si>
    <t>TO VERIFY THE CONSTRAINS ARE REMOVED WHEN SUB OBJECTIVE LEVEL SETTING CHANGES TO ALL OBJECTIVE LEVEL SETTING AT INVENTORY PACING</t>
  </si>
  <si>
    <t>SET 3 FOR ALL OBJECTIVE
SET 4 FOR SUB OBJECTIVE</t>
  </si>
  <si>
    <t>SELECT 3 SPOT FOR ALL OBJECTIVE AND 4 FOR SUB OBJECTIVE</t>
  </si>
  <si>
    <t>100% FOR ALL OBJECTIVE
50 % FOR SUB OBJECTIVE</t>
  </si>
  <si>
    <t>SELECT 3 SPOT FOR ALL OBJECTIVE</t>
  </si>
  <si>
    <t>SETTING APPLIED  TO ALL OBJECTIVE LEVEL HAD APPLIED TO SUB OBJECTIVE LEVEL</t>
  </si>
  <si>
    <t>OT50</t>
  </si>
  <si>
    <t>OT51</t>
  </si>
  <si>
    <t>TO VERIFY THE CONSTRAIN ARE WORKING AS OVERIDE WHEN ALL OBJECTIVE SETTING NOT MATCHING TO SUB OBJECTIVE SETTING</t>
  </si>
  <si>
    <t>CONSTRAIN SHOULD BE DISPLAYED AS OVERIDE</t>
  </si>
  <si>
    <t>CONSTRAIN HAD  DISPLAYED AS OVERIDE</t>
  </si>
  <si>
    <t>TO VERIFY THE CONSTRAIN ARE WORKING AS OVERIDE  WHEN ALL OBJECTIVE SETTING NOT MATCHING TO SUB OBJECTIVE SETTING AT INVENTORY PACING</t>
  </si>
  <si>
    <t>TO VERIFY THE CONSTRAIN ARE WORKING AS OVERIDE  WHEN ALL OBJECTIVE SETTING NOT MATCHING TO SUB OBJECTIVE SETTING AT SCHEDULED OPTIONS</t>
  </si>
  <si>
    <t>TO VERIFY THE OVERIDE TOOL TIP</t>
  </si>
  <si>
    <t>TO VERIFY THE TOOL TIP WILL BE DISPLAYED AS THE HOWER TOWARDS THE OVERIDE CONSTRAIN</t>
  </si>
  <si>
    <t>TOOL TIP SHOULD BE DISPLAYED ON HOWER</t>
  </si>
  <si>
    <t>TOOL TIP WAS  DISPLAYED ON HOWER</t>
  </si>
  <si>
    <t xml:space="preserve">TO VERIFY THE FIELD ON OPTIMIZATION PAGE </t>
  </si>
  <si>
    <t>TO VERIFY THE CREATED CAMPAIN GET DISPLAYED AFTER BEIGN OPEN</t>
  </si>
  <si>
    <t xml:space="preserve">STEP1-OPEN THE CHROME BROWSER AND HITTHE PRISMA URL AND OPEN THE RESPECTIVE CAMPAIN OPTIMIZATION PAGE
STEP2-ALLOT THE 100% BUDGET TO ALL OBJECTIVE
STEP 3-ALLOT THE DIFFERENT BUDGET AT SUB OBJECTIVE LEVEL </t>
  </si>
  <si>
    <t xml:space="preserve">STEP1-OPEN THE CHROME BROWSER AND HITTHE PRISMA URL AND OPEN THE RESPECTIVE CAMPAIN OPTIMIZATION PAGE
STEP2-ALLOT THE 100% BUDGET TO ALL OBJECTIVE
STEP 3-CHECK THE SAME SETTING HAS BEEN APPLIED TO ALL OBJECTIVE </t>
  </si>
  <si>
    <t>STEP1-OPEN THE CHROME BROWSER AND HITTHE PRISMA URL AND OPEN THE RESPECTIVE CAMPAIN OPTIMIZATION PAGE
STEP2-ALLOT THE 100% BUDGET TO ALL OBJECTIVE
STEP 3- ALLOT 50%BUDGET  AT SUB OBJECTIVE 
STEP 3-CHECK THE CONSTRAIN GET REMOVED AS SETTING AT SUB OBJECTIVE LEVEL CHANGES TO ALL OBJECTIVE LEVEL SETTING</t>
  </si>
  <si>
    <t xml:space="preserve">STEP1-OPEN THE CHROME BROWSER AND HITTHE PRISMA URL AND OPEN THE RESPECTIVE CAMPAIN OPTIMIZATION PAGE
STEP2-SELECT LOWEST CPP OPTION FOR ALL OBJECTIVE
STEP 3-SELECT INVENTORY VALUE FOR ANY OF THE SUB OBJECTIVE </t>
  </si>
  <si>
    <t>STEP1-OPEN THE CHROME BROWSER AND HITTHE PRISMA URL AND OPEN THE RESPECTIVE CAMPAIN OPTIMIZATION PAGE
STEP2-SELECT LOWEST CPP OPTION FOR ALL OBJECTIVE
STEP 3-CHECK LOWEST CPP OPTION APPLIED TO ALL THE SUB OBJECTIVE</t>
  </si>
  <si>
    <t>STEP1-OPEN THE CHROME BROWSER AND HITTHE PRISMA URL AND OPEN THE RESPECTIVE CAMPAIN OPTIMIZATION PAGE
STEP2-SELECT LOWEST CPP OPTION FOR ALL OBJECTIVE
STEP 3 SELECT INVENTORY VALUE AT SUB OBJECTIVE LEVEL
STEP 4-CHECK THE CONSTRAIN GET REMOVED AS SETTING AT SUB OBJECTIVE LEVEL CHANGES TO ALL OBJECTIVE LEVEL SETTING</t>
  </si>
  <si>
    <t xml:space="preserve">STEP1-OPEN THE CHROME BROWSER AND HITTHE PRISMA URL AND OPEN THE RESPECTIVE CAMPAIN OPTIMIZATION PAGE
STEP2-ALLOT 3 SPOT IN WEEK AT ALL OBJECTIVE LEVEL
STEP 3-ALLOT THE DIFFERENT SPOT  AT SUB OBJECTIVE LEVEL </t>
  </si>
  <si>
    <t>STEP1-OPEN THE CHROME BROWSER AND HITTHE PRISMA URL AND OPEN THE RESPECTIVE CAMPAIN OPTIMIZATION PAGE 
STEP2-ALLOT 3 SPOT IN WEEK AT ALL OBJECTIVE LEVEL
STEP 3-CHECK THE SAME SPOT ALLOTED TO ALL SUB OBJECTIVE</t>
  </si>
  <si>
    <t>STEP1-OPEN THE CHROME BROWSER AND HITTHE PRISMA URL AND OPEN THE RESPECTIVE CAMPAIN OPTIMIZATION PAGE 
STEP2-SELECT WEEK
STEP 2-SET MAX SPOT AS 3 FOR ALL OBJECTIVES
STEP 3- SSET MAX SPOT AS 4 FOR SUB OBJECTIVES</t>
  </si>
  <si>
    <t>STEP1-OPEN THE CHROME BROWSER AND HITTHE PRISMA URL AND OPEN THE RESPECTIVE CAMPAIN OPTIMIZATION PAGE
STEP2-SELECT WEEK
STEP 2-SET MAX SPOT AS 3 FOR ALL OBJECTIVES
STEP 3- SSET MAX SPOT AS 4 FOR SUB OBJECTIVES
STEP 4-CHECK THE CONSTRAIN GET REMOVED AS SETTING AT SUB OBJECTIVE LEVEL CHANGES TO ALL OBJECTIVE LEVEL SETTING</t>
  </si>
  <si>
    <t>STEP1-OPEN THE CHROME BROWSER AND HITTHE PRISMA URL AND OPEN THE RESPECTIVE CAMPAIN OPTIMIZATION PAGE
STEP2-SELECT WEEK
STEP 2-SET ALL OBJECTIVE AND SUB OBJECTIVE VALUE AS DIFFERENT FOR ALL 
STEP 3-CHECK THE CONSTRAIN GET TOOL TIP  ON HOWERINNG TOWARDS THE OVERIDE</t>
  </si>
  <si>
    <t>STEP1-OPEN THE CHROME BROWSER AND HIT THE PRISMA URL 
STEP 2-OPEN THE RESPECTIVE CAMPAIN OPTIMIZATION PAGE</t>
  </si>
  <si>
    <t>OPTIMIZATION PAGE SHOULD BE OPEN</t>
  </si>
  <si>
    <t>OPTIMIZATION PAGE  OPENED</t>
  </si>
  <si>
    <t>TO VERIFY THE CAMPAIN NAME SHOULD BE DISPLAYED AT THE TOP THE OPTIMIZATION PAGE TO THE TOP LEFT CORNER</t>
  </si>
  <si>
    <t xml:space="preserve">CAMPAIN NAME SHOULD BE PRESENT </t>
  </si>
  <si>
    <t>CAMPAIN PAGE PRESENT AT THE CORRECT LOCATION</t>
  </si>
  <si>
    <t>TO VERIFY THE CLOSE WINDOW SYMBOL IS PRESENT TO THE RIGHT OF THE WINDOW</t>
  </si>
  <si>
    <t>CLOSE SYMBOL IS PRESENT</t>
  </si>
  <si>
    <t>CLOSE SYMBOL WAS PRESENT</t>
  </si>
  <si>
    <t>TO VERIFY THE CLOSE WINDOW SYMBOL IS PRESENT TO THE RIGHT OF THE WINDOW IS CLICKABLE OR NOT</t>
  </si>
  <si>
    <t>STEP1-OPEN THE CHROME BROWSER AND HIT THE PRISMA URL 
STEP 2-OPEN THE RESPECTIVE CAMPAIN OPTIMIZATION PAGE
STEP 3- CLICK ON CLOSE SYMBOL</t>
  </si>
  <si>
    <t>WINDOW SHOULD BE CLOSE</t>
  </si>
  <si>
    <t>WINDOW CLOSED</t>
  </si>
  <si>
    <t>TO VERIFY THE MAXIMIZE  SYMBOL IS PRESENT BESIDE THE CLOSE SYMBOL OR NOT TO THE RIGHT</t>
  </si>
  <si>
    <t>MAXIMIZE SYMBOL SHOULD BE PRESENT</t>
  </si>
  <si>
    <t>MAXIMIZE SYMBOL WAS PRESENT</t>
  </si>
  <si>
    <t>TO VERIFY THE MAXIMIZE  SYMBOL IS  CLICKABLE OR NOT</t>
  </si>
  <si>
    <t>STEP1-OPEN THE CHROME BROWSER AND HIT THE PRISMA URL 
STEP 2-OPEN THE RESPECTIVE CAMPAIN OPTIMIZATION PAGE
STEP 3- CLICK ON MAXIMIZE SYMBOL</t>
  </si>
  <si>
    <t>OPTIMIZATION SHOULD GET MAXIMIZE</t>
  </si>
  <si>
    <t>OPTIMIZATION PAGE GET MAXIMIZED</t>
  </si>
  <si>
    <t>GASFLHGS</t>
  </si>
  <si>
    <t>HARSHAL NAWKAR</t>
  </si>
  <si>
    <t>harshalnawkar@rediffmail.com</t>
  </si>
  <si>
    <t>Viman July</t>
  </si>
  <si>
    <t>HARSHAL</t>
  </si>
  <si>
    <t>NAWKAR</t>
  </si>
  <si>
    <t>abc@gmail.com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</si>
</sst>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6"/>
      <color rgb="FFFF0000"/>
      <name val="Calibri"/>
      <family val="2"/>
      <scheme val="minor"/>
    </font>
    <font>
      <b/>
      <sz val="16"/>
      <color rgb="FF92D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2" fillId="0" borderId="2" xfId="0" applyFont="1" applyBorder="1"/>
    <xf numFmtId="0" fontId="2" fillId="0" borderId="1" xfId="0" applyFont="1" applyBorder="1"/>
    <xf numFmtId="0" fontId="1" fillId="0" borderId="1" xfId="0" applyFont="1" applyBorder="1"/>
    <xf numFmtId="0" fontId="0" fillId="0" borderId="1" xfId="0" applyFont="1" applyBorder="1"/>
    <xf numFmtId="164" fontId="0" fillId="0" borderId="2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0" fontId="0" fillId="0" borderId="0" xfId="0" applyFont="1"/>
    <xf numFmtId="0" fontId="1" fillId="0" borderId="6" xfId="0" applyFont="1" applyBorder="1"/>
    <xf numFmtId="164" fontId="0" fillId="0" borderId="6" xfId="0" applyNumberFormat="1" applyBorder="1" applyAlignment="1">
      <alignment horizontal="center"/>
    </xf>
    <xf numFmtId="0" fontId="0" fillId="0" borderId="6" xfId="0" applyBorder="1"/>
    <xf numFmtId="0" fontId="1" fillId="0" borderId="3" xfId="0" applyFont="1" applyFill="1" applyBorder="1"/>
    <xf numFmtId="0" fontId="0" fillId="0" borderId="7" xfId="0" applyBorder="1"/>
    <xf numFmtId="0" fontId="0" fillId="0" borderId="8" xfId="0" applyBorder="1"/>
    <xf numFmtId="0" fontId="3" fillId="0" borderId="0" xfId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3" fillId="0" borderId="1" xfId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harshalnawkar@rediff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Viman@22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prism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7" sqref="C7"/>
    </sheetView>
  </sheetViews>
  <sheetFormatPr defaultRowHeight="15" x14ac:dyDescent="0.25"/>
  <cols>
    <col min="1" max="1" width="16.140625" customWidth="1"/>
    <col min="2" max="2" width="12.7109375" customWidth="1"/>
    <col min="3" max="3" width="12.140625" customWidth="1"/>
    <col min="4" max="4" width="13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18" sqref="B18:C18"/>
    </sheetView>
  </sheetViews>
  <sheetFormatPr defaultRowHeight="15" x14ac:dyDescent="0.25"/>
  <cols>
    <col min="1" max="1" width="37.28515625" customWidth="1"/>
    <col min="2" max="2" width="12.28515625" customWidth="1"/>
    <col min="3" max="3" width="23.85546875" customWidth="1"/>
    <col min="4" max="4" width="13.85546875" customWidth="1"/>
    <col min="5" max="5" width="15.7109375" customWidth="1"/>
    <col min="6" max="6" width="15.140625" customWidth="1"/>
    <col min="8" max="8" width="19.140625" customWidth="1"/>
    <col min="9" max="9" width="24.5703125" customWidth="1"/>
    <col min="10" max="10" width="23.7109375" customWidth="1"/>
    <col min="11" max="11" width="12.85546875" customWidth="1"/>
    <col min="12" max="12" width="37.42578125" customWidth="1"/>
    <col min="13" max="13" width="10.5703125" customWidth="1"/>
    <col min="14" max="14" width="19.42578125" customWidth="1"/>
    <col min="15" max="15" width="13.140625" customWidth="1"/>
  </cols>
  <sheetData>
    <row r="1" spans="1:3" ht="15.75" thickBot="1" x14ac:dyDescent="0.3">
      <c r="A1" s="3" t="s">
        <v>20</v>
      </c>
      <c r="B1" s="4" t="s">
        <v>31</v>
      </c>
      <c r="C1" s="5" t="s">
        <v>21</v>
      </c>
    </row>
    <row r="2" spans="1:3" x14ac:dyDescent="0.25">
      <c r="A2" s="6" t="s">
        <v>32</v>
      </c>
      <c r="B2" s="10">
        <v>9</v>
      </c>
      <c r="C2" s="2"/>
    </row>
    <row r="3" spans="1:3" x14ac:dyDescent="0.25">
      <c r="A3" s="7" t="s">
        <v>33</v>
      </c>
      <c r="B3" s="11">
        <v>500</v>
      </c>
      <c r="C3" s="1"/>
    </row>
    <row r="4" spans="1:3" x14ac:dyDescent="0.25">
      <c r="A4" s="8" t="s">
        <v>34</v>
      </c>
      <c r="B4" s="11">
        <f>SUM(B2*B3)</f>
        <v>4500</v>
      </c>
      <c r="C4" s="1"/>
    </row>
    <row r="5" spans="1:3" s="13" customFormat="1" x14ac:dyDescent="0.25">
      <c r="A5" s="9" t="s">
        <v>42</v>
      </c>
      <c r="B5" s="12">
        <v>500</v>
      </c>
      <c r="C5" s="9" t="s">
        <v>44</v>
      </c>
    </row>
    <row r="6" spans="1:3" x14ac:dyDescent="0.25">
      <c r="A6" s="7" t="s">
        <v>35</v>
      </c>
      <c r="B6" s="11">
        <v>827900</v>
      </c>
      <c r="C6" s="1"/>
    </row>
    <row r="7" spans="1:3" x14ac:dyDescent="0.25">
      <c r="A7" s="7" t="s">
        <v>22</v>
      </c>
      <c r="B7" s="11">
        <v>1.9</v>
      </c>
      <c r="C7" s="1" t="s">
        <v>36</v>
      </c>
    </row>
    <row r="8" spans="1:3" x14ac:dyDescent="0.25">
      <c r="A8" s="8" t="s">
        <v>23</v>
      </c>
      <c r="B8" s="11">
        <f>SUM(B6*(B7/100))</f>
        <v>15730.1</v>
      </c>
      <c r="C8" s="1" t="s">
        <v>37</v>
      </c>
    </row>
    <row r="9" spans="1:3" x14ac:dyDescent="0.25">
      <c r="A9" s="8" t="s">
        <v>24</v>
      </c>
      <c r="B9" s="11">
        <f>SUM(B7*B2)</f>
        <v>17.099999999999998</v>
      </c>
      <c r="C9" s="1" t="s">
        <v>38</v>
      </c>
    </row>
    <row r="10" spans="1:3" x14ac:dyDescent="0.25">
      <c r="A10" s="8" t="s">
        <v>25</v>
      </c>
      <c r="B10" s="11">
        <f>SUM(B4/B9)</f>
        <v>263.15789473684214</v>
      </c>
      <c r="C10" s="1" t="s">
        <v>39</v>
      </c>
    </row>
    <row r="11" spans="1:3" x14ac:dyDescent="0.25">
      <c r="A11" s="8" t="s">
        <v>26</v>
      </c>
      <c r="B11" s="11">
        <f>SUM(B8*B2)</f>
        <v>141570.9</v>
      </c>
      <c r="C11" s="1"/>
    </row>
    <row r="12" spans="1:3" x14ac:dyDescent="0.25">
      <c r="A12" s="8" t="s">
        <v>27</v>
      </c>
      <c r="B12" s="11">
        <f>SUM(B4/(B11/1000))</f>
        <v>31.786193349056905</v>
      </c>
      <c r="C12" s="1"/>
    </row>
    <row r="13" spans="1:3" x14ac:dyDescent="0.25">
      <c r="A13" s="8" t="s">
        <v>28</v>
      </c>
      <c r="B13" s="11">
        <f>SUM(0.95*B11)</f>
        <v>134492.35499999998</v>
      </c>
      <c r="C13" s="1" t="s">
        <v>40</v>
      </c>
    </row>
    <row r="14" spans="1:3" x14ac:dyDescent="0.25">
      <c r="A14" s="8" t="s">
        <v>29</v>
      </c>
      <c r="B14" s="11">
        <f>SUM((B13/B6)*100)</f>
        <v>16.244999999999997</v>
      </c>
      <c r="C14" s="1"/>
    </row>
    <row r="15" spans="1:3" ht="15.75" thickBot="1" x14ac:dyDescent="0.3">
      <c r="A15" s="14" t="s">
        <v>30</v>
      </c>
      <c r="B15" s="15">
        <f>SUM(B11/B13)</f>
        <v>1.0526315789473686</v>
      </c>
      <c r="C15" s="16"/>
    </row>
    <row r="16" spans="1:3" ht="15.75" thickBot="1" x14ac:dyDescent="0.3">
      <c r="A16" s="17" t="s">
        <v>41</v>
      </c>
      <c r="B16" s="18">
        <f>SUM(B5*B13)</f>
        <v>67246177.499999985</v>
      </c>
      <c r="C16" s="19" t="s">
        <v>43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topLeftCell="B1" workbookViewId="0">
      <selection activeCell="E6" sqref="E6"/>
    </sheetView>
  </sheetViews>
  <sheetFormatPr defaultRowHeight="15" x14ac:dyDescent="0.25"/>
  <cols>
    <col min="1" max="1" width="33" customWidth="1"/>
    <col min="2" max="2" width="28.85546875" customWidth="1"/>
    <col min="3" max="3" width="11.85546875" customWidth="1"/>
    <col min="4" max="4" width="18.28515625" customWidth="1"/>
    <col min="5" max="5" width="16" customWidth="1"/>
  </cols>
  <sheetData>
    <row r="1" spans="1:5" x14ac:dyDescent="0.25">
      <c r="A1" t="s">
        <v>45</v>
      </c>
      <c r="B1" s="20" t="s">
        <v>46</v>
      </c>
      <c r="C1" t="s">
        <v>181</v>
      </c>
      <c r="D1" s="20" t="s">
        <v>184</v>
      </c>
      <c r="E1" t="s">
        <v>178</v>
      </c>
    </row>
    <row r="3" spans="1:5" x14ac:dyDescent="0.25">
      <c r="A3" t="s">
        <v>179</v>
      </c>
      <c r="B3" s="20" t="s">
        <v>180</v>
      </c>
      <c r="C3">
        <v>837546384</v>
      </c>
      <c r="D3">
        <v>444005</v>
      </c>
    </row>
    <row r="5" spans="1:5" x14ac:dyDescent="0.25">
      <c r="C5" t="s">
        <v>182</v>
      </c>
      <c r="D5" t="s">
        <v>183</v>
      </c>
    </row>
  </sheetData>
  <hyperlinks>
    <hyperlink ref="B1" r:id="rId1"/>
    <hyperlink ref="D1" r:id="rId2"/>
    <hyperlink ref="B3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opLeftCell="A42" zoomScale="91" zoomScaleNormal="91" workbookViewId="0">
      <selection activeCell="G43" activeCellId="1" sqref="F46 G43"/>
    </sheetView>
  </sheetViews>
  <sheetFormatPr defaultRowHeight="15" x14ac:dyDescent="0.25"/>
  <cols>
    <col min="1" max="1" width="9.85546875" customWidth="1"/>
    <col min="2" max="2" width="9.5703125" customWidth="1"/>
    <col min="3" max="3" width="19.7109375" customWidth="1"/>
    <col min="4" max="4" width="24.42578125" customWidth="1"/>
    <col min="5" max="5" width="37.7109375" customWidth="1"/>
    <col min="6" max="6" width="37.85546875" customWidth="1"/>
    <col min="7" max="7" width="24.42578125" customWidth="1"/>
    <col min="8" max="8" width="22.28515625" customWidth="1"/>
    <col min="9" max="9" width="21.85546875" customWidth="1"/>
    <col min="10" max="10" width="15" customWidth="1"/>
  </cols>
  <sheetData>
    <row r="1" spans="1:10" s="22" customFormat="1" ht="36" customHeight="1" x14ac:dyDescent="0.25">
      <c r="A1" s="28" t="s">
        <v>110</v>
      </c>
      <c r="B1" s="28"/>
      <c r="C1" s="28"/>
      <c r="D1" s="28"/>
      <c r="E1" s="28"/>
      <c r="F1" s="28"/>
      <c r="G1" s="28"/>
      <c r="H1" s="28"/>
      <c r="I1" s="28"/>
      <c r="J1" s="28"/>
    </row>
    <row r="2" spans="1:10" ht="31.5" x14ac:dyDescent="0.25">
      <c r="A2" s="23" t="s">
        <v>47</v>
      </c>
      <c r="B2" s="24" t="s">
        <v>48</v>
      </c>
      <c r="C2" s="24" t="s">
        <v>56</v>
      </c>
      <c r="D2" s="24" t="s">
        <v>53</v>
      </c>
      <c r="E2" s="24" t="s">
        <v>50</v>
      </c>
      <c r="F2" s="24" t="s">
        <v>49</v>
      </c>
      <c r="G2" s="24" t="s">
        <v>54</v>
      </c>
      <c r="H2" s="24" t="s">
        <v>51</v>
      </c>
      <c r="I2" s="24" t="s">
        <v>52</v>
      </c>
      <c r="J2" s="25" t="s">
        <v>55</v>
      </c>
    </row>
    <row r="3" spans="1:10" ht="162.75" customHeight="1" x14ac:dyDescent="0.25">
      <c r="A3" s="21" t="s">
        <v>57</v>
      </c>
      <c r="B3" s="21" t="s">
        <v>59</v>
      </c>
      <c r="C3" s="26" t="s">
        <v>58</v>
      </c>
      <c r="D3" s="21" t="s">
        <v>111</v>
      </c>
      <c r="E3" s="21" t="s">
        <v>113</v>
      </c>
      <c r="F3" s="21" t="s">
        <v>147</v>
      </c>
      <c r="G3" s="21" t="s">
        <v>119</v>
      </c>
      <c r="H3" s="21" t="s">
        <v>116</v>
      </c>
      <c r="I3" s="21" t="s">
        <v>117</v>
      </c>
      <c r="J3" s="27" t="s">
        <v>118</v>
      </c>
    </row>
    <row r="4" spans="1:10" ht="120" x14ac:dyDescent="0.25">
      <c r="A4" s="21" t="s">
        <v>62</v>
      </c>
      <c r="B4" s="21" t="s">
        <v>60</v>
      </c>
      <c r="C4" s="26" t="s">
        <v>58</v>
      </c>
      <c r="D4" s="21" t="s">
        <v>111</v>
      </c>
      <c r="E4" s="21" t="s">
        <v>112</v>
      </c>
      <c r="F4" s="21" t="s">
        <v>148</v>
      </c>
      <c r="G4" s="21" t="s">
        <v>120</v>
      </c>
      <c r="H4" s="21" t="s">
        <v>121</v>
      </c>
      <c r="I4" s="21" t="s">
        <v>122</v>
      </c>
      <c r="J4" s="27" t="s">
        <v>118</v>
      </c>
    </row>
    <row r="5" spans="1:10" ht="115.5" customHeight="1" x14ac:dyDescent="0.25">
      <c r="A5" s="21" t="s">
        <v>63</v>
      </c>
      <c r="B5" s="21" t="s">
        <v>61</v>
      </c>
      <c r="C5" s="26" t="s">
        <v>58</v>
      </c>
      <c r="D5" s="21" t="s">
        <v>111</v>
      </c>
      <c r="E5" s="21" t="s">
        <v>136</v>
      </c>
      <c r="F5" s="21" t="s">
        <v>147</v>
      </c>
      <c r="G5" s="21" t="s">
        <v>119</v>
      </c>
      <c r="H5" s="21" t="s">
        <v>137</v>
      </c>
      <c r="I5" s="21" t="s">
        <v>138</v>
      </c>
      <c r="J5" s="27" t="s">
        <v>118</v>
      </c>
    </row>
    <row r="6" spans="1:10" ht="183.75" customHeight="1" x14ac:dyDescent="0.25">
      <c r="A6" s="21" t="s">
        <v>64</v>
      </c>
      <c r="B6" s="21" t="s">
        <v>61</v>
      </c>
      <c r="C6" s="26" t="s">
        <v>58</v>
      </c>
      <c r="D6" s="21" t="s">
        <v>111</v>
      </c>
      <c r="E6" s="21" t="s">
        <v>123</v>
      </c>
      <c r="F6" s="21" t="s">
        <v>149</v>
      </c>
      <c r="G6" s="21" t="s">
        <v>131</v>
      </c>
      <c r="H6" s="21" t="s">
        <v>124</v>
      </c>
      <c r="I6" s="21" t="s">
        <v>125</v>
      </c>
      <c r="J6" s="27" t="s">
        <v>118</v>
      </c>
    </row>
    <row r="7" spans="1:10" ht="163.5" customHeight="1" x14ac:dyDescent="0.25">
      <c r="A7" s="21" t="s">
        <v>65</v>
      </c>
      <c r="B7" s="21" t="s">
        <v>59</v>
      </c>
      <c r="C7" s="26" t="s">
        <v>58</v>
      </c>
      <c r="D7" s="21" t="s">
        <v>111</v>
      </c>
      <c r="E7" s="21" t="s">
        <v>114</v>
      </c>
      <c r="F7" s="21" t="s">
        <v>150</v>
      </c>
      <c r="G7" s="21"/>
      <c r="H7" s="21" t="s">
        <v>116</v>
      </c>
      <c r="I7" s="21" t="s">
        <v>117</v>
      </c>
      <c r="J7" s="27" t="s">
        <v>118</v>
      </c>
    </row>
    <row r="8" spans="1:10" ht="129.75" customHeight="1" x14ac:dyDescent="0.25">
      <c r="A8" s="21" t="s">
        <v>66</v>
      </c>
      <c r="B8" s="21" t="s">
        <v>60</v>
      </c>
      <c r="C8" s="26" t="s">
        <v>58</v>
      </c>
      <c r="D8" s="21" t="s">
        <v>111</v>
      </c>
      <c r="E8" s="21" t="s">
        <v>115</v>
      </c>
      <c r="F8" s="21" t="s">
        <v>151</v>
      </c>
      <c r="G8" s="21"/>
      <c r="H8" s="21" t="s">
        <v>121</v>
      </c>
      <c r="I8" s="21" t="s">
        <v>122</v>
      </c>
      <c r="J8" s="27" t="s">
        <v>118</v>
      </c>
    </row>
    <row r="9" spans="1:10" ht="135" customHeight="1" x14ac:dyDescent="0.25">
      <c r="A9" s="21" t="s">
        <v>67</v>
      </c>
      <c r="B9" s="21" t="s">
        <v>61</v>
      </c>
      <c r="C9" s="26" t="s">
        <v>58</v>
      </c>
      <c r="D9" s="21" t="s">
        <v>111</v>
      </c>
      <c r="E9" s="21" t="s">
        <v>140</v>
      </c>
      <c r="F9" s="21" t="s">
        <v>150</v>
      </c>
      <c r="G9" s="21"/>
      <c r="H9" s="21" t="s">
        <v>137</v>
      </c>
      <c r="I9" s="21" t="s">
        <v>138</v>
      </c>
      <c r="J9" s="27" t="s">
        <v>118</v>
      </c>
    </row>
    <row r="10" spans="1:10" ht="169.5" customHeight="1" x14ac:dyDescent="0.25">
      <c r="A10" s="21" t="s">
        <v>68</v>
      </c>
      <c r="B10" s="21" t="s">
        <v>61</v>
      </c>
      <c r="C10" s="26" t="s">
        <v>58</v>
      </c>
      <c r="D10" s="21" t="s">
        <v>111</v>
      </c>
      <c r="E10" s="21" t="s">
        <v>123</v>
      </c>
      <c r="F10" s="21" t="s">
        <v>152</v>
      </c>
      <c r="G10" s="21"/>
      <c r="H10" s="21" t="s">
        <v>124</v>
      </c>
      <c r="I10" s="21" t="s">
        <v>124</v>
      </c>
      <c r="J10" s="27" t="s">
        <v>118</v>
      </c>
    </row>
    <row r="11" spans="1:10" ht="138.75" customHeight="1" x14ac:dyDescent="0.25">
      <c r="A11" s="21" t="s">
        <v>69</v>
      </c>
      <c r="B11" s="21" t="s">
        <v>59</v>
      </c>
      <c r="C11" s="26" t="s">
        <v>58</v>
      </c>
      <c r="D11" s="21" t="s">
        <v>111</v>
      </c>
      <c r="E11" s="21" t="s">
        <v>126</v>
      </c>
      <c r="F11" s="21" t="s">
        <v>153</v>
      </c>
      <c r="G11" s="21" t="s">
        <v>130</v>
      </c>
      <c r="H11" s="21" t="s">
        <v>116</v>
      </c>
      <c r="I11" s="21" t="s">
        <v>117</v>
      </c>
      <c r="J11" s="27" t="s">
        <v>118</v>
      </c>
    </row>
    <row r="12" spans="1:10" ht="118.5" customHeight="1" x14ac:dyDescent="0.25">
      <c r="A12" s="21" t="s">
        <v>70</v>
      </c>
      <c r="B12" s="21" t="s">
        <v>60</v>
      </c>
      <c r="C12" s="26" t="s">
        <v>58</v>
      </c>
      <c r="D12" s="21" t="s">
        <v>111</v>
      </c>
      <c r="E12" s="21" t="s">
        <v>127</v>
      </c>
      <c r="F12" s="21" t="s">
        <v>154</v>
      </c>
      <c r="G12" s="21" t="s">
        <v>132</v>
      </c>
      <c r="H12" s="21" t="s">
        <v>121</v>
      </c>
      <c r="I12" s="21" t="s">
        <v>133</v>
      </c>
      <c r="J12" s="27" t="s">
        <v>118</v>
      </c>
    </row>
    <row r="13" spans="1:10" ht="144" customHeight="1" x14ac:dyDescent="0.25">
      <c r="A13" s="21" t="s">
        <v>71</v>
      </c>
      <c r="B13" s="21" t="s">
        <v>61</v>
      </c>
      <c r="C13" s="26" t="s">
        <v>58</v>
      </c>
      <c r="D13" s="21" t="s">
        <v>111</v>
      </c>
      <c r="E13" s="21" t="s">
        <v>139</v>
      </c>
      <c r="F13" s="21" t="s">
        <v>155</v>
      </c>
      <c r="G13" s="21" t="s">
        <v>129</v>
      </c>
      <c r="H13" s="21" t="s">
        <v>137</v>
      </c>
      <c r="I13" s="21" t="s">
        <v>138</v>
      </c>
      <c r="J13" s="27" t="s">
        <v>118</v>
      </c>
    </row>
    <row r="14" spans="1:10" ht="181.5" customHeight="1" x14ac:dyDescent="0.25">
      <c r="A14" s="21" t="s">
        <v>72</v>
      </c>
      <c r="B14" s="21" t="s">
        <v>59</v>
      </c>
      <c r="C14" s="26" t="s">
        <v>58</v>
      </c>
      <c r="D14" s="21" t="s">
        <v>111</v>
      </c>
      <c r="E14" s="21" t="s">
        <v>128</v>
      </c>
      <c r="F14" s="21" t="s">
        <v>156</v>
      </c>
      <c r="G14" s="21" t="s">
        <v>129</v>
      </c>
      <c r="H14" s="21" t="s">
        <v>124</v>
      </c>
      <c r="I14" s="21" t="s">
        <v>124</v>
      </c>
      <c r="J14" s="27" t="s">
        <v>118</v>
      </c>
    </row>
    <row r="15" spans="1:10" ht="202.5" customHeight="1" x14ac:dyDescent="0.25">
      <c r="A15" s="21" t="s">
        <v>73</v>
      </c>
      <c r="B15" s="21" t="s">
        <v>60</v>
      </c>
      <c r="C15" s="26" t="s">
        <v>58</v>
      </c>
      <c r="D15" s="21" t="s">
        <v>141</v>
      </c>
      <c r="E15" s="21" t="s">
        <v>142</v>
      </c>
      <c r="F15" s="21" t="s">
        <v>157</v>
      </c>
      <c r="G15" s="21" t="s">
        <v>129</v>
      </c>
      <c r="H15" s="21" t="s">
        <v>143</v>
      </c>
      <c r="I15" s="21" t="s">
        <v>144</v>
      </c>
      <c r="J15" s="27" t="s">
        <v>118</v>
      </c>
    </row>
    <row r="16" spans="1:10" ht="30" customHeight="1" x14ac:dyDescent="0.25">
      <c r="A16" s="21" t="s">
        <v>74</v>
      </c>
      <c r="B16" s="21" t="s">
        <v>61</v>
      </c>
      <c r="C16" s="26" t="s">
        <v>58</v>
      </c>
      <c r="D16" s="21"/>
      <c r="E16" s="21"/>
      <c r="F16" s="21"/>
      <c r="G16" s="21"/>
      <c r="H16" s="21"/>
      <c r="I16" s="21"/>
      <c r="J16" s="21"/>
    </row>
    <row r="17" spans="1:10" x14ac:dyDescent="0.25">
      <c r="A17" s="21" t="s">
        <v>75</v>
      </c>
      <c r="B17" s="21" t="s">
        <v>59</v>
      </c>
      <c r="C17" s="26" t="s">
        <v>58</v>
      </c>
      <c r="D17" s="21"/>
      <c r="E17" s="21"/>
      <c r="F17" s="21"/>
      <c r="G17" s="21"/>
      <c r="H17" s="21"/>
      <c r="I17" s="21"/>
      <c r="J17" s="21"/>
    </row>
    <row r="18" spans="1:10" x14ac:dyDescent="0.25">
      <c r="A18" s="21" t="s">
        <v>76</v>
      </c>
      <c r="B18" s="21" t="s">
        <v>60</v>
      </c>
      <c r="C18" s="26" t="s">
        <v>58</v>
      </c>
      <c r="D18" s="21"/>
      <c r="E18" s="21"/>
      <c r="F18" s="21"/>
      <c r="G18" s="21"/>
      <c r="H18" s="21"/>
      <c r="I18" s="21"/>
      <c r="J18" s="21"/>
    </row>
    <row r="19" spans="1:10" x14ac:dyDescent="0.25">
      <c r="A19" s="21" t="s">
        <v>77</v>
      </c>
      <c r="B19" s="21" t="s">
        <v>61</v>
      </c>
      <c r="C19" s="26" t="s">
        <v>58</v>
      </c>
      <c r="D19" s="21"/>
      <c r="E19" s="21"/>
      <c r="F19" s="21"/>
      <c r="G19" s="21"/>
      <c r="H19" s="21"/>
      <c r="I19" s="21"/>
      <c r="J19" s="21"/>
    </row>
    <row r="20" spans="1:10" x14ac:dyDescent="0.25">
      <c r="A20" s="21" t="s">
        <v>78</v>
      </c>
      <c r="B20" s="21" t="s">
        <v>59</v>
      </c>
      <c r="C20" s="26" t="s">
        <v>58</v>
      </c>
      <c r="D20" s="21"/>
      <c r="E20" s="21"/>
      <c r="F20" s="21"/>
      <c r="G20" s="21"/>
      <c r="H20" s="21"/>
      <c r="I20" s="21"/>
      <c r="J20" s="21"/>
    </row>
    <row r="21" spans="1:10" x14ac:dyDescent="0.25">
      <c r="A21" s="21" t="s">
        <v>79</v>
      </c>
      <c r="B21" s="21" t="s">
        <v>60</v>
      </c>
      <c r="C21" s="26" t="s">
        <v>58</v>
      </c>
      <c r="D21" s="21"/>
      <c r="E21" s="21"/>
      <c r="F21" s="21"/>
      <c r="G21" s="21"/>
      <c r="H21" s="21"/>
      <c r="I21" s="21"/>
      <c r="J21" s="21"/>
    </row>
    <row r="22" spans="1:10" x14ac:dyDescent="0.25">
      <c r="A22" s="21" t="s">
        <v>80</v>
      </c>
      <c r="B22" s="21" t="s">
        <v>61</v>
      </c>
      <c r="C22" s="26" t="s">
        <v>58</v>
      </c>
      <c r="D22" s="21"/>
      <c r="E22" s="21"/>
      <c r="F22" s="21"/>
      <c r="G22" s="21"/>
      <c r="H22" s="21"/>
      <c r="I22" s="21"/>
      <c r="J22" s="21"/>
    </row>
    <row r="23" spans="1:10" x14ac:dyDescent="0.25">
      <c r="A23" s="21" t="s">
        <v>81</v>
      </c>
      <c r="B23" s="21" t="s">
        <v>59</v>
      </c>
      <c r="C23" s="26" t="s">
        <v>58</v>
      </c>
      <c r="D23" s="21"/>
      <c r="E23" s="21"/>
      <c r="F23" s="21"/>
      <c r="G23" s="21"/>
      <c r="H23" s="21"/>
      <c r="I23" s="21"/>
      <c r="J23" s="21"/>
    </row>
    <row r="24" spans="1:10" x14ac:dyDescent="0.25">
      <c r="A24" s="21" t="s">
        <v>82</v>
      </c>
      <c r="B24" s="21" t="s">
        <v>60</v>
      </c>
      <c r="C24" s="26" t="s">
        <v>58</v>
      </c>
      <c r="D24" s="21"/>
      <c r="E24" s="21"/>
      <c r="F24" s="21"/>
      <c r="G24" s="21"/>
      <c r="H24" s="21"/>
      <c r="I24" s="21"/>
      <c r="J24" s="21"/>
    </row>
    <row r="25" spans="1:10" x14ac:dyDescent="0.25">
      <c r="A25" s="21" t="s">
        <v>83</v>
      </c>
      <c r="B25" s="21" t="s">
        <v>61</v>
      </c>
      <c r="C25" s="26" t="s">
        <v>58</v>
      </c>
      <c r="D25" s="21"/>
      <c r="E25" s="21"/>
      <c r="F25" s="21"/>
      <c r="G25" s="21"/>
      <c r="H25" s="21"/>
      <c r="I25" s="21"/>
      <c r="J25" s="21"/>
    </row>
    <row r="26" spans="1:10" ht="30" x14ac:dyDescent="0.25">
      <c r="A26" s="21" t="s">
        <v>84</v>
      </c>
      <c r="B26" s="21" t="s">
        <v>59</v>
      </c>
      <c r="C26" s="26" t="s">
        <v>58</v>
      </c>
      <c r="D26" s="21" t="s">
        <v>145</v>
      </c>
      <c r="E26" s="21"/>
      <c r="F26" s="21"/>
      <c r="G26" s="21"/>
      <c r="H26" s="21"/>
      <c r="I26" s="21"/>
      <c r="J26" s="21"/>
    </row>
    <row r="27" spans="1:10" ht="30" x14ac:dyDescent="0.25">
      <c r="A27" s="21" t="s">
        <v>85</v>
      </c>
      <c r="B27" s="21" t="s">
        <v>60</v>
      </c>
      <c r="C27" s="26" t="s">
        <v>58</v>
      </c>
      <c r="D27" s="21" t="s">
        <v>145</v>
      </c>
      <c r="E27" s="21"/>
      <c r="F27" s="21"/>
      <c r="G27" s="21"/>
      <c r="H27" s="21"/>
      <c r="I27" s="21"/>
      <c r="J27" s="21"/>
    </row>
    <row r="28" spans="1:10" ht="30" x14ac:dyDescent="0.25">
      <c r="A28" s="21" t="s">
        <v>86</v>
      </c>
      <c r="B28" s="21" t="s">
        <v>61</v>
      </c>
      <c r="C28" s="26" t="s">
        <v>58</v>
      </c>
      <c r="D28" s="21" t="s">
        <v>145</v>
      </c>
      <c r="E28" s="21"/>
      <c r="F28" s="21"/>
      <c r="G28" s="21"/>
      <c r="H28" s="21"/>
      <c r="I28" s="21"/>
      <c r="J28" s="21"/>
    </row>
    <row r="29" spans="1:10" ht="30" x14ac:dyDescent="0.25">
      <c r="A29" s="21" t="s">
        <v>87</v>
      </c>
      <c r="B29" s="21" t="s">
        <v>59</v>
      </c>
      <c r="C29" s="26" t="s">
        <v>58</v>
      </c>
      <c r="D29" s="21" t="s">
        <v>145</v>
      </c>
      <c r="E29" s="21"/>
      <c r="F29" s="21"/>
      <c r="G29" s="21"/>
      <c r="H29" s="21"/>
      <c r="I29" s="21"/>
      <c r="J29" s="21"/>
    </row>
    <row r="30" spans="1:10" ht="30" x14ac:dyDescent="0.25">
      <c r="A30" s="21" t="s">
        <v>88</v>
      </c>
      <c r="B30" s="21" t="s">
        <v>60</v>
      </c>
      <c r="C30" s="26" t="s">
        <v>58</v>
      </c>
      <c r="D30" s="21" t="s">
        <v>145</v>
      </c>
      <c r="E30" s="21"/>
      <c r="F30" s="21"/>
      <c r="G30" s="21"/>
      <c r="H30" s="21"/>
      <c r="I30" s="21"/>
      <c r="J30" s="21"/>
    </row>
    <row r="31" spans="1:10" ht="30" x14ac:dyDescent="0.25">
      <c r="A31" s="21" t="s">
        <v>89</v>
      </c>
      <c r="B31" s="21" t="s">
        <v>61</v>
      </c>
      <c r="C31" s="26" t="s">
        <v>58</v>
      </c>
      <c r="D31" s="21" t="s">
        <v>145</v>
      </c>
      <c r="E31" s="21"/>
      <c r="F31" s="21"/>
      <c r="G31" s="21"/>
      <c r="H31" s="21"/>
      <c r="I31" s="21"/>
      <c r="J31" s="21"/>
    </row>
    <row r="32" spans="1:10" ht="30" x14ac:dyDescent="0.25">
      <c r="A32" s="21" t="s">
        <v>90</v>
      </c>
      <c r="B32" s="21" t="s">
        <v>59</v>
      </c>
      <c r="C32" s="26" t="s">
        <v>58</v>
      </c>
      <c r="D32" s="21" t="s">
        <v>145</v>
      </c>
      <c r="E32" s="21"/>
      <c r="F32" s="21"/>
      <c r="G32" s="21"/>
      <c r="H32" s="21"/>
      <c r="I32" s="21"/>
      <c r="J32" s="21"/>
    </row>
    <row r="33" spans="1:10" ht="30" x14ac:dyDescent="0.25">
      <c r="A33" s="21" t="s">
        <v>91</v>
      </c>
      <c r="B33" s="21" t="s">
        <v>60</v>
      </c>
      <c r="C33" s="26" t="s">
        <v>58</v>
      </c>
      <c r="D33" s="21" t="s">
        <v>145</v>
      </c>
      <c r="E33" s="21"/>
      <c r="F33" s="21"/>
      <c r="G33" s="21"/>
      <c r="H33" s="21"/>
      <c r="I33" s="21"/>
      <c r="J33" s="21"/>
    </row>
    <row r="34" spans="1:10" ht="30" x14ac:dyDescent="0.25">
      <c r="A34" s="21" t="s">
        <v>92</v>
      </c>
      <c r="B34" s="21" t="s">
        <v>61</v>
      </c>
      <c r="C34" s="26" t="s">
        <v>58</v>
      </c>
      <c r="D34" s="21" t="s">
        <v>145</v>
      </c>
      <c r="E34" s="21"/>
      <c r="F34" s="21"/>
      <c r="G34" s="21"/>
      <c r="H34" s="21"/>
      <c r="I34" s="21"/>
      <c r="J34" s="21"/>
    </row>
    <row r="35" spans="1:10" ht="30" x14ac:dyDescent="0.25">
      <c r="A35" s="21" t="s">
        <v>93</v>
      </c>
      <c r="B35" s="21" t="s">
        <v>59</v>
      </c>
      <c r="C35" s="26" t="s">
        <v>58</v>
      </c>
      <c r="D35" s="21" t="s">
        <v>145</v>
      </c>
      <c r="E35" s="21"/>
      <c r="F35" s="21"/>
      <c r="G35" s="21"/>
      <c r="H35" s="21"/>
      <c r="I35" s="21"/>
      <c r="J35" s="21"/>
    </row>
    <row r="36" spans="1:10" ht="30" x14ac:dyDescent="0.25">
      <c r="A36" s="21" t="s">
        <v>94</v>
      </c>
      <c r="B36" s="21" t="s">
        <v>60</v>
      </c>
      <c r="C36" s="26" t="s">
        <v>58</v>
      </c>
      <c r="D36" s="21" t="s">
        <v>145</v>
      </c>
      <c r="E36" s="21"/>
      <c r="F36" s="21"/>
      <c r="G36" s="21"/>
      <c r="H36" s="21"/>
      <c r="I36" s="21"/>
      <c r="J36" s="21"/>
    </row>
    <row r="37" spans="1:10" ht="30" x14ac:dyDescent="0.25">
      <c r="A37" s="21" t="s">
        <v>95</v>
      </c>
      <c r="B37" s="21" t="s">
        <v>61</v>
      </c>
      <c r="C37" s="26" t="s">
        <v>58</v>
      </c>
      <c r="D37" s="21" t="s">
        <v>145</v>
      </c>
      <c r="E37" s="21"/>
      <c r="F37" s="21"/>
      <c r="G37" s="21"/>
      <c r="H37" s="21"/>
      <c r="I37" s="21"/>
      <c r="J37" s="21"/>
    </row>
    <row r="38" spans="1:10" ht="30" x14ac:dyDescent="0.25">
      <c r="A38" s="21" t="s">
        <v>96</v>
      </c>
      <c r="B38" s="21" t="s">
        <v>59</v>
      </c>
      <c r="C38" s="26" t="s">
        <v>58</v>
      </c>
      <c r="D38" s="21" t="s">
        <v>145</v>
      </c>
      <c r="E38" s="21"/>
      <c r="F38" s="21"/>
      <c r="G38" s="21"/>
      <c r="H38" s="21"/>
      <c r="I38" s="21"/>
      <c r="J38" s="21"/>
    </row>
    <row r="39" spans="1:10" ht="30" x14ac:dyDescent="0.25">
      <c r="A39" s="21" t="s">
        <v>97</v>
      </c>
      <c r="B39" s="21" t="s">
        <v>60</v>
      </c>
      <c r="C39" s="26" t="s">
        <v>58</v>
      </c>
      <c r="D39" s="21" t="s">
        <v>145</v>
      </c>
      <c r="E39" s="21"/>
      <c r="F39" s="21"/>
      <c r="G39" s="21"/>
      <c r="H39" s="21"/>
      <c r="I39" s="21"/>
      <c r="J39" s="21"/>
    </row>
    <row r="40" spans="1:10" ht="30" x14ac:dyDescent="0.25">
      <c r="A40" s="21" t="s">
        <v>98</v>
      </c>
      <c r="B40" s="21" t="s">
        <v>61</v>
      </c>
      <c r="C40" s="26" t="s">
        <v>58</v>
      </c>
      <c r="D40" s="21" t="s">
        <v>145</v>
      </c>
      <c r="E40" s="21"/>
      <c r="F40" s="21"/>
      <c r="G40" s="21"/>
      <c r="H40" s="21"/>
      <c r="I40" s="21"/>
      <c r="J40" s="21"/>
    </row>
    <row r="41" spans="1:10" ht="78" customHeight="1" x14ac:dyDescent="0.25">
      <c r="A41" s="21" t="s">
        <v>99</v>
      </c>
      <c r="B41" s="21" t="s">
        <v>59</v>
      </c>
      <c r="C41" s="26" t="s">
        <v>58</v>
      </c>
      <c r="D41" s="21" t="s">
        <v>145</v>
      </c>
      <c r="E41" s="21" t="s">
        <v>146</v>
      </c>
      <c r="F41" s="21" t="s">
        <v>158</v>
      </c>
      <c r="G41" s="21"/>
      <c r="H41" s="21" t="s">
        <v>159</v>
      </c>
      <c r="I41" s="21" t="s">
        <v>160</v>
      </c>
      <c r="J41" s="21" t="s">
        <v>118</v>
      </c>
    </row>
    <row r="42" spans="1:10" ht="58.5" customHeight="1" x14ac:dyDescent="0.25">
      <c r="A42" s="21" t="s">
        <v>100</v>
      </c>
      <c r="B42" s="21" t="s">
        <v>60</v>
      </c>
      <c r="C42" s="26" t="s">
        <v>58</v>
      </c>
      <c r="D42" s="21" t="s">
        <v>145</v>
      </c>
      <c r="E42" s="21" t="s">
        <v>161</v>
      </c>
      <c r="F42" s="21" t="s">
        <v>158</v>
      </c>
      <c r="G42" s="21"/>
      <c r="H42" s="21" t="s">
        <v>162</v>
      </c>
      <c r="I42" s="21" t="s">
        <v>163</v>
      </c>
      <c r="J42" s="21" t="s">
        <v>118</v>
      </c>
    </row>
    <row r="43" spans="1:10" ht="60" x14ac:dyDescent="0.25">
      <c r="A43" s="21" t="s">
        <v>101</v>
      </c>
      <c r="B43" s="21" t="s">
        <v>61</v>
      </c>
      <c r="C43" s="26" t="s">
        <v>58</v>
      </c>
      <c r="D43" s="21" t="s">
        <v>145</v>
      </c>
      <c r="E43" s="21" t="s">
        <v>164</v>
      </c>
      <c r="F43" s="21" t="s">
        <v>158</v>
      </c>
      <c r="G43" s="21"/>
      <c r="H43" s="21" t="s">
        <v>165</v>
      </c>
      <c r="I43" s="21" t="s">
        <v>166</v>
      </c>
      <c r="J43" s="21" t="s">
        <v>118</v>
      </c>
    </row>
    <row r="44" spans="1:10" ht="75" x14ac:dyDescent="0.25">
      <c r="A44" s="21" t="s">
        <v>102</v>
      </c>
      <c r="B44" s="21" t="s">
        <v>59</v>
      </c>
      <c r="C44" s="26" t="s">
        <v>58</v>
      </c>
      <c r="D44" s="21" t="s">
        <v>145</v>
      </c>
      <c r="E44" s="21" t="s">
        <v>167</v>
      </c>
      <c r="F44" s="21" t="s">
        <v>168</v>
      </c>
      <c r="G44" s="21"/>
      <c r="H44" s="21" t="s">
        <v>169</v>
      </c>
      <c r="I44" s="21" t="s">
        <v>170</v>
      </c>
      <c r="J44" s="21" t="s">
        <v>118</v>
      </c>
    </row>
    <row r="45" spans="1:10" ht="60" x14ac:dyDescent="0.25">
      <c r="A45" s="21" t="s">
        <v>103</v>
      </c>
      <c r="B45" s="21" t="s">
        <v>60</v>
      </c>
      <c r="C45" s="26" t="s">
        <v>58</v>
      </c>
      <c r="D45" s="21" t="s">
        <v>145</v>
      </c>
      <c r="E45" s="21" t="s">
        <v>171</v>
      </c>
      <c r="F45" s="21" t="s">
        <v>158</v>
      </c>
      <c r="G45" s="21"/>
      <c r="H45" s="21" t="s">
        <v>172</v>
      </c>
      <c r="I45" s="21" t="s">
        <v>173</v>
      </c>
      <c r="J45" s="21" t="s">
        <v>118</v>
      </c>
    </row>
    <row r="46" spans="1:10" ht="84.75" customHeight="1" x14ac:dyDescent="0.25">
      <c r="A46" s="21" t="s">
        <v>104</v>
      </c>
      <c r="B46" s="21" t="s">
        <v>61</v>
      </c>
      <c r="C46" s="26" t="s">
        <v>58</v>
      </c>
      <c r="D46" s="21" t="s">
        <v>145</v>
      </c>
      <c r="E46" s="21" t="s">
        <v>174</v>
      </c>
      <c r="F46" s="21" t="s">
        <v>175</v>
      </c>
      <c r="G46" s="21"/>
      <c r="H46" s="21" t="s">
        <v>176</v>
      </c>
      <c r="I46" s="21" t="s">
        <v>177</v>
      </c>
      <c r="J46" s="21" t="s">
        <v>118</v>
      </c>
    </row>
    <row r="47" spans="1:10" ht="30" x14ac:dyDescent="0.25">
      <c r="A47" s="21" t="s">
        <v>105</v>
      </c>
      <c r="B47" s="21" t="s">
        <v>59</v>
      </c>
      <c r="C47" s="26" t="s">
        <v>58</v>
      </c>
      <c r="D47" s="21" t="s">
        <v>145</v>
      </c>
      <c r="E47" s="21"/>
      <c r="F47" s="21"/>
      <c r="G47" s="21"/>
      <c r="H47" s="21"/>
      <c r="I47" s="21"/>
      <c r="J47" s="21"/>
    </row>
    <row r="48" spans="1:10" ht="30" x14ac:dyDescent="0.25">
      <c r="A48" s="21" t="s">
        <v>106</v>
      </c>
      <c r="B48" s="21" t="s">
        <v>60</v>
      </c>
      <c r="C48" s="26" t="s">
        <v>58</v>
      </c>
      <c r="D48" s="21" t="s">
        <v>145</v>
      </c>
      <c r="E48" s="21"/>
      <c r="F48" s="21"/>
      <c r="G48" s="21"/>
      <c r="H48" s="21"/>
      <c r="I48" s="21"/>
      <c r="J48" s="21"/>
    </row>
    <row r="49" spans="1:10" ht="30" x14ac:dyDescent="0.25">
      <c r="A49" s="21" t="s">
        <v>107</v>
      </c>
      <c r="B49" s="21" t="s">
        <v>61</v>
      </c>
      <c r="C49" s="26" t="s">
        <v>58</v>
      </c>
      <c r="D49" s="21" t="s">
        <v>145</v>
      </c>
      <c r="E49" s="21"/>
      <c r="F49" s="21"/>
      <c r="G49" s="21"/>
      <c r="H49" s="21"/>
      <c r="I49" s="21"/>
      <c r="J49" s="21"/>
    </row>
    <row r="50" spans="1:10" ht="30" x14ac:dyDescent="0.25">
      <c r="A50" s="21" t="s">
        <v>108</v>
      </c>
      <c r="B50" s="21" t="s">
        <v>59</v>
      </c>
      <c r="C50" s="26" t="s">
        <v>58</v>
      </c>
      <c r="D50" s="21" t="s">
        <v>145</v>
      </c>
      <c r="E50" s="21"/>
      <c r="F50" s="21"/>
      <c r="G50" s="21"/>
      <c r="H50" s="21"/>
      <c r="I50" s="21"/>
      <c r="J50" s="21"/>
    </row>
    <row r="51" spans="1:10" ht="30" x14ac:dyDescent="0.25">
      <c r="A51" s="21" t="s">
        <v>109</v>
      </c>
      <c r="B51" s="21" t="s">
        <v>60</v>
      </c>
      <c r="C51" s="26" t="s">
        <v>58</v>
      </c>
      <c r="D51" s="21" t="s">
        <v>145</v>
      </c>
      <c r="E51" s="21"/>
      <c r="F51" s="21"/>
      <c r="G51" s="21"/>
      <c r="H51" s="21"/>
      <c r="I51" s="21"/>
      <c r="J51" s="21"/>
    </row>
    <row r="52" spans="1:10" ht="30" x14ac:dyDescent="0.25">
      <c r="A52" s="21" t="s">
        <v>134</v>
      </c>
      <c r="B52" s="21" t="s">
        <v>61</v>
      </c>
      <c r="C52" s="26" t="s">
        <v>58</v>
      </c>
      <c r="D52" s="21" t="s">
        <v>145</v>
      </c>
      <c r="E52" s="21"/>
      <c r="F52" s="21"/>
      <c r="G52" s="21"/>
      <c r="H52" s="21"/>
      <c r="I52" s="21"/>
      <c r="J52" s="21"/>
    </row>
    <row r="53" spans="1:10" ht="30" x14ac:dyDescent="0.25">
      <c r="A53" s="21" t="s">
        <v>135</v>
      </c>
      <c r="B53" s="21" t="s">
        <v>59</v>
      </c>
      <c r="C53" s="26" t="s">
        <v>58</v>
      </c>
      <c r="D53" s="21" t="s">
        <v>145</v>
      </c>
      <c r="E53" s="21"/>
      <c r="F53" s="21"/>
      <c r="G53" s="21"/>
      <c r="H53" s="21"/>
      <c r="I53" s="21"/>
      <c r="J53" s="21"/>
    </row>
  </sheetData>
  <mergeCells count="1">
    <mergeCell ref="A1:J1"/>
  </mergeCells>
  <hyperlinks>
    <hyperlink ref="C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INPUT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2022-12-22T04:55:31Z</dcterms:modified>
</cp:coreProperties>
</file>