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3040" windowHeight="9335" tabRatio="600" firstSheet="0" activeTab="0" autoFilterDateGrouping="1"/>
  </bookViews>
  <sheets>
    <sheet name="Sheet1" sheetId="1" state="visible" r:id="rId1"/>
  </sheets>
  <definedNames/>
  <calcPr calcId="144525" fullCalcOnLoad="1"/>
</workbook>
</file>

<file path=xl/styles.xml><?xml version="1.0" encoding="utf-8"?>
<styleSheet xmlns="http://schemas.openxmlformats.org/spreadsheetml/2006/main">
  <numFmts count="4">
    <numFmt numFmtId="164" formatCode="0.000"/>
    <numFmt numFmtId="165" formatCode="0.0000"/>
    <numFmt numFmtId="166" formatCode="_ * #,##0.00_ ;_ * \-#,##0.00_ ;_ * &quot;-&quot;??_ ;_ @_ "/>
    <numFmt numFmtId="167" formatCode="_ * #,##0_ ;_ * \-#,##0_ ;_ * &quot;-&quot;_ ;_ @_ "/>
  </numFmts>
  <fonts count="38">
    <font>
      <name val="Calibri"/>
      <charset val="134"/>
      <color theme="1"/>
      <sz val="11"/>
      <scheme val="minor"/>
    </font>
    <font>
      <name val="Arial"/>
      <charset val="134"/>
      <b val="1"/>
      <color rgb="FFFF0000"/>
      <sz val="16"/>
      <u val="single"/>
    </font>
    <font>
      <name val="Calibri"/>
      <charset val="134"/>
      <b val="1"/>
      <i val="1"/>
      <color theme="1"/>
      <sz val="11"/>
      <scheme val="minor"/>
    </font>
    <font>
      <name val="Arial"/>
      <charset val="134"/>
      <sz val="11"/>
    </font>
    <font>
      <name val="Arial"/>
      <charset val="134"/>
      <b val="1"/>
      <color indexed="8"/>
      <sz val="11"/>
    </font>
    <font>
      <name val="Arial"/>
      <charset val="134"/>
      <b val="1"/>
      <color theme="0" tint="-0.499984740745262"/>
      <sz val="11"/>
      <u val="single"/>
    </font>
    <font>
      <name val="Arial"/>
      <charset val="134"/>
      <b val="1"/>
      <sz val="11"/>
    </font>
    <font>
      <name val="Courier New"/>
      <charset val="134"/>
      <color rgb="FF000000"/>
      <sz val="10"/>
    </font>
    <font>
      <name val="Arial"/>
      <charset val="134"/>
      <b val="1"/>
      <color indexed="10"/>
      <sz val="14"/>
    </font>
    <font>
      <name val="Arial"/>
      <charset val="134"/>
      <color theme="4" tint="0.799890133365886"/>
      <sz val="11"/>
    </font>
    <font>
      <name val="Arial"/>
      <charset val="134"/>
      <b val="1"/>
      <color indexed="10"/>
      <sz val="12"/>
    </font>
    <font>
      <name val="Arial"/>
      <charset val="134"/>
      <b val="1"/>
      <color rgb="FF800000"/>
      <sz val="12"/>
    </font>
    <font>
      <name val="Arial"/>
      <charset val="134"/>
      <b val="1"/>
      <color rgb="FF800000"/>
      <sz val="11"/>
    </font>
    <font>
      <name val="Arial"/>
      <charset val="134"/>
      <color theme="0" tint="-0.499984740745262"/>
      <sz val="11"/>
    </font>
    <font>
      <name val="Arial"/>
      <charset val="134"/>
      <b val="1"/>
      <color indexed="10"/>
      <sz val="11"/>
    </font>
    <font>
      <name val="Arial"/>
      <charset val="134"/>
      <b val="1"/>
      <color rgb="FF00B050"/>
      <sz val="11"/>
    </font>
    <font>
      <name val="Arial"/>
      <charset val="134"/>
      <b val="1"/>
      <color rgb="FF000066"/>
      <sz val="11"/>
    </font>
    <font>
      <name val="Arial"/>
      <charset val="134"/>
      <b val="1"/>
      <color rgb="FF007A37"/>
      <sz val="14"/>
    </font>
    <font>
      <name val="Calibri"/>
      <charset val="0"/>
      <color theme="1"/>
      <sz val="11"/>
      <scheme val="minor"/>
    </font>
    <font>
      <name val="Calibri"/>
      <charset val="0"/>
      <color rgb="FF3F3F76"/>
      <sz val="11"/>
      <scheme val="minor"/>
    </font>
    <font>
      <name val="Calibri"/>
      <charset val="0"/>
      <color rgb="FFFF0000"/>
      <sz val="11"/>
      <scheme val="minor"/>
    </font>
    <font>
      <name val="Calibri"/>
      <charset val="134"/>
      <b val="1"/>
      <color theme="3"/>
      <sz val="13"/>
      <scheme val="minor"/>
    </font>
    <font>
      <name val="Calibri"/>
      <charset val="0"/>
      <color theme="0"/>
      <sz val="11"/>
      <scheme val="minor"/>
    </font>
    <font>
      <name val="Calibri"/>
      <charset val="0"/>
      <color rgb="FFFA7D00"/>
      <sz val="11"/>
      <scheme val="minor"/>
    </font>
    <font>
      <name val="Calibri"/>
      <charset val="0"/>
      <b val="1"/>
      <color rgb="FFFFFFFF"/>
      <sz val="11"/>
      <scheme val="minor"/>
    </font>
    <font>
      <name val="Calibri"/>
      <charset val="0"/>
      <b val="1"/>
      <color rgb="FF3F3F3F"/>
      <sz val="11"/>
      <scheme val="minor"/>
    </font>
    <font>
      <name val="Calibri"/>
      <charset val="0"/>
      <color rgb="FF006100"/>
      <sz val="11"/>
      <scheme val="minor"/>
    </font>
    <font>
      <name val="Calibri"/>
      <charset val="134"/>
      <b val="1"/>
      <color theme="3"/>
      <sz val="11"/>
      <scheme val="minor"/>
    </font>
    <font>
      <name val="Calibri"/>
      <charset val="134"/>
      <b val="1"/>
      <color theme="3"/>
      <sz val="18"/>
      <scheme val="minor"/>
    </font>
    <font>
      <name val="Calibri"/>
      <charset val="0"/>
      <color rgb="FF0000FF"/>
      <sz val="11"/>
      <u val="single"/>
      <scheme val="minor"/>
    </font>
    <font>
      <name val="Calibri"/>
      <charset val="134"/>
      <b val="1"/>
      <color theme="3"/>
      <sz val="15"/>
      <scheme val="minor"/>
    </font>
    <font>
      <name val="Calibri"/>
      <charset val="0"/>
      <color rgb="FF9C6500"/>
      <sz val="11"/>
      <scheme val="minor"/>
    </font>
    <font>
      <name val="Calibri"/>
      <charset val="0"/>
      <i val="1"/>
      <color rgb="FF7F7F7F"/>
      <sz val="11"/>
      <scheme val="minor"/>
    </font>
    <font>
      <name val="Calibri"/>
      <charset val="0"/>
      <color rgb="FF800080"/>
      <sz val="11"/>
      <u val="single"/>
      <scheme val="minor"/>
    </font>
    <font>
      <name val="Calibri"/>
      <charset val="0"/>
      <b val="1"/>
      <color rgb="FFFA7D00"/>
      <sz val="11"/>
      <scheme val="minor"/>
    </font>
    <font>
      <name val="Calibri"/>
      <charset val="0"/>
      <color rgb="FF9C0006"/>
      <sz val="11"/>
      <scheme val="minor"/>
    </font>
    <font>
      <name val="Arial"/>
      <charset val="134"/>
      <sz val="10"/>
    </font>
    <font>
      <name val="Calibri"/>
      <charset val="0"/>
      <b val="1"/>
      <color theme="1"/>
      <sz val="11"/>
      <scheme val="minor"/>
    </font>
  </fonts>
  <fills count="34">
    <fill>
      <patternFill/>
    </fill>
    <fill>
      <patternFill patternType="gray125"/>
    </fill>
    <fill>
      <patternFill patternType="solid">
        <fgColor indexed="27"/>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6"/>
        <bgColor indexed="64"/>
      </patternFill>
    </fill>
    <fill>
      <patternFill patternType="solid">
        <fgColor theme="9" tint="0.799981688894314"/>
        <bgColor indexed="64"/>
      </patternFill>
    </fill>
    <fill>
      <patternFill patternType="solid">
        <fgColor rgb="FFFFEB9C"/>
        <bgColor indexed="64"/>
      </patternFill>
    </fill>
    <fill>
      <patternFill patternType="solid">
        <fgColor theme="8"/>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rgb="FFFFC7CE"/>
        <bgColor indexed="64"/>
      </patternFill>
    </fill>
    <fill>
      <patternFill patternType="solid">
        <fgColor theme="6" tint="0.799981688894314"/>
        <bgColor indexed="64"/>
      </patternFill>
    </fill>
    <fill>
      <patternFill patternType="solid">
        <fgColor theme="5" tint="0.399975585192419"/>
        <bgColor indexed="64"/>
      </patternFill>
    </fill>
  </fills>
  <borders count="22">
    <border>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3">
    <xf numFmtId="0" fontId="0" fillId="0" borderId="0"/>
    <xf numFmtId="0" fontId="18" fillId="7" borderId="0" applyAlignment="1">
      <alignment vertical="center"/>
    </xf>
    <xf numFmtId="166" fontId="0" fillId="0" borderId="0" applyAlignment="1">
      <alignment vertical="center"/>
    </xf>
    <xf numFmtId="167" fontId="0" fillId="0" borderId="0" applyAlignment="1">
      <alignment vertical="center"/>
    </xf>
    <xf numFmtId="42" fontId="0" fillId="0" borderId="0" applyAlignment="1">
      <alignment vertical="center"/>
    </xf>
    <xf numFmtId="44" fontId="0" fillId="0" borderId="0" applyAlignment="1">
      <alignment vertical="center"/>
    </xf>
    <xf numFmtId="9" fontId="0" fillId="0" borderId="0" applyAlignment="1">
      <alignment vertical="center"/>
    </xf>
    <xf numFmtId="0" fontId="24" fillId="11" borderId="17" applyAlignment="1">
      <alignment vertical="center"/>
    </xf>
    <xf numFmtId="0" fontId="21" fillId="0" borderId="15" applyAlignment="1">
      <alignment vertical="center"/>
    </xf>
    <xf numFmtId="0" fontId="0" fillId="21" borderId="20" applyAlignment="1">
      <alignment vertical="center"/>
    </xf>
    <xf numFmtId="0" fontId="29" fillId="0" borderId="0" applyAlignment="1">
      <alignment vertical="center"/>
    </xf>
    <xf numFmtId="0" fontId="22" fillId="28" borderId="0" applyAlignment="1">
      <alignment vertical="center"/>
    </xf>
    <xf numFmtId="0" fontId="33" fillId="0" borderId="0" applyAlignment="1">
      <alignment vertical="center"/>
    </xf>
    <xf numFmtId="0" fontId="18" fillId="16" borderId="0" applyAlignment="1">
      <alignment vertical="center"/>
    </xf>
    <xf numFmtId="0" fontId="20" fillId="0" borderId="0" applyAlignment="1">
      <alignment vertical="center"/>
    </xf>
    <xf numFmtId="0" fontId="18" fillId="20" borderId="0" applyAlignment="1">
      <alignment vertical="center"/>
    </xf>
    <xf numFmtId="0" fontId="28" fillId="0" borderId="0" applyAlignment="1">
      <alignment vertical="center"/>
    </xf>
    <xf numFmtId="0" fontId="32" fillId="0" borderId="0" applyAlignment="1">
      <alignment vertical="center"/>
    </xf>
    <xf numFmtId="0" fontId="30" fillId="0" borderId="15" applyAlignment="1">
      <alignment vertical="center"/>
    </xf>
    <xf numFmtId="0" fontId="27" fillId="0" borderId="19" applyAlignment="1">
      <alignment vertical="center"/>
    </xf>
    <xf numFmtId="0" fontId="27" fillId="0" borderId="0" applyAlignment="1">
      <alignment vertical="center"/>
    </xf>
    <xf numFmtId="0" fontId="19" fillId="6" borderId="14" applyAlignment="1">
      <alignment vertical="center"/>
    </xf>
    <xf numFmtId="0" fontId="36" fillId="0" borderId="0"/>
    <xf numFmtId="0" fontId="22" fillId="19" borderId="0" applyAlignment="1">
      <alignment vertical="center"/>
    </xf>
    <xf numFmtId="0" fontId="26" fillId="15" borderId="0" applyAlignment="1">
      <alignment vertical="center"/>
    </xf>
    <xf numFmtId="0" fontId="25" fillId="14" borderId="18" applyAlignment="1">
      <alignment vertical="center"/>
    </xf>
    <xf numFmtId="0" fontId="18" fillId="27" borderId="0" applyAlignment="1">
      <alignment vertical="center"/>
    </xf>
    <xf numFmtId="0" fontId="34" fillId="14" borderId="14" applyAlignment="1">
      <alignment vertical="center"/>
    </xf>
    <xf numFmtId="0" fontId="23" fillId="0" borderId="16" applyAlignment="1">
      <alignment vertical="center"/>
    </xf>
    <xf numFmtId="0" fontId="37" fillId="0" borderId="21" applyAlignment="1">
      <alignment vertical="center"/>
    </xf>
    <xf numFmtId="0" fontId="35" fillId="31" borderId="0" applyAlignment="1">
      <alignment vertical="center"/>
    </xf>
    <xf numFmtId="0" fontId="31" fillId="24" borderId="0" applyAlignment="1">
      <alignment vertical="center"/>
    </xf>
    <xf numFmtId="0" fontId="22" fillId="18" borderId="0" applyAlignment="1">
      <alignment vertical="center"/>
    </xf>
    <xf numFmtId="0" fontId="0" fillId="0" borderId="0"/>
    <xf numFmtId="0" fontId="18" fillId="5" borderId="0" applyAlignment="1">
      <alignment vertical="center"/>
    </xf>
    <xf numFmtId="0" fontId="22" fillId="26" borderId="0" applyAlignment="1">
      <alignment vertical="center"/>
    </xf>
    <xf numFmtId="0" fontId="22" fillId="10" borderId="0" applyAlignment="1">
      <alignment vertical="center"/>
    </xf>
    <xf numFmtId="0" fontId="18" fillId="9" borderId="0" applyAlignment="1">
      <alignment vertical="center"/>
    </xf>
    <xf numFmtId="0" fontId="36" fillId="0" borderId="0"/>
    <xf numFmtId="0" fontId="18" fillId="23" borderId="0" applyAlignment="1">
      <alignment vertical="center"/>
    </xf>
    <xf numFmtId="0" fontId="22" fillId="33" borderId="0" applyAlignment="1">
      <alignment vertical="center"/>
    </xf>
    <xf numFmtId="0" fontId="22" fillId="22" borderId="0" applyAlignment="1">
      <alignment vertical="center"/>
    </xf>
    <xf numFmtId="0" fontId="18" fillId="32" borderId="0" applyAlignment="1">
      <alignment vertical="center"/>
    </xf>
    <xf numFmtId="0" fontId="22" fillId="30" borderId="0" applyAlignment="1">
      <alignment vertical="center"/>
    </xf>
    <xf numFmtId="0" fontId="18" fillId="17" borderId="0" applyAlignment="1">
      <alignment vertical="center"/>
    </xf>
    <xf numFmtId="0" fontId="18" fillId="8" borderId="0" applyAlignment="1">
      <alignment vertical="center"/>
    </xf>
    <xf numFmtId="9" fontId="36" fillId="0" borderId="0"/>
    <xf numFmtId="0" fontId="22" fillId="25" borderId="0" applyAlignment="1">
      <alignment vertical="center"/>
    </xf>
    <xf numFmtId="0" fontId="18" fillId="4" borderId="0" applyAlignment="1">
      <alignment vertical="center"/>
    </xf>
    <xf numFmtId="0" fontId="22" fillId="13" borderId="0" applyAlignment="1">
      <alignment vertical="center"/>
    </xf>
    <xf numFmtId="0" fontId="22" fillId="29" borderId="0" applyAlignment="1">
      <alignment vertical="center"/>
    </xf>
    <xf numFmtId="0" fontId="18" fillId="3" borderId="0" applyAlignment="1">
      <alignment vertical="center"/>
    </xf>
    <xf numFmtId="0" fontId="22" fillId="12" borderId="0" applyAlignment="1">
      <alignment vertical="center"/>
    </xf>
  </cellStyleXfs>
  <cellXfs count="79">
    <xf numFmtId="0" fontId="0" fillId="0" borderId="0" pivotButton="0" quotePrefix="0" xfId="0"/>
    <xf numFmtId="0" fontId="1" fillId="0" borderId="0" applyAlignment="1" pivotButton="0" quotePrefix="0" xfId="33">
      <alignment horizontal="right" vertical="top" wrapText="1"/>
    </xf>
    <xf numFmtId="0" fontId="2" fillId="0" borderId="0" applyAlignment="1" pivotButton="0" quotePrefix="0" xfId="38">
      <alignment horizontal="center" vertical="center"/>
    </xf>
    <xf numFmtId="0" fontId="2" fillId="0" borderId="0" applyAlignment="1" pivotButton="0" quotePrefix="0" xfId="22">
      <alignment horizontal="center" vertical="center"/>
    </xf>
    <xf numFmtId="0" fontId="3" fillId="0" borderId="0" applyAlignment="1" pivotButton="0" quotePrefix="0" xfId="33">
      <alignment vertical="center"/>
    </xf>
    <xf numFmtId="0" fontId="4" fillId="0" borderId="0" applyAlignment="1" pivotButton="0" quotePrefix="0" xfId="33">
      <alignment horizontal="left" vertical="center" wrapText="1"/>
    </xf>
    <xf numFmtId="0" fontId="5" fillId="0" borderId="1" applyAlignment="1" applyProtection="1" pivotButton="0" quotePrefix="0" xfId="33">
      <alignment horizontal="center" wrapText="1"/>
      <protection locked="0" hidden="0"/>
    </xf>
    <xf numFmtId="0" fontId="0" fillId="0" borderId="1" pivotButton="0" quotePrefix="0" xfId="0"/>
    <xf numFmtId="0" fontId="6" fillId="0" borderId="2" applyAlignment="1" pivotButton="0" quotePrefix="0" xfId="38">
      <alignment horizontal="left" vertical="top" wrapText="1"/>
    </xf>
    <xf numFmtId="0" fontId="6" fillId="2" borderId="3" applyAlignment="1" applyProtection="1" pivotButton="0" quotePrefix="0" xfId="38">
      <alignment horizontal="left" vertical="top"/>
      <protection locked="0" hidden="0"/>
    </xf>
    <xf numFmtId="0" fontId="0" fillId="0" borderId="4" pivotButton="0" quotePrefix="0" xfId="0"/>
    <xf numFmtId="0" fontId="6" fillId="0" borderId="3" applyAlignment="1" pivotButton="0" quotePrefix="0" xfId="33">
      <alignment horizontal="center" vertical="center" wrapText="1"/>
    </xf>
    <xf numFmtId="0" fontId="6" fillId="0" borderId="5" applyAlignment="1" pivotButton="0" quotePrefix="0" xfId="33">
      <alignment horizontal="center" vertical="top" wrapText="1"/>
    </xf>
    <xf numFmtId="0" fontId="6" fillId="0" borderId="3" applyAlignment="1" pivotButton="0" quotePrefix="0" xfId="33">
      <alignment horizontal="center" vertical="top" wrapText="1"/>
    </xf>
    <xf numFmtId="0" fontId="3" fillId="0" borderId="3" applyAlignment="1" pivotButton="0" quotePrefix="0" xfId="38">
      <alignment horizontal="center" vertical="top"/>
    </xf>
    <xf numFmtId="0" fontId="6" fillId="0" borderId="3" applyAlignment="1" pivotButton="0" quotePrefix="0" xfId="38">
      <alignment vertical="top" wrapText="1"/>
    </xf>
    <xf numFmtId="0" fontId="7" fillId="0" borderId="3" applyAlignment="1" pivotButton="0" quotePrefix="0" xfId="38">
      <alignment horizontal="left" wrapText="1" readingOrder="1"/>
    </xf>
    <xf numFmtId="0" fontId="3" fillId="0" borderId="3" applyAlignment="1" pivotButton="0" quotePrefix="0" xfId="38">
      <alignment vertical="top"/>
    </xf>
    <xf numFmtId="0" fontId="3" fillId="0" borderId="3" applyAlignment="1" pivotButton="0" quotePrefix="0" xfId="33">
      <alignment horizontal="left" vertical="top"/>
    </xf>
    <xf numFmtId="0" fontId="6" fillId="0" borderId="3" applyAlignment="1" pivotButton="0" quotePrefix="0" xfId="33">
      <alignment horizontal="right" vertical="top"/>
    </xf>
    <xf numFmtId="0" fontId="3" fillId="0" borderId="3" applyAlignment="1" pivotButton="0" quotePrefix="0" xfId="38">
      <alignment vertical="top" wrapText="1"/>
    </xf>
    <xf numFmtId="164" fontId="3" fillId="0" borderId="3" applyAlignment="1" pivotButton="0" quotePrefix="0" xfId="38">
      <alignment vertical="top"/>
    </xf>
    <xf numFmtId="2" fontId="3" fillId="0" borderId="3" applyAlignment="1" pivotButton="0" quotePrefix="0" xfId="38">
      <alignment vertical="top"/>
    </xf>
    <xf numFmtId="0" fontId="6" fillId="0" borderId="3" applyAlignment="1" applyProtection="1" pivotButton="0" quotePrefix="0" xfId="33">
      <alignment horizontal="right" vertical="top"/>
      <protection locked="0" hidden="0"/>
    </xf>
    <xf numFmtId="0" fontId="3" fillId="0" borderId="3" applyAlignment="1" pivotButton="0" quotePrefix="0" xfId="33">
      <alignment vertical="top" wrapText="1"/>
    </xf>
    <xf numFmtId="165" fontId="3" fillId="0" borderId="3" applyAlignment="1" pivotButton="0" quotePrefix="0" xfId="38">
      <alignment vertical="top"/>
    </xf>
    <xf numFmtId="0" fontId="6" fillId="0" borderId="3" applyAlignment="1" pivotButton="0" quotePrefix="0" xfId="38">
      <alignment horizontal="right" vertical="top"/>
    </xf>
    <xf numFmtId="0" fontId="6" fillId="0" borderId="3" applyAlignment="1" pivotButton="0" quotePrefix="0" xfId="38">
      <alignment horizontal="left" vertical="top"/>
    </xf>
    <xf numFmtId="0" fontId="6" fillId="0" borderId="2" applyAlignment="1" pivotButton="0" quotePrefix="0" xfId="38">
      <alignment horizontal="left" vertical="top"/>
    </xf>
    <xf numFmtId="0" fontId="3" fillId="0" borderId="6" applyAlignment="1" pivotButton="0" quotePrefix="0" xfId="38">
      <alignment vertical="top"/>
    </xf>
    <xf numFmtId="0" fontId="3" fillId="0" borderId="7" applyAlignment="1" pivotButton="0" quotePrefix="0" xfId="38">
      <alignment vertical="top"/>
    </xf>
    <xf numFmtId="0" fontId="8" fillId="0" borderId="4" applyAlignment="1" pivotButton="0" quotePrefix="0" xfId="38">
      <alignment vertical="top"/>
    </xf>
    <xf numFmtId="0" fontId="6" fillId="0" borderId="4" applyAlignment="1" pivotButton="0" quotePrefix="0" xfId="38">
      <alignment horizontal="left" vertical="top"/>
    </xf>
    <xf numFmtId="0" fontId="9" fillId="0" borderId="6" applyAlignment="1" pivotButton="0" quotePrefix="0" xfId="33">
      <alignment vertical="top"/>
    </xf>
    <xf numFmtId="0" fontId="10" fillId="0" borderId="5" applyAlignment="1" applyProtection="1" pivotButton="0" quotePrefix="0" xfId="38">
      <alignment vertical="center" wrapText="1"/>
      <protection locked="0" hidden="0"/>
    </xf>
    <xf numFmtId="0" fontId="11" fillId="2" borderId="5" applyAlignment="1" applyProtection="1" pivotButton="0" quotePrefix="0" xfId="38">
      <alignment vertical="center" wrapText="1"/>
      <protection locked="0" hidden="0"/>
    </xf>
    <xf numFmtId="10" fontId="12" fillId="2" borderId="5" applyAlignment="1" pivotButton="0" quotePrefix="0" xfId="46">
      <alignment horizontal="center" vertical="center"/>
    </xf>
    <xf numFmtId="0" fontId="9" fillId="0" borderId="5" applyAlignment="1" pivotButton="0" quotePrefix="0" xfId="38">
      <alignment vertical="top"/>
    </xf>
    <xf numFmtId="0" fontId="3" fillId="0" borderId="5" applyAlignment="1" pivotButton="0" quotePrefix="0" xfId="33">
      <alignment vertical="top"/>
    </xf>
    <xf numFmtId="0" fontId="8" fillId="0" borderId="3" applyAlignment="1" pivotButton="0" quotePrefix="0" xfId="38">
      <alignment horizontal="center" vertical="top" wrapText="1"/>
    </xf>
    <xf numFmtId="0" fontId="13" fillId="0" borderId="0" applyAlignment="1" applyProtection="1" pivotButton="0" quotePrefix="0" xfId="33">
      <alignment vertical="center"/>
      <protection locked="0" hidden="0"/>
    </xf>
    <xf numFmtId="0" fontId="6" fillId="0" borderId="0" applyAlignment="1" pivotButton="0" quotePrefix="0" xfId="33">
      <alignment vertical="center"/>
    </xf>
    <xf numFmtId="0" fontId="6" fillId="0" borderId="6" applyAlignment="1" pivotButton="0" quotePrefix="0" xfId="38">
      <alignment horizontal="center" vertical="top" wrapText="1"/>
    </xf>
    <xf numFmtId="0" fontId="3" fillId="0" borderId="3" applyAlignment="1" pivotButton="0" quotePrefix="0" xfId="33">
      <alignment vertical="top"/>
    </xf>
    <xf numFmtId="0" fontId="6" fillId="0" borderId="3" applyAlignment="1" applyProtection="1" pivotButton="0" quotePrefix="0" xfId="33">
      <alignment horizontal="left" vertical="top"/>
      <protection locked="0" hidden="0"/>
    </xf>
    <xf numFmtId="0" fontId="6" fillId="0" borderId="8" applyAlignment="1" applyProtection="1" pivotButton="0" quotePrefix="0" xfId="33">
      <alignment horizontal="right" vertical="top"/>
      <protection locked="0" hidden="0"/>
    </xf>
    <xf numFmtId="0" fontId="6" fillId="0" borderId="9" applyAlignment="1" pivotButton="0" quotePrefix="0" xfId="33">
      <alignment horizontal="center" vertical="top" wrapText="1"/>
    </xf>
    <xf numFmtId="2" fontId="6" fillId="2" borderId="3" applyAlignment="1" applyProtection="1" pivotButton="0" quotePrefix="0" xfId="33">
      <alignment horizontal="right" vertical="top"/>
      <protection locked="0" hidden="0"/>
    </xf>
    <xf numFmtId="165" fontId="6" fillId="0" borderId="3" applyAlignment="1" applyProtection="1" pivotButton="0" quotePrefix="0" xfId="33">
      <alignment horizontal="right" vertical="top"/>
      <protection locked="0" hidden="0"/>
    </xf>
    <xf numFmtId="165" fontId="6" fillId="0" borderId="5" applyAlignment="1" pivotButton="0" quotePrefix="0" xfId="33">
      <alignment horizontal="center" vertical="top" wrapText="1"/>
    </xf>
    <xf numFmtId="165" fontId="6" fillId="0" borderId="3" applyAlignment="1" pivotButton="0" quotePrefix="0" xfId="33">
      <alignment horizontal="right" vertical="top"/>
    </xf>
    <xf numFmtId="0" fontId="3" fillId="0" borderId="4" applyAlignment="1" pivotButton="0" quotePrefix="0" xfId="38">
      <alignment vertical="top"/>
    </xf>
    <xf numFmtId="165" fontId="3" fillId="0" borderId="0" applyAlignment="1" pivotButton="0" quotePrefix="0" xfId="33">
      <alignment vertical="top"/>
    </xf>
    <xf numFmtId="0" fontId="14" fillId="0" borderId="5" applyAlignment="1" applyProtection="1" pivotButton="0" quotePrefix="0" xfId="38">
      <alignment vertical="center" wrapText="1"/>
      <protection locked="0" hidden="0"/>
    </xf>
    <xf numFmtId="0" fontId="14" fillId="0" borderId="5" applyAlignment="1" applyProtection="1" pivotButton="0" quotePrefix="0" xfId="46">
      <alignment vertical="center" wrapText="1"/>
      <protection locked="0" hidden="0"/>
    </xf>
    <xf numFmtId="0" fontId="10" fillId="0" borderId="5" applyAlignment="1" pivotButton="0" quotePrefix="0" xfId="38">
      <alignment vertical="center" wrapText="1"/>
    </xf>
    <xf numFmtId="0" fontId="3" fillId="0" borderId="0" applyAlignment="1" pivotButton="0" quotePrefix="0" xfId="33">
      <alignment vertical="top"/>
    </xf>
    <xf numFmtId="0" fontId="13" fillId="0" borderId="0" applyAlignment="1" pivotButton="0" quotePrefix="0" xfId="33">
      <alignment vertical="center"/>
    </xf>
    <xf numFmtId="165" fontId="6" fillId="0" borderId="3" applyAlignment="1" pivotButton="0" quotePrefix="0" xfId="33">
      <alignment horizontal="center" vertical="top" wrapText="1"/>
    </xf>
    <xf numFmtId="165" fontId="15" fillId="0" borderId="3" applyAlignment="1" pivotButton="0" quotePrefix="0" xfId="33">
      <alignment horizontal="center" vertical="top" wrapText="1"/>
    </xf>
    <xf numFmtId="0" fontId="0" fillId="0" borderId="10" pivotButton="0" quotePrefix="0" xfId="0"/>
    <xf numFmtId="0" fontId="16" fillId="0" borderId="5" applyAlignment="1" pivotButton="0" quotePrefix="0" xfId="38">
      <alignment vertical="top" wrapText="1"/>
    </xf>
    <xf numFmtId="0" fontId="6" fillId="0" borderId="11" applyAlignment="1" pivotButton="0" quotePrefix="0" xfId="38">
      <alignment horizontal="right" vertical="top"/>
    </xf>
    <xf numFmtId="165" fontId="6" fillId="0" borderId="11" applyAlignment="1" pivotButton="0" quotePrefix="0" xfId="38">
      <alignment horizontal="right" vertical="top"/>
    </xf>
    <xf numFmtId="2" fontId="6" fillId="0" borderId="11" applyAlignment="1" pivotButton="0" quotePrefix="0" xfId="38">
      <alignment horizontal="right" vertical="top"/>
    </xf>
    <xf numFmtId="2" fontId="8" fillId="0" borderId="3" applyAlignment="1" pivotButton="0" quotePrefix="0" xfId="38">
      <alignment vertical="top"/>
    </xf>
    <xf numFmtId="165" fontId="17" fillId="0" borderId="12" applyAlignment="1" pivotButton="0" quotePrefix="0" xfId="38">
      <alignment horizontal="right" vertical="top"/>
    </xf>
    <xf numFmtId="165" fontId="8" fillId="0" borderId="13" applyAlignment="1" pivotButton="0" quotePrefix="0" xfId="38">
      <alignment horizontal="right" vertical="top"/>
    </xf>
    <xf numFmtId="165" fontId="6" fillId="0" borderId="11" applyAlignment="1" pivotButton="0" quotePrefix="0" xfId="38">
      <alignment horizontal="right" vertical="top"/>
    </xf>
    <xf numFmtId="164" fontId="3" fillId="0" borderId="3" applyAlignment="1" pivotButton="0" quotePrefix="0" xfId="38">
      <alignment vertical="top"/>
    </xf>
    <xf numFmtId="165" fontId="6" fillId="0" borderId="3" applyAlignment="1" applyProtection="1" pivotButton="0" quotePrefix="0" xfId="33">
      <alignment horizontal="right" vertical="top"/>
      <protection locked="0" hidden="0"/>
    </xf>
    <xf numFmtId="165" fontId="6" fillId="0" borderId="5" applyAlignment="1" pivotButton="0" quotePrefix="0" xfId="33">
      <alignment horizontal="center" vertical="top" wrapText="1"/>
    </xf>
    <xf numFmtId="165" fontId="6" fillId="0" borderId="3" applyAlignment="1" pivotButton="0" quotePrefix="0" xfId="33">
      <alignment horizontal="center" vertical="top" wrapText="1"/>
    </xf>
    <xf numFmtId="165" fontId="15" fillId="0" borderId="3" applyAlignment="1" pivotButton="0" quotePrefix="0" xfId="33">
      <alignment horizontal="center" vertical="top" wrapText="1"/>
    </xf>
    <xf numFmtId="165" fontId="3" fillId="0" borderId="3" applyAlignment="1" pivotButton="0" quotePrefix="0" xfId="38">
      <alignment vertical="top"/>
    </xf>
    <xf numFmtId="165" fontId="6" fillId="0" borderId="3" applyAlignment="1" pivotButton="0" quotePrefix="0" xfId="33">
      <alignment horizontal="right" vertical="top"/>
    </xf>
    <xf numFmtId="165" fontId="3" fillId="0" borderId="0" applyAlignment="1" pivotButton="0" quotePrefix="0" xfId="33">
      <alignment vertical="top"/>
    </xf>
    <xf numFmtId="165" fontId="17" fillId="0" borderId="12" applyAlignment="1" pivotButton="0" quotePrefix="0" xfId="38">
      <alignment horizontal="right" vertical="top"/>
    </xf>
    <xf numFmtId="165" fontId="8" fillId="0" borderId="13" applyAlignment="1" pivotButton="0" quotePrefix="0" xfId="38">
      <alignment horizontal="right" vertical="top"/>
    </xf>
  </cellXfs>
  <cellStyles count="53">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Normal 4" xfId="22"/>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Normal 2" xfId="33"/>
    <cellStyle name="20% - Accent5" xfId="34" builtinId="46"/>
    <cellStyle name="60% - Accent1" xfId="35" builtinId="32"/>
    <cellStyle name="Accent2" xfId="36" builtinId="33"/>
    <cellStyle name="20% - Accent2" xfId="37" builtinId="34"/>
    <cellStyle name="Normal 3" xfId="38"/>
    <cellStyle name="20% - Accent6" xfId="39" builtinId="50"/>
    <cellStyle name="60% - Accent2" xfId="40" builtinId="36"/>
    <cellStyle name="Accent3" xfId="41" builtinId="37"/>
    <cellStyle name="20% - Accent3" xfId="42" builtinId="38"/>
    <cellStyle name="Accent4" xfId="43" builtinId="41"/>
    <cellStyle name="20% - Accent4" xfId="44" builtinId="42"/>
    <cellStyle name="40% - Accent4" xfId="45" builtinId="43"/>
    <cellStyle name="Percent 2" xfId="46"/>
    <cellStyle name="Accent5" xfId="47" builtinId="45"/>
    <cellStyle name="40% - Accent5" xfId="48" builtinId="47"/>
    <cellStyle name="60% - Accent5" xfId="49" builtinId="48"/>
    <cellStyle name="Accent6" xfId="50" builtinId="49"/>
    <cellStyle name="40% - Accent6" xfId="51" builtinId="51"/>
    <cellStyle name="60% - Accent6" xfId="52" builtinId="5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C32"/>
  <sheetViews>
    <sheetView tabSelected="1" zoomScale="70" zoomScaleNormal="70" workbookViewId="0">
      <selection activeCell="A11" sqref="A11"/>
    </sheetView>
  </sheetViews>
  <sheetFormatPr baseColWidth="8" defaultColWidth="9" defaultRowHeight="14.4"/>
  <cols>
    <col outlineLevel="1" width="31.5555555555556" customWidth="1" min="2" max="55"/>
    <col width="13" customWidth="1" min="3" max="3"/>
    <col width="13" customWidth="1" min="4" max="4"/>
    <col width="13" customWidth="1" min="5" max="5"/>
    <col width="13" customWidth="1" min="6" max="6"/>
    <col width="13" customWidth="1" min="9" max="9"/>
    <col width="13" customWidth="1" min="10" max="10"/>
    <col width="13" customWidth="1" min="11" max="11"/>
    <col width="13" customWidth="1" min="12" max="12"/>
    <col width="13" customWidth="1" min="13" max="13"/>
    <col width="13" customWidth="1" min="16" max="16"/>
    <col width="13" customWidth="1" min="18" max="18"/>
    <col width="13" customWidth="1" min="53" max="53"/>
    <col width="13" customWidth="1" min="54" max="54"/>
    <col collapsed="1" width="9" customWidth="1" min="56" max="56"/>
  </cols>
  <sheetData>
    <row r="1" ht="22.8" customHeight="1">
      <c r="A1" s="1" t="inlineStr">
        <is>
          <t>PRICE SCHEDULE
(This BOQ template must not be modified/replaced by the bidder and the same should be uploaded after filling the relevent columns, else the bidder is liable to be rejected for this tender. Bidders are allowed to enter the Bidder Name and Va</t>
        </is>
      </c>
      <c r="M1" s="4" t="n"/>
      <c r="N1" s="4" t="n"/>
      <c r="O1" s="40" t="n"/>
      <c r="P1" s="40" t="n"/>
      <c r="Q1" s="57" t="n"/>
      <c r="R1" s="4" t="n"/>
      <c r="S1" s="4" t="n"/>
      <c r="T1" s="4" t="n"/>
      <c r="U1" s="4" t="n"/>
      <c r="V1" s="4" t="n"/>
      <c r="W1" s="4" t="n"/>
      <c r="X1" s="4" t="n"/>
      <c r="Y1" s="4" t="n"/>
      <c r="Z1" s="4" t="n"/>
      <c r="AA1" s="4" t="n"/>
      <c r="AB1" s="4" t="n"/>
      <c r="AC1" s="4" t="n"/>
      <c r="AD1" s="4" t="n"/>
      <c r="AE1" s="4" t="n"/>
      <c r="AF1" s="4" t="n"/>
      <c r="AG1" s="4" t="n"/>
      <c r="AH1" s="4" t="n"/>
      <c r="AI1" s="4" t="n"/>
      <c r="AJ1" s="4" t="n"/>
      <c r="AK1" s="4" t="n"/>
      <c r="AL1" s="4" t="n"/>
      <c r="AM1" s="4" t="n"/>
      <c r="AN1" s="4" t="n"/>
      <c r="AO1" s="4" t="n"/>
      <c r="AP1" s="4" t="n"/>
      <c r="AQ1" s="4" t="n"/>
      <c r="AR1" s="4" t="n"/>
      <c r="AS1" s="4" t="n"/>
      <c r="AT1" s="4" t="n"/>
      <c r="AU1" s="4" t="n"/>
      <c r="AV1" s="4" t="n"/>
      <c r="AW1" s="4" t="n"/>
      <c r="AX1" s="4" t="n"/>
      <c r="AY1" s="4" t="n"/>
      <c r="AZ1" s="4" t="n"/>
      <c r="BA1" s="4" t="n"/>
      <c r="BB1" s="4" t="n"/>
      <c r="BC1" s="4" t="n"/>
    </row>
    <row r="2" ht="0.6" customHeight="1">
      <c r="A2" s="2" t="inlineStr">
        <is>
          <t>BoQ_Ver3.0</t>
        </is>
      </c>
      <c r="B2" s="2" t="inlineStr">
        <is>
          <t>Item Rate</t>
        </is>
      </c>
      <c r="C2" s="3" t="inlineStr">
        <is>
          <t>Normal</t>
        </is>
      </c>
      <c r="D2" s="3" t="inlineStr">
        <is>
          <t>INR Only</t>
        </is>
      </c>
      <c r="E2" s="2" t="inlineStr">
        <is>
          <t>INR</t>
        </is>
      </c>
      <c r="F2" s="4" t="n"/>
      <c r="G2" s="4" t="n"/>
      <c r="H2" s="4" t="n"/>
      <c r="I2" s="4" t="n"/>
      <c r="J2" s="41" t="n"/>
      <c r="K2" s="41" t="n"/>
      <c r="L2" s="41" t="n"/>
      <c r="M2" s="4" t="n"/>
      <c r="N2" s="4" t="n"/>
      <c r="O2" s="40" t="n"/>
      <c r="P2" s="40" t="n"/>
      <c r="Q2" s="57" t="n"/>
      <c r="R2" s="4" t="n"/>
      <c r="S2" s="4" t="n"/>
      <c r="T2" s="4" t="n"/>
      <c r="U2" s="4" t="n"/>
      <c r="V2" s="4" t="n"/>
      <c r="W2" s="4" t="n"/>
      <c r="X2" s="4" t="n"/>
      <c r="Y2" s="4" t="n"/>
      <c r="Z2" s="4" t="n"/>
      <c r="AA2" s="4" t="n"/>
      <c r="AB2" s="4" t="n"/>
      <c r="AC2" s="4" t="n"/>
      <c r="AD2" s="4" t="n"/>
      <c r="AE2" s="4" t="n"/>
      <c r="AF2" s="4" t="n"/>
      <c r="AG2" s="4" t="n"/>
      <c r="AH2" s="4" t="n"/>
      <c r="AI2" s="4" t="n"/>
      <c r="AJ2" s="4" t="n"/>
      <c r="AK2" s="4" t="n"/>
      <c r="AL2" s="4" t="n"/>
      <c r="AM2" s="4" t="n"/>
      <c r="AN2" s="4" t="n"/>
      <c r="AO2" s="4" t="n"/>
      <c r="AP2" s="4" t="n"/>
      <c r="AQ2" s="4" t="n"/>
      <c r="AR2" s="4" t="n"/>
      <c r="AS2" s="4" t="n"/>
      <c r="AT2" s="4" t="n"/>
      <c r="AU2" s="4" t="n"/>
      <c r="AV2" s="4" t="n"/>
      <c r="AW2" s="4" t="n"/>
      <c r="AX2" s="4" t="n"/>
      <c r="AY2" s="4" t="n"/>
      <c r="AZ2" s="4" t="n"/>
      <c r="BA2" s="4" t="n"/>
      <c r="BB2" s="4" t="n"/>
      <c r="BC2" s="4" t="n"/>
    </row>
    <row r="3" hidden="1">
      <c r="A3" s="4" t="inlineStr">
        <is>
          <t>Select, Excess (+), Less (-)</t>
        </is>
      </c>
      <c r="B3" s="4" t="n"/>
      <c r="C3" s="4" t="inlineStr">
        <is>
          <t>Less (-)</t>
        </is>
      </c>
      <c r="D3" s="4" t="n"/>
      <c r="E3" s="4" t="n"/>
      <c r="F3" s="4" t="n"/>
      <c r="G3" s="4" t="n"/>
      <c r="H3" s="4" t="n"/>
      <c r="I3" s="4" t="n"/>
      <c r="J3" s="4" t="n"/>
      <c r="K3" s="4" t="n"/>
      <c r="L3" s="4" t="n"/>
      <c r="M3" s="4" t="n"/>
      <c r="N3" s="4" t="n"/>
      <c r="O3" s="4" t="n"/>
      <c r="P3" s="4" t="n"/>
      <c r="Q3" s="4" t="n"/>
      <c r="R3" s="4" t="n"/>
      <c r="S3" s="4" t="n"/>
      <c r="T3" s="4" t="n"/>
      <c r="U3" s="4" t="n"/>
      <c r="V3" s="4" t="n"/>
      <c r="W3" s="4" t="n"/>
      <c r="X3" s="4" t="n"/>
      <c r="Y3" s="4" t="n"/>
      <c r="Z3" s="4" t="n"/>
      <c r="AA3" s="4" t="n"/>
      <c r="AB3" s="4" t="n"/>
      <c r="AC3" s="4" t="n"/>
      <c r="AD3" s="4" t="n"/>
      <c r="AE3" s="4" t="n"/>
      <c r="AF3" s="4" t="n"/>
      <c r="AG3" s="4" t="n"/>
      <c r="AH3" s="4" t="n"/>
      <c r="AI3" s="4" t="n"/>
      <c r="AJ3" s="4" t="n"/>
      <c r="AK3" s="4" t="n"/>
      <c r="AL3" s="4" t="n"/>
      <c r="AM3" s="4" t="n"/>
      <c r="AN3" s="4" t="n"/>
      <c r="AO3" s="4" t="n"/>
      <c r="AP3" s="4" t="n"/>
      <c r="AQ3" s="4" t="n"/>
      <c r="AR3" s="4" t="n"/>
      <c r="AS3" s="4" t="n"/>
      <c r="AT3" s="4" t="n"/>
      <c r="AU3" s="4" t="n"/>
      <c r="AV3" s="4" t="n"/>
      <c r="AW3" s="4" t="n"/>
      <c r="AX3" s="4" t="n"/>
      <c r="AY3" s="4" t="n"/>
      <c r="AZ3" s="4" t="n"/>
      <c r="BA3" s="4" t="n"/>
      <c r="BB3" s="4" t="n"/>
      <c r="BC3" s="4" t="n"/>
    </row>
    <row r="4" hidden="1">
      <c r="A4" s="5" t="inlineStr">
        <is>
          <t xml:space="preserve">Tender Inviting Authority: </t>
        </is>
      </c>
    </row>
    <row r="5">
      <c r="A5" s="5" t="inlineStr">
        <is>
          <t>Name of Work:</t>
        </is>
      </c>
    </row>
    <row r="6">
      <c r="A6" s="5" t="n">
        <v>4</v>
      </c>
    </row>
    <row r="7">
      <c r="A7" s="6" t="inlineStr">
        <is>
          <t xml:space="preserve"> </t>
        </is>
      </c>
      <c r="B7" s="7" t="n"/>
      <c r="C7" s="7" t="n"/>
      <c r="D7" s="7" t="n"/>
      <c r="E7" s="7" t="n"/>
      <c r="F7" s="7" t="n"/>
      <c r="G7" s="7" t="n"/>
      <c r="H7" s="7" t="n"/>
      <c r="I7" s="7" t="n"/>
      <c r="J7" s="7" t="n"/>
      <c r="K7" s="7" t="n"/>
      <c r="L7" s="7" t="n"/>
      <c r="M7" s="7" t="n"/>
      <c r="N7" s="7" t="n"/>
      <c r="O7" s="7" t="n"/>
      <c r="P7" s="7" t="n"/>
      <c r="Q7" s="7" t="n"/>
      <c r="R7" s="7" t="n"/>
      <c r="S7" s="7" t="n"/>
      <c r="T7" s="7" t="n"/>
      <c r="U7" s="7" t="n"/>
      <c r="V7" s="7" t="n"/>
      <c r="W7" s="7" t="n"/>
      <c r="X7" s="7" t="n"/>
      <c r="Y7" s="7" t="n"/>
      <c r="Z7" s="7" t="n"/>
      <c r="AA7" s="7" t="n"/>
      <c r="AB7" s="7" t="n"/>
      <c r="AC7" s="7" t="n"/>
      <c r="AD7" s="7" t="n"/>
      <c r="AE7" s="7" t="n"/>
      <c r="AF7" s="7" t="n"/>
      <c r="AG7" s="7" t="n"/>
      <c r="AH7" s="7" t="n"/>
      <c r="AI7" s="7" t="n"/>
      <c r="AJ7" s="7" t="n"/>
      <c r="AK7" s="7" t="n"/>
      <c r="AL7" s="7" t="n"/>
      <c r="AM7" s="7" t="n"/>
      <c r="AN7" s="7" t="n"/>
      <c r="AO7" s="7" t="n"/>
      <c r="AP7" s="7" t="n"/>
      <c r="AQ7" s="7" t="n"/>
      <c r="AR7" s="7" t="n"/>
      <c r="AS7" s="7" t="n"/>
      <c r="AT7" s="7" t="n"/>
      <c r="AU7" s="7" t="n"/>
      <c r="AV7" s="7" t="n"/>
      <c r="AW7" s="7" t="n"/>
      <c r="AX7" s="7" t="n"/>
      <c r="AY7" s="7" t="n"/>
      <c r="AZ7" s="7" t="n"/>
      <c r="BA7" s="7" t="n"/>
      <c r="BB7" s="7" t="n"/>
      <c r="BC7" s="7" t="n"/>
    </row>
    <row r="8" ht="42" customHeight="1">
      <c r="A8" s="8" t="inlineStr">
        <is>
          <t>Name of the Bidder/ Bidding Firm / Company :</t>
        </is>
      </c>
      <c r="B8" s="9"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c r="AV8" s="10" t="n"/>
      <c r="AW8" s="10" t="n"/>
      <c r="AX8" s="10" t="n"/>
      <c r="AY8" s="10" t="n"/>
      <c r="AZ8" s="10" t="n"/>
      <c r="BA8" s="10" t="n"/>
      <c r="BB8" s="10" t="n"/>
      <c r="BC8" s="60" t="n"/>
    </row>
    <row r="9">
      <c r="A9" s="11" t="inlineStr">
        <is>
          <t>PRICE SCHEDULE
(This BOQ template must not be modified/replaced by the bidder and the same should be uploaded after filling the relevent columns, else the bidder is liable to be rejected for this tender. Bidders are allowed to enter the Bidder Name and Values only )</t>
        </is>
      </c>
      <c r="B9" s="10" t="n"/>
      <c r="C9" s="10" t="n"/>
      <c r="D9" s="10" t="n"/>
      <c r="E9" s="10" t="n"/>
      <c r="F9" s="10" t="n"/>
      <c r="G9" s="10" t="n"/>
      <c r="H9" s="10" t="n"/>
      <c r="I9" s="10" t="n"/>
      <c r="J9" s="10" t="n"/>
      <c r="K9" s="10" t="n"/>
      <c r="L9" s="10" t="n"/>
      <c r="M9" s="10" t="n"/>
      <c r="N9" s="10" t="n"/>
      <c r="O9" s="10" t="n"/>
      <c r="P9" s="10" t="n"/>
      <c r="Q9" s="10" t="n"/>
      <c r="R9" s="10" t="n"/>
      <c r="S9" s="10" t="n"/>
      <c r="T9" s="10" t="n"/>
      <c r="U9" s="10" t="n"/>
      <c r="V9" s="10" t="n"/>
      <c r="W9" s="10" t="n"/>
      <c r="X9" s="10" t="n"/>
      <c r="Y9" s="10" t="n"/>
      <c r="Z9" s="10" t="n"/>
      <c r="AA9" s="10" t="n"/>
      <c r="AB9" s="10" t="n"/>
      <c r="AC9" s="10" t="n"/>
      <c r="AD9" s="10" t="n"/>
      <c r="AE9" s="10" t="n"/>
      <c r="AF9" s="10" t="n"/>
      <c r="AG9" s="10" t="n"/>
      <c r="AH9" s="10" t="n"/>
      <c r="AI9" s="10" t="n"/>
      <c r="AJ9" s="10" t="n"/>
      <c r="AK9" s="10" t="n"/>
      <c r="AL9" s="10" t="n"/>
      <c r="AM9" s="10" t="n"/>
      <c r="AN9" s="10" t="n"/>
      <c r="AO9" s="10" t="n"/>
      <c r="AP9" s="10" t="n"/>
      <c r="AQ9" s="10" t="n"/>
      <c r="AR9" s="10" t="n"/>
      <c r="AS9" s="10" t="n"/>
      <c r="AT9" s="10" t="n"/>
      <c r="AU9" s="10" t="n"/>
      <c r="AV9" s="10" t="n"/>
      <c r="AW9" s="10" t="n"/>
      <c r="AX9" s="10" t="n"/>
      <c r="AY9" s="10" t="n"/>
      <c r="AZ9" s="10" t="n"/>
      <c r="BA9" s="10" t="n"/>
      <c r="BB9" s="10" t="n"/>
      <c r="BC9" s="60" t="n"/>
    </row>
    <row r="10" ht="27.6" customHeight="1">
      <c r="A10" s="12" t="inlineStr">
        <is>
          <t>NUMBER #</t>
        </is>
      </c>
      <c r="B10" s="12" t="inlineStr">
        <is>
          <t>hey</t>
        </is>
      </c>
      <c r="C10" s="12" t="inlineStr">
        <is>
          <t>hii</t>
        </is>
      </c>
      <c r="D10" s="12" t="inlineStr">
        <is>
          <t>hello</t>
        </is>
      </c>
      <c r="E10" s="12" t="inlineStr">
        <is>
          <t>mcemcdkc</t>
        </is>
      </c>
      <c r="F10" s="12" t="inlineStr">
        <is>
          <t>NUMBER</t>
        </is>
      </c>
      <c r="G10" s="12" t="inlineStr">
        <is>
          <t>NUMBER</t>
        </is>
      </c>
      <c r="H10" s="12" t="inlineStr">
        <is>
          <t>TEXT</t>
        </is>
      </c>
      <c r="I10" s="12" t="inlineStr">
        <is>
          <t>TEXT #</t>
        </is>
      </c>
      <c r="J10" s="12" t="inlineStr">
        <is>
          <t>NUMBER #</t>
        </is>
      </c>
      <c r="K10" s="12" t="inlineStr">
        <is>
          <t>TEXT#</t>
        </is>
      </c>
      <c r="L10" s="12" t="inlineStr">
        <is>
          <t>TEXT #</t>
        </is>
      </c>
      <c r="M10" s="12" t="inlineStr">
        <is>
          <t>NUMBER #</t>
        </is>
      </c>
      <c r="N10" s="12" t="inlineStr">
        <is>
          <t>NUMBER</t>
        </is>
      </c>
      <c r="O10" s="12" t="inlineStr">
        <is>
          <t>NUMBER</t>
        </is>
      </c>
      <c r="P10" s="12" t="inlineStr">
        <is>
          <t>NUMBER</t>
        </is>
      </c>
      <c r="Q10" s="12" t="inlineStr">
        <is>
          <t>NUMBER</t>
        </is>
      </c>
      <c r="R10" s="12" t="inlineStr">
        <is>
          <t>TEXT</t>
        </is>
      </c>
      <c r="S10" s="12" t="inlineStr">
        <is>
          <t>TEXT</t>
        </is>
      </c>
      <c r="T10" s="12" t="inlineStr">
        <is>
          <t>NUMBER</t>
        </is>
      </c>
      <c r="U10" s="12" t="inlineStr">
        <is>
          <t>NUMBER</t>
        </is>
      </c>
      <c r="V10" s="12" t="inlineStr">
        <is>
          <t>NUMBER</t>
        </is>
      </c>
      <c r="W10" s="12" t="inlineStr">
        <is>
          <t>NUMBER</t>
        </is>
      </c>
      <c r="X10" s="12" t="inlineStr">
        <is>
          <t>TEXT</t>
        </is>
      </c>
      <c r="Y10" s="12" t="inlineStr">
        <is>
          <t>TEXT</t>
        </is>
      </c>
      <c r="Z10" s="12" t="inlineStr">
        <is>
          <t>NUMBER</t>
        </is>
      </c>
      <c r="AA10" s="12" t="inlineStr">
        <is>
          <t>NUMBER</t>
        </is>
      </c>
      <c r="AB10" s="12" t="inlineStr">
        <is>
          <t>NUMBER</t>
        </is>
      </c>
      <c r="AC10" s="12" t="inlineStr">
        <is>
          <t>NUMBER</t>
        </is>
      </c>
      <c r="AD10" s="12" t="inlineStr">
        <is>
          <t>TEXT</t>
        </is>
      </c>
      <c r="AE10" s="12" t="inlineStr">
        <is>
          <t>TEXT</t>
        </is>
      </c>
      <c r="AF10" s="12" t="inlineStr">
        <is>
          <t>NUMBER</t>
        </is>
      </c>
      <c r="AG10" s="12" t="inlineStr">
        <is>
          <t>NUMBER</t>
        </is>
      </c>
      <c r="AH10" s="12" t="inlineStr">
        <is>
          <t>NUMBER</t>
        </is>
      </c>
      <c r="AI10" s="12" t="inlineStr">
        <is>
          <t>NUMBER</t>
        </is>
      </c>
      <c r="AJ10" s="12" t="inlineStr">
        <is>
          <t>TEXT</t>
        </is>
      </c>
      <c r="AK10" s="12" t="inlineStr">
        <is>
          <t>TEXT</t>
        </is>
      </c>
      <c r="AL10" s="12" t="inlineStr">
        <is>
          <t>NUMBER</t>
        </is>
      </c>
      <c r="AM10" s="12" t="inlineStr">
        <is>
          <t>NUMBER</t>
        </is>
      </c>
      <c r="AN10" s="12" t="inlineStr">
        <is>
          <t>NUMBER</t>
        </is>
      </c>
      <c r="AO10" s="12" t="inlineStr">
        <is>
          <t>NUMBER</t>
        </is>
      </c>
      <c r="AP10" s="12" t="inlineStr">
        <is>
          <t>TEXT</t>
        </is>
      </c>
      <c r="AQ10" s="12" t="inlineStr">
        <is>
          <t>TEXT</t>
        </is>
      </c>
      <c r="AR10" s="12" t="inlineStr">
        <is>
          <t>NUMBER</t>
        </is>
      </c>
      <c r="AS10" s="12" t="inlineStr">
        <is>
          <t>NUMBER</t>
        </is>
      </c>
      <c r="AT10" s="12" t="inlineStr">
        <is>
          <t>NUMBER #</t>
        </is>
      </c>
      <c r="AU10" s="12" t="inlineStr">
        <is>
          <t>NUMBER #</t>
        </is>
      </c>
      <c r="AV10" s="12" t="inlineStr">
        <is>
          <t>TEXT</t>
        </is>
      </c>
      <c r="AW10" s="12" t="inlineStr">
        <is>
          <t>TEXT</t>
        </is>
      </c>
      <c r="AX10" s="12" t="inlineStr">
        <is>
          <t>NUMBER #</t>
        </is>
      </c>
      <c r="AY10" s="12" t="inlineStr">
        <is>
          <t>NUMBER #</t>
        </is>
      </c>
      <c r="AZ10" s="12" t="inlineStr">
        <is>
          <t>DATE</t>
        </is>
      </c>
      <c r="BA10" s="12" t="inlineStr">
        <is>
          <t>NUMBER #</t>
        </is>
      </c>
      <c r="BB10" s="12" t="inlineStr">
        <is>
          <t>NUMBER #</t>
        </is>
      </c>
      <c r="BC10" s="12" t="inlineStr">
        <is>
          <t>TEXT #</t>
        </is>
      </c>
    </row>
    <row r="11" ht="76.8" customHeight="1">
      <c r="A11" s="12" t="inlineStr">
        <is>
          <t>Sl.
No.</t>
        </is>
      </c>
      <c r="B11" s="12" t="inlineStr">
        <is>
          <t>Item Description</t>
        </is>
      </c>
      <c r="C11" s="12" t="inlineStr">
        <is>
          <t>Item Code / Make</t>
        </is>
      </c>
      <c r="D11" s="12" t="inlineStr">
        <is>
          <t>Quantity</t>
        </is>
      </c>
      <c r="E11" s="12" t="inlineStr">
        <is>
          <t>Units</t>
        </is>
      </c>
      <c r="F11" s="12" t="inlineStr">
        <is>
          <t>Estimated Rate
in
Rs.      P</t>
        </is>
      </c>
      <c r="G11" s="12" t="n"/>
      <c r="H11" s="12" t="n"/>
      <c r="I11" s="12" t="inlineStr">
        <is>
          <t>Addition / Deduction</t>
        </is>
      </c>
      <c r="J11" s="12" t="inlineStr">
        <is>
          <t>Addition / Deduction Values</t>
        </is>
      </c>
      <c r="K11" s="12" t="inlineStr">
        <is>
          <t>Currency Convertion against each Item</t>
        </is>
      </c>
      <c r="L11" s="12" t="inlineStr">
        <is>
          <t>Quoted Currency in INR / Other Currency</t>
        </is>
      </c>
      <c r="M11" s="42" t="inlineStr">
        <is>
          <t xml:space="preserve">BASIC RATE In Figures To be entered by the Bidder in
Rs.      P
 </t>
        </is>
      </c>
      <c r="N11" s="12" t="inlineStr">
        <is>
          <t>Excise Duty</t>
        </is>
      </c>
      <c r="O11" s="12" t="inlineStr">
        <is>
          <t>VAT</t>
        </is>
      </c>
      <c r="P11" s="12" t="inlineStr">
        <is>
          <t>Freight Charges ( Unloading &amp; Stacking)</t>
        </is>
      </c>
      <c r="Q11" s="12" t="inlineStr">
        <is>
          <t>Any Other Taxes/Duties/Levies</t>
        </is>
      </c>
      <c r="R11" s="12" t="inlineStr">
        <is>
          <t>GST amount</t>
        </is>
      </c>
      <c r="S11" s="12" t="n"/>
      <c r="T11" s="12" t="inlineStr">
        <is>
          <t>Other Taxes 2</t>
        </is>
      </c>
      <c r="U11" s="12" t="inlineStr">
        <is>
          <t>IIIrd Party i.e DGS&amp;D / RITES etc Inspection Charges @0.34%+Service Tax</t>
        </is>
      </c>
      <c r="V11" s="12" t="inlineStr">
        <is>
          <t xml:space="preserve">Less for Cenvat Credit,if any respect of Supplies Under full Excise Duty Category </t>
        </is>
      </c>
      <c r="W11" s="12" t="n"/>
      <c r="X11" s="12" t="n"/>
      <c r="Y11" s="12" t="n"/>
      <c r="Z11" s="12" t="n"/>
      <c r="AA11" s="12" t="n"/>
      <c r="AB11" s="12" t="n"/>
      <c r="AC11" s="12" t="n"/>
      <c r="AD11" s="12" t="n"/>
      <c r="AE11" s="12" t="n"/>
      <c r="AF11" s="12" t="n"/>
      <c r="AG11" s="12" t="n"/>
      <c r="AH11" s="12" t="n"/>
      <c r="AI11" s="12" t="n"/>
      <c r="AJ11" s="12" t="n"/>
      <c r="AK11" s="12" t="n"/>
      <c r="AL11" s="12" t="n"/>
      <c r="AM11" s="12" t="n"/>
      <c r="AN11" s="12" t="n"/>
      <c r="AO11" s="12" t="n"/>
      <c r="AP11" s="12" t="n"/>
      <c r="AQ11" s="12" t="n"/>
      <c r="AR11" s="12" t="n"/>
      <c r="AS11" s="12" t="n"/>
      <c r="AT11" s="12" t="n"/>
      <c r="AU11" s="12" t="n"/>
      <c r="AV11" s="12" t="n"/>
      <c r="AW11" s="12" t="n"/>
      <c r="AX11" s="12" t="n"/>
      <c r="AY11" s="12" t="n"/>
      <c r="AZ11" s="12" t="n"/>
      <c r="BA11" s="61" t="inlineStr">
        <is>
          <t>TOTAL AMOUNT  Without Taxes
             in
       Rs.      P</t>
        </is>
      </c>
      <c r="BB11" s="61" t="inlineStr">
        <is>
          <t>TOTAL AMOUNT  With Taxes</t>
        </is>
      </c>
      <c r="BC11" s="61" t="inlineStr">
        <is>
          <t>TOTAL AMOUNT 
In Words</t>
        </is>
      </c>
    </row>
    <row r="12">
      <c r="A12" s="13" t="n">
        <v>1</v>
      </c>
      <c r="B12" s="13" t="n">
        <v>2</v>
      </c>
      <c r="C12" s="13" t="n">
        <v>3</v>
      </c>
      <c r="D12" s="13" t="n">
        <v>4</v>
      </c>
      <c r="E12" s="13" t="n">
        <v>5</v>
      </c>
      <c r="F12" s="13" t="n">
        <v>6</v>
      </c>
      <c r="G12" s="13" t="n">
        <v>7</v>
      </c>
      <c r="H12" s="13" t="n">
        <v>8</v>
      </c>
      <c r="I12" s="13" t="n">
        <v>9</v>
      </c>
      <c r="J12" s="13" t="n">
        <v>10</v>
      </c>
      <c r="K12" s="13" t="n">
        <v>11</v>
      </c>
      <c r="L12" s="13" t="n">
        <v>12</v>
      </c>
      <c r="M12" s="13" t="n">
        <v>13</v>
      </c>
      <c r="N12" s="13" t="n">
        <v>14</v>
      </c>
      <c r="O12" s="13" t="n">
        <v>15</v>
      </c>
      <c r="P12" s="13" t="n">
        <v>16</v>
      </c>
      <c r="Q12" s="13" t="n">
        <v>17</v>
      </c>
      <c r="R12" s="13" t="n">
        <v>18</v>
      </c>
      <c r="S12" s="13" t="n">
        <v>19</v>
      </c>
      <c r="T12" s="13" t="n">
        <v>20</v>
      </c>
      <c r="U12" s="13" t="n">
        <v>21</v>
      </c>
      <c r="V12" s="13" t="n">
        <v>22</v>
      </c>
      <c r="W12" s="13" t="n">
        <v>23</v>
      </c>
      <c r="X12" s="13" t="n">
        <v>24</v>
      </c>
      <c r="Y12" s="13" t="n">
        <v>25</v>
      </c>
      <c r="Z12" s="13" t="n">
        <v>26</v>
      </c>
      <c r="AA12" s="13" t="n">
        <v>27</v>
      </c>
      <c r="AB12" s="13" t="n">
        <v>28</v>
      </c>
      <c r="AC12" s="13" t="n">
        <v>29</v>
      </c>
      <c r="AD12" s="13" t="n">
        <v>30</v>
      </c>
      <c r="AE12" s="13" t="n">
        <v>31</v>
      </c>
      <c r="AF12" s="13" t="n">
        <v>32</v>
      </c>
      <c r="AG12" s="13" t="n">
        <v>33</v>
      </c>
      <c r="AH12" s="13" t="n">
        <v>34</v>
      </c>
      <c r="AI12" s="13" t="n">
        <v>35</v>
      </c>
      <c r="AJ12" s="13" t="n">
        <v>36</v>
      </c>
      <c r="AK12" s="13" t="n">
        <v>37</v>
      </c>
      <c r="AL12" s="13" t="n">
        <v>38</v>
      </c>
      <c r="AM12" s="13" t="n">
        <v>39</v>
      </c>
      <c r="AN12" s="13" t="n">
        <v>40</v>
      </c>
      <c r="AO12" s="13" t="n">
        <v>41</v>
      </c>
      <c r="AP12" s="13" t="n">
        <v>42</v>
      </c>
      <c r="AQ12" s="13" t="n">
        <v>43</v>
      </c>
      <c r="AR12" s="13" t="n">
        <v>44</v>
      </c>
      <c r="AS12" s="13" t="n">
        <v>45</v>
      </c>
      <c r="AT12" s="13" t="n">
        <v>46</v>
      </c>
      <c r="AU12" s="13" t="n">
        <v>47</v>
      </c>
      <c r="AV12" s="13" t="n">
        <v>48</v>
      </c>
      <c r="AW12" s="13" t="n">
        <v>49</v>
      </c>
      <c r="AX12" s="13" t="n">
        <v>50</v>
      </c>
      <c r="AY12" s="13" t="n">
        <v>51</v>
      </c>
      <c r="AZ12" s="13" t="n">
        <v>52</v>
      </c>
      <c r="BA12" s="13" t="n">
        <v>53</v>
      </c>
      <c r="BB12" s="13" t="n">
        <v>54</v>
      </c>
      <c r="BC12" s="13" t="n">
        <v>55</v>
      </c>
    </row>
    <row r="13" ht="37.8" customHeight="1">
      <c r="A13" s="14" t="n">
        <v>1</v>
      </c>
      <c r="B13" s="15" t="inlineStr">
        <is>
          <t>Laying and Jointing PVC Pipe. Heading</t>
        </is>
      </c>
      <c r="C13" s="16" t="inlineStr">
        <is>
          <t>BI01010001010000000000000515BI0100001112</t>
        </is>
      </c>
      <c r="D13" s="17" t="n"/>
      <c r="E13" s="18" t="n"/>
      <c r="F13" s="17" t="n"/>
      <c r="G13" s="19" t="n"/>
      <c r="H13" s="19" t="n"/>
      <c r="I13" s="17" t="n"/>
      <c r="J13" s="43" t="n"/>
      <c r="K13" s="44" t="n"/>
      <c r="L13" s="44" t="n"/>
      <c r="M13" s="43" t="n"/>
      <c r="N13" s="45" t="n"/>
      <c r="O13" s="45" t="n"/>
      <c r="P13" s="46" t="n"/>
      <c r="Q13" s="45" t="n"/>
      <c r="R13" s="45" t="n"/>
      <c r="S13" s="46" t="n"/>
      <c r="T13" s="13" t="n"/>
      <c r="U13" s="13" t="n"/>
      <c r="V13" s="13" t="n"/>
      <c r="W13" s="13" t="n"/>
      <c r="X13" s="13" t="n"/>
      <c r="Y13" s="13" t="n"/>
      <c r="Z13" s="13" t="n"/>
      <c r="AA13" s="13" t="n"/>
      <c r="AB13" s="13" t="n"/>
      <c r="AC13" s="13" t="n"/>
      <c r="AD13" s="13" t="n"/>
      <c r="AE13" s="13" t="n"/>
      <c r="AF13" s="13" t="n"/>
      <c r="AG13" s="13" t="n"/>
      <c r="AH13" s="13" t="n"/>
      <c r="AI13" s="13" t="n"/>
      <c r="AJ13" s="13" t="n"/>
      <c r="AK13" s="13" t="n"/>
      <c r="AL13" s="13" t="n"/>
      <c r="AM13" s="13" t="n"/>
      <c r="AN13" s="13" t="n"/>
      <c r="AO13" s="13" t="n"/>
      <c r="AP13" s="13" t="n"/>
      <c r="AQ13" s="13" t="n"/>
      <c r="AR13" s="13" t="n"/>
      <c r="AS13" s="13" t="n"/>
      <c r="AT13" s="13" t="n"/>
      <c r="AU13" s="13" t="n"/>
      <c r="AV13" s="13" t="n"/>
      <c r="AW13" s="13" t="n"/>
      <c r="AX13" s="13" t="n"/>
      <c r="AY13" s="13" t="n"/>
      <c r="AZ13" s="13" t="n"/>
      <c r="BA13" s="62" t="n"/>
      <c r="BB13" s="68" t="n"/>
      <c r="BC13" s="20" t="n"/>
    </row>
    <row r="14" ht="59.4" customHeight="1">
      <c r="A14" s="14" t="n">
        <v>1.01</v>
      </c>
      <c r="B14" s="20" t="inlineStr">
        <is>
          <t>Brick work in C.M 1:5 mix including all labour charges etc complete</t>
        </is>
      </c>
      <c r="C14" s="16" t="inlineStr">
        <is>
          <t>BI01010001010000000000000515BI0100001113</t>
        </is>
      </c>
      <c r="D14" s="69" t="n">
        <v>10</v>
      </c>
      <c r="E14" s="18" t="inlineStr">
        <is>
          <t>Nos</t>
        </is>
      </c>
      <c r="F14" s="22" t="n">
        <v>100</v>
      </c>
      <c r="G14" s="23" t="n"/>
      <c r="H14" s="19" t="n"/>
      <c r="I14" s="17" t="inlineStr">
        <is>
          <t>Excess(+)</t>
        </is>
      </c>
      <c r="J14" s="43">
        <f>IF(I14="Less(-)",-1,1)</f>
        <v/>
      </c>
      <c r="K14" s="44" t="inlineStr">
        <is>
          <t>Full Conversion</t>
        </is>
      </c>
      <c r="L14" s="44" t="inlineStr">
        <is>
          <t>INR</t>
        </is>
      </c>
      <c r="M14" s="47" t="n">
        <v>2344</v>
      </c>
      <c r="N14" s="70" t="n"/>
      <c r="O14" s="70" t="n"/>
      <c r="P14" s="71" t="n"/>
      <c r="Q14" s="70" t="n"/>
      <c r="R14" s="70" t="n"/>
      <c r="S14" s="71" t="n"/>
      <c r="T14" s="72" t="n"/>
      <c r="U14" s="72" t="n"/>
      <c r="V14" s="72" t="n"/>
      <c r="W14" s="72" t="n"/>
      <c r="X14" s="72" t="n"/>
      <c r="Y14" s="72" t="n"/>
      <c r="Z14" s="72" t="n"/>
      <c r="AA14" s="72" t="n"/>
      <c r="AB14" s="72" t="n"/>
      <c r="AC14" s="72" t="n"/>
      <c r="AD14" s="72" t="n"/>
      <c r="AE14" s="72" t="n"/>
      <c r="AF14" s="72" t="n"/>
      <c r="AG14" s="72" t="n"/>
      <c r="AH14" s="72" t="n"/>
      <c r="AI14" s="72" t="n"/>
      <c r="AJ14" s="72" t="n"/>
      <c r="AK14" s="72" t="n"/>
      <c r="AL14" s="72" t="n"/>
      <c r="AM14" s="72" t="n"/>
      <c r="AN14" s="72" t="n"/>
      <c r="AO14" s="72" t="n"/>
      <c r="AP14" s="72" t="n"/>
      <c r="AQ14" s="72" t="n"/>
      <c r="AR14" s="72" t="n"/>
      <c r="AS14" s="72" t="n"/>
      <c r="AT14" s="72" t="n"/>
      <c r="AU14" s="72" t="n"/>
      <c r="AV14" s="72" t="n"/>
      <c r="AW14" s="72" t="n"/>
      <c r="AX14" s="72" t="n"/>
      <c r="AY14" s="72" t="n"/>
      <c r="AZ14" s="72" t="n"/>
      <c r="BA14" s="64">
        <f>total_amount_ba($B$2,$D$2,D14,F14,J14,K14,M14)</f>
        <v/>
      </c>
      <c r="BB14" s="64">
        <f>BA14+SUM(N14:AZ14)</f>
        <v/>
      </c>
      <c r="BC14" s="20">
        <f>SpellNumber(L14,BB14)</f>
        <v/>
      </c>
    </row>
    <row r="15" ht="93.59999999999999" customHeight="1">
      <c r="A15" s="14" t="n">
        <v>1.02</v>
      </c>
      <c r="B15" s="20" t="inlineStr">
        <is>
          <t>Brick work in C.M 1:5 mix using 2nd class ground moulded chamber burnt bricks with including cost and conveyance of all materials and including all labour charges etc complete</t>
        </is>
      </c>
      <c r="C15" s="16" t="inlineStr">
        <is>
          <t>BI01010001010000000000000515BI0100001114</t>
        </is>
      </c>
      <c r="D15" s="69" t="n">
        <v>10</v>
      </c>
      <c r="E15" s="18" t="inlineStr">
        <is>
          <t>Nos</t>
        </is>
      </c>
      <c r="F15" s="22" t="n">
        <v>100</v>
      </c>
      <c r="G15" s="23" t="n"/>
      <c r="H15" s="23" t="n"/>
      <c r="I15" s="17" t="inlineStr">
        <is>
          <t>Excess(+)</t>
        </is>
      </c>
      <c r="J15" s="43">
        <f>IF(I15="Less(-)",-1,1)</f>
        <v/>
      </c>
      <c r="K15" s="44" t="inlineStr">
        <is>
          <t>Full Conversion</t>
        </is>
      </c>
      <c r="L15" s="44" t="inlineStr">
        <is>
          <t>INR</t>
        </is>
      </c>
      <c r="M15" s="47" t="n">
        <v>45</v>
      </c>
      <c r="N15" s="70" t="n"/>
      <c r="O15" s="70" t="n"/>
      <c r="P15" s="71" t="n"/>
      <c r="Q15" s="70" t="n"/>
      <c r="R15" s="70" t="n"/>
      <c r="S15" s="71" t="n"/>
      <c r="T15" s="72" t="n"/>
      <c r="U15" s="72" t="n"/>
      <c r="V15" s="72" t="n"/>
      <c r="W15" s="72" t="n"/>
      <c r="X15" s="72" t="n"/>
      <c r="Y15" s="72" t="n"/>
      <c r="Z15" s="72" t="n"/>
      <c r="AA15" s="72" t="n"/>
      <c r="AB15" s="72" t="n"/>
      <c r="AC15" s="72" t="n"/>
      <c r="AD15" s="72" t="n"/>
      <c r="AE15" s="72" t="n"/>
      <c r="AF15" s="72" t="n"/>
      <c r="AG15" s="72" t="n"/>
      <c r="AH15" s="72" t="n"/>
      <c r="AI15" s="72" t="n"/>
      <c r="AJ15" s="72" t="n"/>
      <c r="AK15" s="72" t="n"/>
      <c r="AL15" s="72" t="n"/>
      <c r="AM15" s="72" t="n"/>
      <c r="AN15" s="72" t="n"/>
      <c r="AO15" s="72" t="n"/>
      <c r="AP15" s="72" t="n"/>
      <c r="AQ15" s="72" t="n"/>
      <c r="AR15" s="72" t="n"/>
      <c r="AS15" s="72" t="n"/>
      <c r="AT15" s="72" t="n"/>
      <c r="AU15" s="72" t="n"/>
      <c r="AV15" s="72" t="n"/>
      <c r="AW15" s="72" t="n"/>
      <c r="AX15" s="72" t="n"/>
      <c r="AY15" s="72" t="n"/>
      <c r="AZ15" s="72" t="n"/>
      <c r="BA15" s="64">
        <f>total_amount_ba($B$2,$D$2,D15,F15,J15,K15,M15)</f>
        <v/>
      </c>
      <c r="BB15" s="64">
        <f>BA15+SUM(N15:AZ15)</f>
        <v/>
      </c>
      <c r="BC15" s="20">
        <f>SpellNumber(L15,BB15)</f>
        <v/>
      </c>
    </row>
    <row r="16" ht="97.2" customHeight="1">
      <c r="A16" s="14" t="n">
        <v>1.03</v>
      </c>
      <c r="B16" s="20" t="inlineStr">
        <is>
          <t>Plastering in C.M 1:5-12 mm thick with including cost and conveyance of all materials and including all labour charges etc complete</t>
        </is>
      </c>
      <c r="C16" s="16" t="inlineStr">
        <is>
          <t>BI01010001010000000000000515BI0100001115</t>
        </is>
      </c>
      <c r="D16" s="69" t="n">
        <v>1500</v>
      </c>
      <c r="E16" s="18" t="inlineStr">
        <is>
          <t>Nos</t>
        </is>
      </c>
      <c r="F16" s="22" t="n">
        <v>10</v>
      </c>
      <c r="G16" s="23" t="n"/>
      <c r="H16" s="23" t="n"/>
      <c r="I16" s="17" t="inlineStr">
        <is>
          <t>Excess(+)</t>
        </is>
      </c>
      <c r="J16" s="43">
        <f>IF(I16="Less(-)",-1,1)</f>
        <v/>
      </c>
      <c r="K16" s="44" t="inlineStr">
        <is>
          <t>Full Conversion</t>
        </is>
      </c>
      <c r="L16" s="44" t="inlineStr">
        <is>
          <t>INR</t>
        </is>
      </c>
      <c r="M16" s="47" t="n"/>
      <c r="N16" s="70" t="n"/>
      <c r="O16" s="70" t="n"/>
      <c r="P16" s="71" t="n"/>
      <c r="Q16" s="70" t="n"/>
      <c r="R16" s="70" t="n"/>
      <c r="S16" s="71" t="n"/>
      <c r="T16" s="72" t="n"/>
      <c r="U16" s="72" t="n"/>
      <c r="V16" s="72" t="n"/>
      <c r="W16" s="72" t="n"/>
      <c r="X16" s="72" t="n"/>
      <c r="Y16" s="72" t="n"/>
      <c r="Z16" s="72" t="n"/>
      <c r="AA16" s="72" t="n"/>
      <c r="AB16" s="72" t="n"/>
      <c r="AC16" s="72" t="n"/>
      <c r="AD16" s="72" t="n"/>
      <c r="AE16" s="72" t="n"/>
      <c r="AF16" s="72" t="n"/>
      <c r="AG16" s="72" t="n"/>
      <c r="AH16" s="72" t="n"/>
      <c r="AI16" s="72" t="n"/>
      <c r="AJ16" s="72" t="n"/>
      <c r="AK16" s="72" t="n"/>
      <c r="AL16" s="72" t="n"/>
      <c r="AM16" s="72" t="n"/>
      <c r="AN16" s="72" t="n"/>
      <c r="AO16" s="72" t="n"/>
      <c r="AP16" s="72" t="n"/>
      <c r="AQ16" s="72" t="n"/>
      <c r="AR16" s="72" t="n"/>
      <c r="AS16" s="72" t="n"/>
      <c r="AT16" s="72" t="n"/>
      <c r="AU16" s="72" t="n"/>
      <c r="AV16" s="72" t="n"/>
      <c r="AW16" s="72" t="n"/>
      <c r="AX16" s="72" t="n"/>
      <c r="AY16" s="72" t="n"/>
      <c r="AZ16" s="72" t="n"/>
      <c r="BA16" s="64">
        <f>total_amount_ba($B$2,$D$2,D16,F16,J16,K16,M16)</f>
        <v/>
      </c>
      <c r="BB16" s="64">
        <f>BA16+SUM(N16:AZ16)</f>
        <v/>
      </c>
      <c r="BC16" s="20">
        <f>SpellNumber(L16,BB16)</f>
        <v/>
      </c>
    </row>
    <row r="17" ht="63.6" customHeight="1">
      <c r="A17" s="14" t="n">
        <v>1.04</v>
      </c>
      <c r="B17" s="20" t="inlineStr">
        <is>
          <t>Plastering in C.M 1:5-12 mm thick with including cost and conveyance of all materials and in</t>
        </is>
      </c>
      <c r="C17" s="16" t="inlineStr">
        <is>
          <t>BI01010001010000000000000515BI0100001116</t>
        </is>
      </c>
      <c r="D17" s="69" t="n">
        <v>12</v>
      </c>
      <c r="E17" s="18" t="inlineStr">
        <is>
          <t>Nos</t>
        </is>
      </c>
      <c r="F17" s="22" t="n">
        <v>10</v>
      </c>
      <c r="G17" s="23" t="n"/>
      <c r="H17" s="23" t="n"/>
      <c r="I17" s="17" t="inlineStr">
        <is>
          <t>Excess(+)</t>
        </is>
      </c>
      <c r="J17" s="43">
        <f>IF(I17="Less(-)",-1,1)</f>
        <v/>
      </c>
      <c r="K17" s="44" t="inlineStr">
        <is>
          <t>Full Conversion</t>
        </is>
      </c>
      <c r="L17" s="44" t="inlineStr">
        <is>
          <t>INR</t>
        </is>
      </c>
      <c r="M17" s="47" t="n"/>
      <c r="N17" s="70" t="n"/>
      <c r="O17" s="70" t="n"/>
      <c r="P17" s="71" t="n"/>
      <c r="Q17" s="70" t="n"/>
      <c r="R17" s="70" t="n"/>
      <c r="S17" s="71" t="n"/>
      <c r="T17" s="72" t="n"/>
      <c r="U17" s="72" t="n"/>
      <c r="V17" s="72" t="n"/>
      <c r="W17" s="72" t="n"/>
      <c r="X17" s="72" t="n"/>
      <c r="Y17" s="72" t="n"/>
      <c r="Z17" s="72" t="n"/>
      <c r="AA17" s="72" t="n"/>
      <c r="AB17" s="72" t="n"/>
      <c r="AC17" s="72" t="n"/>
      <c r="AD17" s="72" t="n"/>
      <c r="AE17" s="72" t="n"/>
      <c r="AF17" s="72" t="n"/>
      <c r="AG17" s="72" t="n"/>
      <c r="AH17" s="72" t="n"/>
      <c r="AI17" s="72" t="n"/>
      <c r="AJ17" s="72" t="n"/>
      <c r="AK17" s="72" t="n"/>
      <c r="AL17" s="72" t="n"/>
      <c r="AM17" s="72" t="n"/>
      <c r="AN17" s="72" t="n"/>
      <c r="AO17" s="72" t="n"/>
      <c r="AP17" s="72" t="n"/>
      <c r="AQ17" s="72" t="n"/>
      <c r="AR17" s="72" t="n"/>
      <c r="AS17" s="72" t="n"/>
      <c r="AT17" s="72" t="n"/>
      <c r="AU17" s="72" t="n"/>
      <c r="AV17" s="72" t="n"/>
      <c r="AW17" s="72" t="n"/>
      <c r="AX17" s="72" t="n"/>
      <c r="AY17" s="72" t="n"/>
      <c r="AZ17" s="72" t="n"/>
      <c r="BA17" s="64">
        <f>total_amount_ba($B$2,$D$2,D17,F17,J17,K17,M17)</f>
        <v/>
      </c>
      <c r="BB17" s="64">
        <f>BA17+SUM(N17:AZ17)</f>
        <v/>
      </c>
      <c r="BC17" s="20">
        <f>SpellNumber(L17,BB17)</f>
        <v/>
      </c>
    </row>
    <row r="18" ht="31.2" customHeight="1">
      <c r="A18" s="14" t="n">
        <v>1.05</v>
      </c>
      <c r="B18" s="20" t="inlineStr">
        <is>
          <t>b)  CI bend 22.5° (250mm dia)</t>
        </is>
      </c>
      <c r="C18" s="16" t="inlineStr">
        <is>
          <t>BI01010001010000000000000515BI0100001117</t>
        </is>
      </c>
      <c r="D18" s="69" t="n">
        <v>1</v>
      </c>
      <c r="E18" s="18" t="inlineStr">
        <is>
          <t>Nos</t>
        </is>
      </c>
      <c r="F18" s="22" t="n">
        <v>10</v>
      </c>
      <c r="G18" s="23" t="n"/>
      <c r="H18" s="23" t="n"/>
      <c r="I18" s="17" t="inlineStr">
        <is>
          <t>Excess(+)</t>
        </is>
      </c>
      <c r="J18" s="43">
        <f>IF(I18="Less(-)",-1,1)</f>
        <v/>
      </c>
      <c r="K18" s="44" t="inlineStr">
        <is>
          <t>Full Conversion</t>
        </is>
      </c>
      <c r="L18" s="44" t="inlineStr">
        <is>
          <t>INR</t>
        </is>
      </c>
      <c r="M18" s="47" t="n"/>
      <c r="N18" s="70" t="n"/>
      <c r="O18" s="70" t="n"/>
      <c r="P18" s="71" t="n"/>
      <c r="Q18" s="70" t="n"/>
      <c r="R18" s="70" t="n"/>
      <c r="S18" s="71" t="n"/>
      <c r="T18" s="72" t="n"/>
      <c r="U18" s="72" t="n"/>
      <c r="V18" s="72" t="n"/>
      <c r="W18" s="72" t="n"/>
      <c r="X18" s="72" t="n"/>
      <c r="Y18" s="72" t="n"/>
      <c r="Z18" s="72" t="n"/>
      <c r="AA18" s="72" t="n"/>
      <c r="AB18" s="72" t="n"/>
      <c r="AC18" s="72" t="n"/>
      <c r="AD18" s="72" t="n"/>
      <c r="AE18" s="72" t="n"/>
      <c r="AF18" s="72" t="n"/>
      <c r="AG18" s="72" t="n"/>
      <c r="AH18" s="72" t="n"/>
      <c r="AI18" s="72" t="n"/>
      <c r="AJ18" s="72" t="n"/>
      <c r="AK18" s="72" t="n"/>
      <c r="AL18" s="72" t="n"/>
      <c r="AM18" s="72" t="n"/>
      <c r="AN18" s="72" t="n"/>
      <c r="AO18" s="72" t="n"/>
      <c r="AP18" s="72" t="n"/>
      <c r="AQ18" s="72" t="n"/>
      <c r="AR18" s="72" t="n"/>
      <c r="AS18" s="72" t="n"/>
      <c r="AT18" s="72" t="n"/>
      <c r="AU18" s="72" t="n"/>
      <c r="AV18" s="72" t="n"/>
      <c r="AW18" s="72" t="n"/>
      <c r="AX18" s="72" t="n"/>
      <c r="AY18" s="72" t="n"/>
      <c r="AZ18" s="72" t="n"/>
      <c r="BA18" s="64">
        <f>total_amount_ba($B$2,$D$2,D18,F18,J18,K18,M18)</f>
        <v/>
      </c>
      <c r="BB18" s="64">
        <f>BA18+SUM(N18:AZ18)</f>
        <v/>
      </c>
      <c r="BC18" s="20">
        <f>SpellNumber(L18,BB18)</f>
        <v/>
      </c>
    </row>
    <row r="19" ht="36.6" customHeight="1">
      <c r="A19" s="14" t="n">
        <v>2</v>
      </c>
      <c r="B19" s="20" t="inlineStr">
        <is>
          <t>Construction of chamber for 100mm sluice plates</t>
        </is>
      </c>
      <c r="C19" s="16" t="inlineStr">
        <is>
          <t>BI01010001010000000000000515BI0100001118</t>
        </is>
      </c>
      <c r="D19" s="69" t="n">
        <v>1</v>
      </c>
      <c r="E19" s="18" t="inlineStr">
        <is>
          <t>Nos</t>
        </is>
      </c>
      <c r="F19" s="22" t="n">
        <v>10</v>
      </c>
      <c r="G19" s="23" t="n"/>
      <c r="H19" s="23" t="n"/>
      <c r="I19" s="17" t="inlineStr">
        <is>
          <t>Excess(+)</t>
        </is>
      </c>
      <c r="J19" s="43">
        <f>IF(I19="Less(-)",-1,1)</f>
        <v/>
      </c>
      <c r="K19" s="44" t="inlineStr">
        <is>
          <t>Full Conversion</t>
        </is>
      </c>
      <c r="L19" s="44" t="inlineStr">
        <is>
          <t>INR</t>
        </is>
      </c>
      <c r="M19" s="47" t="n"/>
      <c r="N19" s="70" t="n"/>
      <c r="O19" s="70" t="n"/>
      <c r="P19" s="71" t="n"/>
      <c r="Q19" s="70" t="n"/>
      <c r="R19" s="70" t="n"/>
      <c r="S19" s="71" t="n"/>
      <c r="T19" s="72" t="n"/>
      <c r="U19" s="72" t="n"/>
      <c r="V19" s="72" t="n"/>
      <c r="W19" s="72" t="n"/>
      <c r="X19" s="72" t="n"/>
      <c r="Y19" s="72" t="n"/>
      <c r="Z19" s="72" t="n"/>
      <c r="AA19" s="72" t="n"/>
      <c r="AB19" s="72" t="n"/>
      <c r="AC19" s="72" t="n"/>
      <c r="AD19" s="72" t="n"/>
      <c r="AE19" s="72" t="n"/>
      <c r="AF19" s="72" t="n"/>
      <c r="AG19" s="72" t="n"/>
      <c r="AH19" s="72" t="n"/>
      <c r="AI19" s="72" t="n"/>
      <c r="AJ19" s="72" t="n"/>
      <c r="AK19" s="72" t="n"/>
      <c r="AL19" s="72" t="n"/>
      <c r="AM19" s="72" t="n"/>
      <c r="AN19" s="72" t="n"/>
      <c r="AO19" s="72" t="n"/>
      <c r="AP19" s="72" t="n"/>
      <c r="AQ19" s="72" t="n"/>
      <c r="AR19" s="72" t="n"/>
      <c r="AS19" s="72" t="n"/>
      <c r="AT19" s="72" t="n"/>
      <c r="AU19" s="73" t="n"/>
      <c r="AV19" s="72" t="n"/>
      <c r="AW19" s="72" t="n"/>
      <c r="AX19" s="72" t="n"/>
      <c r="AY19" s="72" t="n"/>
      <c r="AZ19" s="72" t="n"/>
      <c r="BA19" s="64">
        <f>total_amount_ba($B$2,$D$2,D19,F19,J19,K19,M19)</f>
        <v/>
      </c>
      <c r="BB19" s="64">
        <f>BA19+SUM(N19:AZ19)</f>
        <v/>
      </c>
      <c r="BC19" s="20">
        <f>SpellNumber(L19,BB19)</f>
        <v/>
      </c>
    </row>
    <row r="20" ht="43.8" customHeight="1">
      <c r="A20" s="14" t="n">
        <v>3</v>
      </c>
      <c r="B20" s="24" t="inlineStr">
        <is>
          <t>Construction of chamber for 100mm sluices valve</t>
        </is>
      </c>
      <c r="C20" s="16" t="inlineStr">
        <is>
          <t>BI01010001010000000000000515BI0100001119</t>
        </is>
      </c>
      <c r="D20" s="69" t="n">
        <v>1</v>
      </c>
      <c r="E20" s="18" t="inlineStr">
        <is>
          <t>Nos</t>
        </is>
      </c>
      <c r="F20" s="22" t="n">
        <v>10</v>
      </c>
      <c r="G20" s="23" t="n"/>
      <c r="H20" s="23" t="n"/>
      <c r="I20" s="17" t="inlineStr">
        <is>
          <t>Excess(+)</t>
        </is>
      </c>
      <c r="J20" s="43">
        <f>IF(I20="Less(-)",-1,1)</f>
        <v/>
      </c>
      <c r="K20" s="44" t="inlineStr">
        <is>
          <t>Full Conversion</t>
        </is>
      </c>
      <c r="L20" s="44" t="inlineStr">
        <is>
          <t>INR</t>
        </is>
      </c>
      <c r="M20" s="47" t="n"/>
      <c r="N20" s="70" t="n"/>
      <c r="O20" s="70" t="n"/>
      <c r="P20" s="71" t="n"/>
      <c r="Q20" s="70" t="n"/>
      <c r="R20" s="70" t="n"/>
      <c r="S20" s="71" t="n"/>
      <c r="T20" s="72" t="n"/>
      <c r="U20" s="72" t="n"/>
      <c r="V20" s="72" t="n"/>
      <c r="W20" s="72" t="n"/>
      <c r="X20" s="72" t="n"/>
      <c r="Y20" s="72" t="n"/>
      <c r="Z20" s="72" t="n"/>
      <c r="AA20" s="72" t="n"/>
      <c r="AB20" s="72" t="n"/>
      <c r="AC20" s="72" t="n"/>
      <c r="AD20" s="72" t="n"/>
      <c r="AE20" s="72" t="n"/>
      <c r="AF20" s="72" t="n"/>
      <c r="AG20" s="72" t="n"/>
      <c r="AH20" s="72" t="n"/>
      <c r="AI20" s="72" t="n"/>
      <c r="AJ20" s="72" t="n"/>
      <c r="AK20" s="72" t="n"/>
      <c r="AL20" s="72" t="n"/>
      <c r="AM20" s="72" t="n"/>
      <c r="AN20" s="72" t="n"/>
      <c r="AO20" s="72" t="n"/>
      <c r="AP20" s="72" t="n"/>
      <c r="AQ20" s="72" t="n"/>
      <c r="AR20" s="72" t="n"/>
      <c r="AS20" s="72" t="n"/>
      <c r="AT20" s="72" t="n"/>
      <c r="AU20" s="72" t="n"/>
      <c r="AV20" s="72" t="n"/>
      <c r="AW20" s="72" t="n"/>
      <c r="AX20" s="72" t="n"/>
      <c r="AY20" s="72" t="n"/>
      <c r="AZ20" s="72" t="n"/>
      <c r="BA20" s="64">
        <f>total_amount_ba($B$2,$D$2,D20,F20,J20,K20,M20)</f>
        <v/>
      </c>
      <c r="BB20" s="64">
        <f>BA20+SUM(N20:AZ20)</f>
        <v/>
      </c>
      <c r="BC20" s="20">
        <f>SpellNumber(L20,BB20)</f>
        <v/>
      </c>
    </row>
    <row r="21" ht="36.6" customHeight="1">
      <c r="A21" s="14" t="n">
        <v>4</v>
      </c>
      <c r="B21" s="24" t="inlineStr">
        <is>
          <t>Supplying, Conveying and fixing spls. Including ea</t>
        </is>
      </c>
      <c r="C21" s="16" t="inlineStr">
        <is>
          <t>BI01010001010000000000000515BI0100001120</t>
        </is>
      </c>
      <c r="D21" s="69" t="n">
        <v>1</v>
      </c>
      <c r="E21" s="18" t="inlineStr">
        <is>
          <t>Nos</t>
        </is>
      </c>
      <c r="F21" s="22" t="n">
        <v>10</v>
      </c>
      <c r="G21" s="23" t="n"/>
      <c r="H21" s="23" t="n"/>
      <c r="I21" s="17" t="inlineStr">
        <is>
          <t>Excess(+)</t>
        </is>
      </c>
      <c r="J21" s="43">
        <f>IF(I21="Less(-)",-1,1)</f>
        <v/>
      </c>
      <c r="K21" s="44" t="inlineStr">
        <is>
          <t>Full Conversion</t>
        </is>
      </c>
      <c r="L21" s="44" t="inlineStr">
        <is>
          <t>INR</t>
        </is>
      </c>
      <c r="M21" s="47" t="n"/>
      <c r="N21" s="70" t="n"/>
      <c r="O21" s="70" t="n"/>
      <c r="P21" s="71" t="n"/>
      <c r="Q21" s="70" t="n"/>
      <c r="R21" s="70" t="n"/>
      <c r="S21" s="71" t="n"/>
      <c r="T21" s="72" t="n"/>
      <c r="U21" s="72" t="n"/>
      <c r="V21" s="72" t="n"/>
      <c r="W21" s="72" t="n"/>
      <c r="X21" s="72" t="n"/>
      <c r="Y21" s="72" t="n"/>
      <c r="Z21" s="72" t="n"/>
      <c r="AA21" s="72" t="n"/>
      <c r="AB21" s="72" t="n"/>
      <c r="AC21" s="72" t="n"/>
      <c r="AD21" s="72" t="n"/>
      <c r="AE21" s="72" t="n"/>
      <c r="AF21" s="72" t="n"/>
      <c r="AG21" s="72" t="n"/>
      <c r="AH21" s="72" t="n"/>
      <c r="AI21" s="72" t="n"/>
      <c r="AJ21" s="72" t="n"/>
      <c r="AK21" s="72" t="n"/>
      <c r="AL21" s="72" t="n"/>
      <c r="AM21" s="72" t="n"/>
      <c r="AN21" s="72" t="n"/>
      <c r="AO21" s="72" t="n"/>
      <c r="AP21" s="72" t="n"/>
      <c r="AQ21" s="72" t="n"/>
      <c r="AR21" s="72" t="n"/>
      <c r="AS21" s="72" t="n"/>
      <c r="AT21" s="72" t="n"/>
      <c r="AU21" s="72" t="n"/>
      <c r="AV21" s="72" t="n"/>
      <c r="AW21" s="72" t="n"/>
      <c r="AX21" s="72" t="n"/>
      <c r="AY21" s="72" t="n"/>
      <c r="AZ21" s="72" t="n"/>
      <c r="BA21" s="64">
        <f>total_amount_ba($B$2,$D$2,D21,F21,J21,K21,M21)</f>
        <v/>
      </c>
      <c r="BB21" s="64">
        <f>BA21+SUM(N21:AZ21)</f>
        <v/>
      </c>
      <c r="BC21" s="20">
        <f>SpellNumber(L21,BB21)</f>
        <v/>
      </c>
    </row>
    <row r="22" ht="35.4" customHeight="1">
      <c r="A22" s="14" t="inlineStr">
        <is>
          <t>harshita</t>
        </is>
      </c>
      <c r="B22" s="20" t="inlineStr">
        <is>
          <t>Supplying, Conveying and fixing spls. Including eart</t>
        </is>
      </c>
      <c r="C22" s="16" t="inlineStr">
        <is>
          <t>BI01010001010000000000000515BI0100001121</t>
        </is>
      </c>
      <c r="D22" s="69" t="n">
        <v>1</v>
      </c>
      <c r="E22" s="18" t="inlineStr">
        <is>
          <t>Nos</t>
        </is>
      </c>
      <c r="F22" s="22" t="n">
        <v>10</v>
      </c>
      <c r="G22" s="23" t="n"/>
      <c r="H22" s="23" t="n"/>
      <c r="I22" s="17" t="inlineStr">
        <is>
          <t>Excess(+)</t>
        </is>
      </c>
      <c r="J22" s="43">
        <f>IF(I22="Less(-)",-1,1)</f>
        <v/>
      </c>
      <c r="K22" s="44" t="inlineStr">
        <is>
          <t>Full Conversion</t>
        </is>
      </c>
      <c r="L22" s="44" t="inlineStr">
        <is>
          <t>INR</t>
        </is>
      </c>
      <c r="M22" s="47" t="n"/>
      <c r="N22" s="70" t="n"/>
      <c r="O22" s="70" t="n"/>
      <c r="P22" s="71" t="n"/>
      <c r="Q22" s="70" t="n"/>
      <c r="R22" s="70" t="n"/>
      <c r="S22" s="71" t="n"/>
      <c r="T22" s="72" t="n"/>
      <c r="U22" s="72" t="n"/>
      <c r="V22" s="72" t="n"/>
      <c r="W22" s="72" t="n"/>
      <c r="X22" s="72" t="n"/>
      <c r="Y22" s="72" t="n"/>
      <c r="Z22" s="72" t="n"/>
      <c r="AA22" s="72" t="n"/>
      <c r="AB22" s="72" t="n"/>
      <c r="AC22" s="72" t="n"/>
      <c r="AD22" s="72" t="n"/>
      <c r="AE22" s="72" t="n"/>
      <c r="AF22" s="72" t="n"/>
      <c r="AG22" s="72" t="n"/>
      <c r="AH22" s="72" t="n"/>
      <c r="AI22" s="72" t="n"/>
      <c r="AJ22" s="72" t="n"/>
      <c r="AK22" s="72" t="n"/>
      <c r="AL22" s="72" t="n"/>
      <c r="AM22" s="72" t="n"/>
      <c r="AN22" s="72" t="n"/>
      <c r="AO22" s="72" t="n"/>
      <c r="AP22" s="72" t="n"/>
      <c r="AQ22" s="72" t="n"/>
      <c r="AR22" s="72" t="n"/>
      <c r="AS22" s="72" t="n"/>
      <c r="AT22" s="72" t="n"/>
      <c r="AU22" s="72" t="n"/>
      <c r="AV22" s="72" t="n"/>
      <c r="AW22" s="72" t="n"/>
      <c r="AX22" s="72" t="n"/>
      <c r="AY22" s="72" t="n"/>
      <c r="AZ22" s="72" t="n"/>
      <c r="BA22" s="64">
        <f>total_amount_ba($B$2,$D$2,D22,F22,J22,K22,M22)</f>
        <v/>
      </c>
      <c r="BB22" s="64">
        <f>BA22+SUM(N22:AZ22)</f>
        <v/>
      </c>
      <c r="BC22" s="20">
        <f>SpellNumber(L22,BB22)</f>
        <v/>
      </c>
    </row>
    <row r="23" ht="36.6" customHeight="1">
      <c r="A23" s="14" t="n">
        <v>6</v>
      </c>
      <c r="B23" s="20" t="inlineStr">
        <is>
          <t>Construction of chamber for 100mm sluice plates</t>
        </is>
      </c>
      <c r="C23" s="16" t="inlineStr">
        <is>
          <t>BI01010001010000000000000515BI0100001122</t>
        </is>
      </c>
      <c r="D23" s="69" t="n">
        <v>1</v>
      </c>
      <c r="E23" s="18" t="inlineStr">
        <is>
          <t>Nos</t>
        </is>
      </c>
      <c r="F23" s="22" t="n">
        <v>10</v>
      </c>
      <c r="G23" s="23" t="n"/>
      <c r="H23" s="23" t="n"/>
      <c r="I23" s="17" t="inlineStr">
        <is>
          <t>Excess(+)</t>
        </is>
      </c>
      <c r="J23" s="43">
        <f>IF(I23="Less(-)",-1,1)</f>
        <v/>
      </c>
      <c r="K23" s="44" t="inlineStr">
        <is>
          <t>Full Conversion</t>
        </is>
      </c>
      <c r="L23" s="44" t="inlineStr">
        <is>
          <t>INR</t>
        </is>
      </c>
      <c r="M23" s="47" t="n"/>
      <c r="N23" s="70" t="n"/>
      <c r="O23" s="70" t="n"/>
      <c r="P23" s="71" t="n"/>
      <c r="Q23" s="70" t="n"/>
      <c r="R23" s="70" t="n"/>
      <c r="S23" s="71" t="n"/>
      <c r="T23" s="72" t="n"/>
      <c r="U23" s="72" t="n"/>
      <c r="V23" s="72" t="n"/>
      <c r="W23" s="72" t="n"/>
      <c r="X23" s="72" t="n"/>
      <c r="Y23" s="72" t="n"/>
      <c r="Z23" s="72" t="n"/>
      <c r="AA23" s="72" t="n"/>
      <c r="AB23" s="72" t="n"/>
      <c r="AC23" s="72" t="n"/>
      <c r="AD23" s="72" t="n"/>
      <c r="AE23" s="72" t="n"/>
      <c r="AF23" s="72" t="n"/>
      <c r="AG23" s="72" t="n"/>
      <c r="AH23" s="72" t="n"/>
      <c r="AI23" s="72" t="n"/>
      <c r="AJ23" s="72" t="n"/>
      <c r="AK23" s="72" t="n"/>
      <c r="AL23" s="72" t="n"/>
      <c r="AM23" s="72" t="n"/>
      <c r="AN23" s="72" t="n"/>
      <c r="AO23" s="72" t="n"/>
      <c r="AP23" s="72" t="n"/>
      <c r="AQ23" s="72" t="n"/>
      <c r="AR23" s="72" t="n"/>
      <c r="AS23" s="72" t="n"/>
      <c r="AT23" s="72" t="n"/>
      <c r="AU23" s="72" t="n"/>
      <c r="AV23" s="72" t="n"/>
      <c r="AW23" s="72" t="n"/>
      <c r="AX23" s="72" t="n"/>
      <c r="AY23" s="72" t="n"/>
      <c r="AZ23" s="72" t="n"/>
      <c r="BA23" s="64">
        <f>total_amount_ba($B$2,$D$2,D23,F23,J23,K23,M23)</f>
        <v/>
      </c>
      <c r="BB23" s="64">
        <f>BA23+SUM(N23:AZ23)</f>
        <v/>
      </c>
      <c r="BC23" s="20">
        <f>SpellNumber(L23,BB23)</f>
        <v/>
      </c>
    </row>
    <row r="24" ht="37.8" customHeight="1">
      <c r="A24" s="14" t="n">
        <v>7</v>
      </c>
      <c r="B24" s="24" t="inlineStr">
        <is>
          <t>Construction of chamber for 100mm sluices valve</t>
        </is>
      </c>
      <c r="C24" s="16" t="inlineStr">
        <is>
          <t>BI01010001010000000000000515BI0100001123</t>
        </is>
      </c>
      <c r="D24" s="69" t="n">
        <v>1</v>
      </c>
      <c r="E24" s="18" t="inlineStr">
        <is>
          <t>Nos</t>
        </is>
      </c>
      <c r="F24" s="22" t="n">
        <v>10</v>
      </c>
      <c r="G24" s="23" t="n"/>
      <c r="H24" s="23" t="n"/>
      <c r="I24" s="17" t="inlineStr">
        <is>
          <t>Excess(+)</t>
        </is>
      </c>
      <c r="J24" s="43">
        <f>IF(I24="Less(-)",-1,1)</f>
        <v/>
      </c>
      <c r="K24" s="44" t="inlineStr">
        <is>
          <t>Full Conversion</t>
        </is>
      </c>
      <c r="L24" s="44" t="inlineStr">
        <is>
          <t>INR</t>
        </is>
      </c>
      <c r="M24" s="47" t="n"/>
      <c r="N24" s="70" t="n"/>
      <c r="O24" s="70" t="n"/>
      <c r="P24" s="71" t="n"/>
      <c r="Q24" s="70" t="n"/>
      <c r="R24" s="70" t="n"/>
      <c r="S24" s="71" t="n"/>
      <c r="T24" s="72" t="n"/>
      <c r="U24" s="72" t="n"/>
      <c r="V24" s="72" t="n"/>
      <c r="W24" s="72" t="n"/>
      <c r="X24" s="72" t="n"/>
      <c r="Y24" s="72" t="n"/>
      <c r="Z24" s="72" t="n"/>
      <c r="AA24" s="72" t="n"/>
      <c r="AB24" s="72" t="n"/>
      <c r="AC24" s="72" t="n"/>
      <c r="AD24" s="72" t="n"/>
      <c r="AE24" s="72" t="n"/>
      <c r="AF24" s="72" t="n"/>
      <c r="AG24" s="72" t="n"/>
      <c r="AH24" s="72" t="n"/>
      <c r="AI24" s="72" t="n"/>
      <c r="AJ24" s="72" t="n"/>
      <c r="AK24" s="72" t="n"/>
      <c r="AL24" s="72" t="n"/>
      <c r="AM24" s="72" t="n"/>
      <c r="AN24" s="72" t="n"/>
      <c r="AO24" s="72" t="n"/>
      <c r="AP24" s="72" t="n"/>
      <c r="AQ24" s="72" t="n"/>
      <c r="AR24" s="72" t="n"/>
      <c r="AS24" s="72" t="n"/>
      <c r="AT24" s="72" t="n"/>
      <c r="AU24" s="72" t="n"/>
      <c r="AV24" s="72" t="n"/>
      <c r="AW24" s="72" t="n"/>
      <c r="AX24" s="72" t="n"/>
      <c r="AY24" s="72" t="n"/>
      <c r="AZ24" s="72" t="n"/>
      <c r="BA24" s="64">
        <f>total_amount_ba($B$2,$D$2,D24,F24,J24,K24,M24)</f>
        <v/>
      </c>
      <c r="BB24" s="64">
        <f>BA24+SUM(N24:AZ24)</f>
        <v/>
      </c>
      <c r="BC24" s="20">
        <f>SpellNumber(L24,BB24)</f>
        <v/>
      </c>
    </row>
    <row r="25" ht="34.8" customHeight="1">
      <c r="A25" s="14" t="n">
        <v>8</v>
      </c>
      <c r="B25" s="15" t="inlineStr">
        <is>
          <t>Laying and Jointing PVC Pipe. Heading</t>
        </is>
      </c>
      <c r="C25" s="16" t="inlineStr">
        <is>
          <t>BI01010001010000000000000515BI0100001124</t>
        </is>
      </c>
      <c r="D25" s="74" t="n"/>
      <c r="E25" s="18" t="n"/>
      <c r="F25" s="74" t="n"/>
      <c r="G25" s="23" t="n"/>
      <c r="H25" s="23" t="n"/>
      <c r="I25" s="17" t="n"/>
      <c r="J25" s="43" t="n"/>
      <c r="K25" s="44" t="n"/>
      <c r="L25" s="44" t="n"/>
      <c r="M25" s="75" t="n"/>
      <c r="N25" s="70" t="n"/>
      <c r="O25" s="70" t="n"/>
      <c r="P25" s="71" t="n"/>
      <c r="Q25" s="70" t="n"/>
      <c r="R25" s="70" t="n"/>
      <c r="S25" s="71" t="n"/>
      <c r="T25" s="72" t="n"/>
      <c r="U25" s="72" t="n"/>
      <c r="V25" s="72" t="n"/>
      <c r="W25" s="72" t="n"/>
      <c r="X25" s="72" t="n"/>
      <c r="Y25" s="72" t="n"/>
      <c r="Z25" s="72" t="n"/>
      <c r="AA25" s="72" t="n"/>
      <c r="AB25" s="72" t="n"/>
      <c r="AC25" s="72" t="n"/>
      <c r="AD25" s="72" t="n"/>
      <c r="AE25" s="72" t="n"/>
      <c r="AF25" s="72" t="n"/>
      <c r="AG25" s="72" t="n"/>
      <c r="AH25" s="72" t="n"/>
      <c r="AI25" s="72" t="n"/>
      <c r="AJ25" s="72" t="n"/>
      <c r="AK25" s="72" t="n"/>
      <c r="AL25" s="72" t="n"/>
      <c r="AM25" s="72" t="n"/>
      <c r="AN25" s="72" t="n"/>
      <c r="AO25" s="72" t="n"/>
      <c r="AP25" s="72" t="n"/>
      <c r="AQ25" s="72" t="n"/>
      <c r="AR25" s="72" t="n"/>
      <c r="AS25" s="72" t="n"/>
      <c r="AT25" s="72" t="n"/>
      <c r="AU25" s="72" t="n"/>
      <c r="AV25" s="72" t="n"/>
      <c r="AW25" s="72" t="n"/>
      <c r="AX25" s="72" t="n"/>
      <c r="AY25" s="72" t="n"/>
      <c r="AZ25" s="72" t="n"/>
      <c r="BA25" s="64" t="n"/>
      <c r="BB25" s="64" t="n"/>
      <c r="BC25" s="20" t="n"/>
    </row>
    <row r="26" ht="56.4" customHeight="1">
      <c r="A26" s="14" t="n">
        <v>8.01</v>
      </c>
      <c r="B26" s="20" t="inlineStr">
        <is>
          <t xml:space="preserve">Plain Cement Concrete 1:4:8 (one cement four fine aggregates and eight coarse aggregates) using </t>
        </is>
      </c>
      <c r="C26" s="16" t="inlineStr">
        <is>
          <t>BI01010001010000000000000515BI0100001125</t>
        </is>
      </c>
      <c r="D26" s="69" t="n">
        <v>1</v>
      </c>
      <c r="E26" s="18" t="inlineStr">
        <is>
          <t>Nos</t>
        </is>
      </c>
      <c r="F26" s="69" t="n">
        <v>10</v>
      </c>
      <c r="G26" s="23" t="n"/>
      <c r="H26" s="23" t="n"/>
      <c r="I26" s="17" t="inlineStr">
        <is>
          <t>Excess(+)</t>
        </is>
      </c>
      <c r="J26" s="43">
        <f>IF(I26="Less(-)",-1,1)</f>
        <v/>
      </c>
      <c r="K26" s="44" t="inlineStr">
        <is>
          <t>Full Conversion</t>
        </is>
      </c>
      <c r="L26" s="44" t="inlineStr">
        <is>
          <t>INR</t>
        </is>
      </c>
      <c r="M26" s="47" t="n"/>
      <c r="N26" s="70" t="n"/>
      <c r="O26" s="70" t="n"/>
      <c r="P26" s="71" t="n"/>
      <c r="Q26" s="70" t="n"/>
      <c r="R26" s="70" t="n"/>
      <c r="S26" s="71" t="n"/>
      <c r="T26" s="72" t="n"/>
      <c r="U26" s="72" t="n"/>
      <c r="V26" s="72" t="n"/>
      <c r="W26" s="72" t="n"/>
      <c r="X26" s="72" t="n"/>
      <c r="Y26" s="72" t="n"/>
      <c r="Z26" s="72" t="n"/>
      <c r="AA26" s="72" t="n"/>
      <c r="AB26" s="72" t="n"/>
      <c r="AC26" s="72" t="n"/>
      <c r="AD26" s="72" t="n"/>
      <c r="AE26" s="72" t="n"/>
      <c r="AF26" s="72" t="n"/>
      <c r="AG26" s="72" t="n"/>
      <c r="AH26" s="72" t="n"/>
      <c r="AI26" s="72" t="n"/>
      <c r="AJ26" s="72" t="n"/>
      <c r="AK26" s="72" t="n"/>
      <c r="AL26" s="72" t="n"/>
      <c r="AM26" s="72" t="n"/>
      <c r="AN26" s="72" t="n"/>
      <c r="AO26" s="72" t="n"/>
      <c r="AP26" s="72" t="n"/>
      <c r="AQ26" s="72" t="n"/>
      <c r="AR26" s="72" t="n"/>
      <c r="AS26" s="72" t="n"/>
      <c r="AT26" s="72" t="n"/>
      <c r="AU26" s="72" t="n"/>
      <c r="AV26" s="72" t="n"/>
      <c r="AW26" s="72" t="n"/>
      <c r="AX26" s="72" t="n"/>
      <c r="AY26" s="72" t="n"/>
      <c r="AZ26" s="72" t="n"/>
      <c r="BA26" s="64">
        <f>total_amount_ba($B$2,$D$2,D26,F26,J26,K26,M26)</f>
        <v/>
      </c>
      <c r="BB26" s="64">
        <f>BA26+SUM(N26:AZ26)</f>
        <v/>
      </c>
      <c r="BC26" s="20">
        <f>SpellNumber(L26,BB26)</f>
        <v/>
      </c>
    </row>
    <row r="27" ht="48" customHeight="1">
      <c r="A27" s="14" t="n">
        <v>8.02</v>
      </c>
      <c r="B27" s="20" t="inlineStr">
        <is>
          <t>Brick work in C.M 1:5 mix using 2nd class ground moulded chamber burnt bricks with including cost</t>
        </is>
      </c>
      <c r="C27" s="16" t="inlineStr">
        <is>
          <t>BI01010001010000000000000515BI0100001126</t>
        </is>
      </c>
      <c r="D27" s="69" t="n">
        <v>1</v>
      </c>
      <c r="E27" s="18" t="inlineStr">
        <is>
          <t>Nos</t>
        </is>
      </c>
      <c r="F27" s="69" t="n">
        <v>10</v>
      </c>
      <c r="G27" s="23" t="n"/>
      <c r="H27" s="23" t="n"/>
      <c r="I27" s="17" t="inlineStr">
        <is>
          <t>Excess(+)</t>
        </is>
      </c>
      <c r="J27" s="43">
        <f>IF(I27="Less(-)",-1,1)</f>
        <v/>
      </c>
      <c r="K27" s="44" t="inlineStr">
        <is>
          <t>Full Conversion</t>
        </is>
      </c>
      <c r="L27" s="44" t="inlineStr">
        <is>
          <t>INR</t>
        </is>
      </c>
      <c r="M27" s="47" t="n"/>
      <c r="N27" s="70" t="n"/>
      <c r="O27" s="70" t="n"/>
      <c r="P27" s="71" t="n"/>
      <c r="Q27" s="70" t="n"/>
      <c r="R27" s="70" t="n"/>
      <c r="S27" s="71" t="n"/>
      <c r="T27" s="72" t="n"/>
      <c r="U27" s="72" t="n"/>
      <c r="V27" s="72" t="n"/>
      <c r="W27" s="72" t="n"/>
      <c r="X27" s="72" t="n"/>
      <c r="Y27" s="72" t="n"/>
      <c r="Z27" s="72" t="n"/>
      <c r="AA27" s="72" t="n"/>
      <c r="AB27" s="72" t="n"/>
      <c r="AC27" s="72" t="n"/>
      <c r="AD27" s="72" t="n"/>
      <c r="AE27" s="72" t="n"/>
      <c r="AF27" s="72" t="n"/>
      <c r="AG27" s="72" t="n"/>
      <c r="AH27" s="72" t="n"/>
      <c r="AI27" s="72" t="n"/>
      <c r="AJ27" s="72" t="n"/>
      <c r="AK27" s="72" t="n"/>
      <c r="AL27" s="72" t="n"/>
      <c r="AM27" s="72" t="n"/>
      <c r="AN27" s="72" t="n"/>
      <c r="AO27" s="72" t="n"/>
      <c r="AP27" s="72" t="n"/>
      <c r="AQ27" s="72" t="n"/>
      <c r="AR27" s="72" t="n"/>
      <c r="AS27" s="72" t="n"/>
      <c r="AT27" s="72" t="n"/>
      <c r="AU27" s="72" t="n"/>
      <c r="AV27" s="72" t="n"/>
      <c r="AW27" s="72" t="n"/>
      <c r="AX27" s="72" t="n"/>
      <c r="AY27" s="72" t="n"/>
      <c r="AZ27" s="72" t="n"/>
      <c r="BA27" s="64">
        <f>total_amount_ba($B$2,$D$2,D27,F27,J27,K27,M27)</f>
        <v/>
      </c>
      <c r="BB27" s="64">
        <f>BA27+SUM(N27:AZ27)</f>
        <v/>
      </c>
      <c r="BC27" s="20">
        <f>SpellNumber(L27,BB27)</f>
        <v/>
      </c>
    </row>
    <row r="28" ht="31.8" customHeight="1">
      <c r="A28" s="14" t="n">
        <v>8.029999999999999</v>
      </c>
      <c r="B28" s="24" t="inlineStr">
        <is>
          <t>Construction of chamber for 100mm sluices valve</t>
        </is>
      </c>
      <c r="C28" s="16" t="inlineStr">
        <is>
          <t>BI01010001010000000000000515BI0100001127</t>
        </is>
      </c>
      <c r="D28" s="69" t="n">
        <v>1</v>
      </c>
      <c r="E28" s="18" t="inlineStr">
        <is>
          <t>Nos</t>
        </is>
      </c>
      <c r="F28" s="69" t="n">
        <v>10</v>
      </c>
      <c r="G28" s="23" t="n"/>
      <c r="H28" s="23" t="n"/>
      <c r="I28" s="17" t="inlineStr">
        <is>
          <t>Excess(+)</t>
        </is>
      </c>
      <c r="J28" s="43">
        <f>IF(I28="Less(-)",-1,1)</f>
        <v/>
      </c>
      <c r="K28" s="44" t="inlineStr">
        <is>
          <t>Full Conversion</t>
        </is>
      </c>
      <c r="L28" s="44" t="inlineStr">
        <is>
          <t>INR</t>
        </is>
      </c>
      <c r="M28" s="47" t="n"/>
      <c r="N28" s="70" t="n"/>
      <c r="O28" s="70" t="n"/>
      <c r="P28" s="71" t="n"/>
      <c r="Q28" s="70" t="n"/>
      <c r="R28" s="70" t="n"/>
      <c r="S28" s="71" t="n"/>
      <c r="T28" s="72" t="n"/>
      <c r="U28" s="72" t="n"/>
      <c r="V28" s="72" t="n"/>
      <c r="W28" s="72" t="n"/>
      <c r="X28" s="72" t="n"/>
      <c r="Y28" s="72" t="n"/>
      <c r="Z28" s="72" t="n"/>
      <c r="AA28" s="72" t="n"/>
      <c r="AB28" s="72" t="n"/>
      <c r="AC28" s="72" t="n"/>
      <c r="AD28" s="72" t="n"/>
      <c r="AE28" s="72" t="n"/>
      <c r="AF28" s="72" t="n"/>
      <c r="AG28" s="72" t="n"/>
      <c r="AH28" s="72" t="n"/>
      <c r="AI28" s="72" t="n"/>
      <c r="AJ28" s="72" t="n"/>
      <c r="AK28" s="72" t="n"/>
      <c r="AL28" s="72" t="n"/>
      <c r="AM28" s="72" t="n"/>
      <c r="AN28" s="72" t="n"/>
      <c r="AO28" s="72" t="n"/>
      <c r="AP28" s="72" t="n"/>
      <c r="AQ28" s="72" t="n"/>
      <c r="AR28" s="72" t="n"/>
      <c r="AS28" s="72" t="n"/>
      <c r="AT28" s="72" t="n"/>
      <c r="AU28" s="72" t="n"/>
      <c r="AV28" s="72" t="n"/>
      <c r="AW28" s="72" t="n"/>
      <c r="AX28" s="72" t="n"/>
      <c r="AY28" s="72" t="n"/>
      <c r="AZ28" s="72" t="n"/>
      <c r="BA28" s="64">
        <f>total_amount_ba($B$2,$D$2,D28,F28,J28,K28,M28)</f>
        <v/>
      </c>
      <c r="BB28" s="64">
        <f>BA28+SUM(N28:AZ28)</f>
        <v/>
      </c>
      <c r="BC28" s="20">
        <f>SpellNumber(L28,BB28)</f>
        <v/>
      </c>
    </row>
    <row r="29" ht="36.6" customHeight="1">
      <c r="A29" s="14" t="n">
        <v>9</v>
      </c>
      <c r="B29" s="24" t="inlineStr">
        <is>
          <t>Construction of chamber for 100mm sluices valve</t>
        </is>
      </c>
      <c r="C29" s="16" t="inlineStr">
        <is>
          <t>BI01010001010000000000000515BI0100001128</t>
        </is>
      </c>
      <c r="D29" s="69" t="n">
        <v>1</v>
      </c>
      <c r="E29" s="18" t="inlineStr">
        <is>
          <t>Nos</t>
        </is>
      </c>
      <c r="F29" s="69" t="n">
        <v>10</v>
      </c>
      <c r="G29" s="23" t="n"/>
      <c r="H29" s="26" t="n"/>
      <c r="I29" s="17" t="inlineStr">
        <is>
          <t>Excess(+)</t>
        </is>
      </c>
      <c r="J29" s="43">
        <f>IF(I29="Less(-)",-1,1)</f>
        <v/>
      </c>
      <c r="K29" s="44" t="inlineStr">
        <is>
          <t>Full Conversion</t>
        </is>
      </c>
      <c r="L29" s="44" t="inlineStr">
        <is>
          <t>INR</t>
        </is>
      </c>
      <c r="M29" s="47" t="n"/>
      <c r="N29" s="70" t="n"/>
      <c r="O29" s="70" t="n"/>
      <c r="P29" s="71" t="n"/>
      <c r="Q29" s="70" t="n"/>
      <c r="R29" s="70" t="n"/>
      <c r="S29" s="71" t="n"/>
      <c r="T29" s="72" t="n"/>
      <c r="U29" s="72" t="n"/>
      <c r="V29" s="72" t="n"/>
      <c r="W29" s="72" t="n"/>
      <c r="X29" s="72" t="n"/>
      <c r="Y29" s="72" t="n"/>
      <c r="Z29" s="72" t="n"/>
      <c r="AA29" s="72" t="n"/>
      <c r="AB29" s="72" t="n"/>
      <c r="AC29" s="72" t="n"/>
      <c r="AD29" s="72" t="n"/>
      <c r="AE29" s="72" t="n"/>
      <c r="AF29" s="72" t="n"/>
      <c r="AG29" s="72" t="n"/>
      <c r="AH29" s="72" t="n"/>
      <c r="AI29" s="72" t="n"/>
      <c r="AJ29" s="72" t="n"/>
      <c r="AK29" s="72" t="n"/>
      <c r="AL29" s="72" t="n"/>
      <c r="AM29" s="72" t="n"/>
      <c r="AN29" s="72" t="n"/>
      <c r="AO29" s="72" t="n"/>
      <c r="AP29" s="72" t="n"/>
      <c r="AQ29" s="72" t="n"/>
      <c r="AR29" s="72" t="n"/>
      <c r="AS29" s="72" t="n"/>
      <c r="AT29" s="72" t="n"/>
      <c r="AU29" s="72" t="n"/>
      <c r="AV29" s="72" t="n"/>
      <c r="AW29" s="72" t="n"/>
      <c r="AX29" s="72" t="n"/>
      <c r="AY29" s="72" t="n"/>
      <c r="AZ29" s="72" t="n"/>
      <c r="BA29" s="64">
        <f>total_amount_ba($B$2,$D$2,D29,F29,J29,K29,M29)</f>
        <v/>
      </c>
      <c r="BB29" s="64">
        <f>BA29+SUM(N29:AZ29)</f>
        <v/>
      </c>
      <c r="BC29" s="20">
        <f>SpellNumber(L29,BB29)</f>
        <v/>
      </c>
    </row>
    <row r="30" ht="17.4" customHeight="1">
      <c r="A30" s="27" t="inlineStr">
        <is>
          <t>Total in Figures</t>
        </is>
      </c>
      <c r="B30" s="28" t="n"/>
      <c r="C30" s="29" t="n"/>
      <c r="D30" s="30" t="n"/>
      <c r="E30" s="30" t="n"/>
      <c r="F30" s="30" t="n"/>
      <c r="G30" s="30" t="n"/>
      <c r="H30" s="31" t="n"/>
      <c r="I30" s="31" t="n"/>
      <c r="J30" s="31" t="n"/>
      <c r="K30" s="31" t="n"/>
      <c r="L30" s="51" t="n"/>
      <c r="M30" s="76" t="n"/>
      <c r="N30" s="76" t="n"/>
      <c r="O30" s="76" t="n"/>
      <c r="P30" s="76" t="n"/>
      <c r="Q30" s="76" t="n"/>
      <c r="R30" s="76" t="n"/>
      <c r="S30" s="76" t="n"/>
      <c r="T30" s="76" t="n"/>
      <c r="U30" s="76" t="n"/>
      <c r="V30" s="76" t="n"/>
      <c r="W30" s="76" t="n"/>
      <c r="X30" s="76" t="n"/>
      <c r="Y30" s="76" t="n"/>
      <c r="Z30" s="76" t="n"/>
      <c r="AA30" s="76" t="n"/>
      <c r="AB30" s="76" t="n"/>
      <c r="AC30" s="76" t="n"/>
      <c r="AD30" s="76" t="n"/>
      <c r="AE30" s="76" t="n"/>
      <c r="AF30" s="76" t="n"/>
      <c r="AG30" s="76" t="n"/>
      <c r="AH30" s="76" t="n"/>
      <c r="AI30" s="76" t="n"/>
      <c r="AJ30" s="76" t="n"/>
      <c r="AK30" s="76" t="n"/>
      <c r="AL30" s="76" t="n"/>
      <c r="AM30" s="76" t="n"/>
      <c r="AN30" s="76" t="n"/>
      <c r="AO30" s="76" t="n"/>
      <c r="AP30" s="76" t="n"/>
      <c r="AQ30" s="76" t="n"/>
      <c r="AR30" s="76" t="n"/>
      <c r="AS30" s="76" t="n"/>
      <c r="AT30" s="76" t="n"/>
      <c r="AU30" s="76" t="n"/>
      <c r="AV30" s="76" t="n"/>
      <c r="AW30" s="76" t="n"/>
      <c r="AX30" s="76" t="n"/>
      <c r="AY30" s="76" t="n"/>
      <c r="AZ30" s="76" t="n"/>
      <c r="BA30" s="65">
        <f>SUM(BA13:BA29)</f>
        <v/>
      </c>
      <c r="BB30" s="65">
        <f>SUM(BB13:BB29)</f>
        <v/>
      </c>
      <c r="BC30" s="20">
        <f>SpellNumber($E$2,BB30)</f>
        <v/>
      </c>
    </row>
    <row r="31" ht="27.6" customHeight="1">
      <c r="A31" s="28" t="inlineStr">
        <is>
          <t>Quoted Rate in Figures</t>
        </is>
      </c>
      <c r="B31" s="32" t="n"/>
      <c r="C31" s="33" t="n"/>
      <c r="D31" s="34" t="n"/>
      <c r="E31" s="35" t="inlineStr">
        <is>
          <t>Select</t>
        </is>
      </c>
      <c r="F31" s="36" t="n"/>
      <c r="G31" s="37" t="n"/>
      <c r="H31" s="38" t="n"/>
      <c r="I31" s="38" t="n"/>
      <c r="J31" s="38" t="n"/>
      <c r="K31" s="53" t="n"/>
      <c r="L31" s="54" t="n"/>
      <c r="M31" s="55" t="n"/>
      <c r="N31" s="56" t="n"/>
      <c r="O31" s="56" t="n"/>
      <c r="P31" s="56" t="n"/>
      <c r="Q31" s="56" t="n"/>
      <c r="R31" s="56" t="n"/>
      <c r="S31" s="56" t="n"/>
      <c r="T31" s="56" t="n"/>
      <c r="U31" s="56" t="n"/>
      <c r="V31" s="56" t="n"/>
      <c r="W31" s="56" t="n"/>
      <c r="X31" s="56" t="n"/>
      <c r="Y31" s="56" t="n"/>
      <c r="Z31" s="56" t="n"/>
      <c r="AA31" s="56" t="n"/>
      <c r="AB31" s="56" t="n"/>
      <c r="AC31" s="56" t="n"/>
      <c r="AD31" s="56" t="n"/>
      <c r="AE31" s="56" t="n"/>
      <c r="AF31" s="56" t="n"/>
      <c r="AG31" s="56" t="n"/>
      <c r="AH31" s="56" t="n"/>
      <c r="AI31" s="56" t="n"/>
      <c r="AJ31" s="56" t="n"/>
      <c r="AK31" s="56" t="n"/>
      <c r="AL31" s="56" t="n"/>
      <c r="AM31" s="56" t="n"/>
      <c r="AN31" s="56" t="n"/>
      <c r="AO31" s="56" t="n"/>
      <c r="AP31" s="56" t="n"/>
      <c r="AQ31" s="56" t="n"/>
      <c r="AR31" s="56" t="n"/>
      <c r="AS31" s="56" t="n"/>
      <c r="AT31" s="56" t="n"/>
      <c r="AU31" s="56" t="n"/>
      <c r="AV31" s="56" t="n"/>
      <c r="AW31" s="56" t="n"/>
      <c r="AX31" s="56" t="n"/>
      <c r="AY31" s="56" t="n"/>
      <c r="AZ31" s="56" t="n"/>
      <c r="BA31" s="77">
        <f>IF(ISBLANK(F31),0,IF(E31="Excess (+)",ROUND(BA30+(BA30*F31),2),IF(E31="Less (-)",ROUND(BA30+(BA30*F31*(-1)),2),0)))</f>
        <v/>
      </c>
      <c r="BB31" s="78">
        <f>ROUND(BA31,0)</f>
        <v/>
      </c>
      <c r="BC31" s="20">
        <f>SpellNumber(L31,BB31)</f>
        <v/>
      </c>
    </row>
    <row r="32" ht="17.4" customHeight="1">
      <c r="A32" s="27" t="inlineStr">
        <is>
          <t>Quoted Rate in Words</t>
        </is>
      </c>
      <c r="B32" s="27" t="n"/>
      <c r="C32" s="39">
        <f>SpellNumber($E$2,BB30)</f>
        <v/>
      </c>
      <c r="D32" s="10" t="n"/>
      <c r="E32" s="10" t="n"/>
      <c r="F32" s="10" t="n"/>
      <c r="G32" s="10" t="n"/>
      <c r="H32" s="10" t="n"/>
      <c r="I32" s="10" t="n"/>
      <c r="J32" s="10" t="n"/>
      <c r="K32" s="10" t="n"/>
      <c r="L32" s="10" t="n"/>
      <c r="M32" s="10" t="n"/>
      <c r="N32" s="10" t="n"/>
      <c r="O32" s="10" t="n"/>
      <c r="P32" s="10" t="n"/>
      <c r="Q32" s="10" t="n"/>
      <c r="R32" s="10" t="n"/>
      <c r="S32" s="10" t="n"/>
      <c r="T32" s="10" t="n"/>
      <c r="U32" s="10" t="n"/>
      <c r="V32" s="10" t="n"/>
      <c r="W32" s="10" t="n"/>
      <c r="X32" s="10" t="n"/>
      <c r="Y32" s="10" t="n"/>
      <c r="Z32" s="10" t="n"/>
      <c r="AA32" s="10" t="n"/>
      <c r="AB32" s="10" t="n"/>
      <c r="AC32" s="10" t="n"/>
      <c r="AD32" s="10" t="n"/>
      <c r="AE32" s="10" t="n"/>
      <c r="AF32" s="10" t="n"/>
      <c r="AG32" s="10" t="n"/>
      <c r="AH32" s="10" t="n"/>
      <c r="AI32" s="10" t="n"/>
      <c r="AJ32" s="10" t="n"/>
      <c r="AK32" s="10" t="n"/>
      <c r="AL32" s="10" t="n"/>
      <c r="AM32" s="10" t="n"/>
      <c r="AN32" s="10" t="n"/>
      <c r="AO32" s="10" t="n"/>
      <c r="AP32" s="10" t="n"/>
      <c r="AQ32" s="10" t="n"/>
      <c r="AR32" s="10" t="n"/>
      <c r="AS32" s="10" t="n"/>
      <c r="AT32" s="10" t="n"/>
      <c r="AU32" s="10" t="n"/>
      <c r="AV32" s="10" t="n"/>
      <c r="AW32" s="10" t="n"/>
      <c r="AX32" s="10" t="n"/>
      <c r="AY32" s="10" t="n"/>
      <c r="AZ32" s="10" t="n"/>
      <c r="BA32" s="10" t="n"/>
      <c r="BB32" s="10" t="n"/>
      <c r="BC32" s="60" t="n"/>
    </row>
  </sheetData>
  <mergeCells count="8">
    <mergeCell ref="A1:L1"/>
    <mergeCell ref="A4:BC4"/>
    <mergeCell ref="A5:BC5"/>
    <mergeCell ref="A6:BC6"/>
    <mergeCell ref="A7:BC7"/>
    <mergeCell ref="B8:BC8"/>
    <mergeCell ref="A9:BC9"/>
    <mergeCell ref="C32:BC32"/>
  </mergeCells>
  <dataValidations count="24">
    <dataValidation sqref="F31" showErrorMessage="1" showInputMessage="1" allowBlank="0" errorTitle="Invalid Entry" error="Please Choose the Percentage Option then Enter the Percentage Rate" promptTitle="Percentage Rate" prompt="Please Choose the Percentage Option then Enter the Percentage Rate" type="decimal" operator="between">
      <formula1>IF(E31&lt;&gt;"Select",0,-1)</formula1>
      <formula2>IF(E31&lt;&gt;"Select",99.99,-1)</formula2>
    </dataValidation>
    <dataValidation sqref="B2" showErrorMessage="1" showInputMessage="1" allowBlank="0" type="list">
      <formula1>"Item Rate, Percentage, Item Wise"</formula1>
    </dataValidation>
    <dataValidation sqref="C2" showErrorMessage="1" showInputMessage="1" allowBlank="0" type="list">
      <formula1>"Normal, SingleWindow, Alternate"</formula1>
    </dataValidation>
    <dataValidation sqref="D31" showErrorMessage="1" showInputMessage="1" allowBlank="0" errorTitle="Please enter valid values only" error="Please select the Option C1 or Option D1" promptTitle="Option C1 or D1" prompt="Please select the Option C1 or Option D1" type="list">
      <formula1>"Select, Option C1, Option D1"</formula1>
    </dataValidation>
    <dataValidation sqref="K13:K24 K26:K29" showErrorMessage="1" showInputMessage="1" allowBlank="0" type="list">
      <formula1>"Partial Conversion, Full Conversion"</formula1>
    </dataValidation>
    <dataValidation sqref="D2" showErrorMessage="1" showInputMessage="1" allowBlank="0" type="list">
      <formula1>"INR Only, INR and Other Currency"</formula1>
    </dataValidation>
    <dataValidation sqref="Q13:Q29" showErrorMessage="1" showInputMessage="1" allowBlank="0" errorTitle="Invaid Entry" error="Only Numeric Values are allowed. " promptTitle="Rate Entry" prompt="Please enter the Inspection Charges in Rupees for this item. " type="decimal" operator="between">
      <formula1>0</formula1>
      <formula2>999999999999999</formula2>
    </dataValidation>
    <dataValidation sqref="K25" showErrorMessage="1" showInputMessage="1" allowBlank="0" type="list">
      <formula1>"Partial Conversion, Fully Conversion"</formula1>
    </dataValidation>
    <dataValidation sqref="E31" showErrorMessage="1" showInputMessage="1" allowBlank="0" errorTitle="Please enter valid values only" error="Please select either LESS ( - ) or  EXCESS  ( + )" promptTitle="Less or Excess" prompt="Please select either LESS  ( - )  or  EXCESS  ( + )" type="list">
      <formula1>IF(ISBLANK(F31),$A$3:$C$3,$B$3:$C$3)</formula1>
    </dataValidation>
    <dataValidation sqref="G29 G13:H28" showErrorMessage="1" showInputMessage="1" allowBlank="0" errorTitle="Invaid Entry" error="Only Numeric Values are allowed. " promptTitle="Rate Entry" prompt="Please enter the Basic Price in Rupees for this item. " type="decimal" operator="between">
      <formula1>0</formula1>
      <formula2>999999999999999</formula2>
    </dataValidation>
    <dataValidation sqref="H29" showErrorMessage="1" showInputMessage="1" allowBlank="0" errorTitle="Invaid Entry" error="Only Numeric Values are allowed. " promptTitle="Rate Entry" prompt="Please enter the Rate in Rupees for this item. " type="decimal" operator="between">
      <formula1>0</formula1>
      <formula2>999999999999999</formula2>
    </dataValidation>
    <dataValidation sqref="K31" showErrorMessage="1" showInputMessage="1" allowBlank="0" errorTitle="Invalid Data" error="1. Enter a valid Percentage. &#10;2. Do not enter + or - or % symbol in this field. &#10;3. Enter only Numeric Value" promptTitle="Percentage" prompt="1. Enter a valid Percentage. &#10;2. Do not enter + or - or % symbol in this field.&#10;3. Enter only Numeric Value" type="decimal" operator="between">
      <formula1>0</formula1>
      <formula2>99.9</formula2>
    </dataValidation>
    <dataValidation sqref="L31" showErrorMessage="1" showInputMessage="1" allowBlank="0" errorTitle="Invalid Data" error="1. Enter a valid Percentage. &#10;2. Do not enter + or - or % symbol in this field. &#10;3. Enter only Numeric Value" promptTitle="Percentage" prompt="1. Enter a valid Percentage. &#10;2. Do not enter + or - or % symbol in this field.&#10;3. Enter only Numeric Value" type="decimal" operator="between">
      <formula1>0</formula1>
      <formula2>IF(E31&lt;&gt;"Select",99.9,0)</formula2>
    </dataValidation>
    <dataValidation sqref="A13:A29" showErrorMessage="1" showInputMessage="1" allowBlank="0" errorTitle="Invalid Entry" error="Only Numeric Values are allowed. " type="decimal" operator="between">
      <formula1>0</formula1>
      <formula2>999999999999999</formula2>
    </dataValidation>
    <dataValidation sqref="M14:M29" showErrorMessage="1" showInputMessage="1" allowBlank="0" errorTitle="Invaid Entry" error="Only Numeric Values are allowed. " promptTitle="Rate Entry" prompt="Please enter Basic Rate in Rupees for this item. " type="decimal" operator="between">
      <formula1>0</formula1>
      <formula2>999999999999999</formula2>
    </dataValidation>
    <dataValidation sqref="B19:B24 B28:B29" showErrorMessage="1" showInputMessage="1" allowBlank="0" promptTitle="Item Description" prompt="Please enter Item Description in text"/>
    <dataValidation sqref="C13:C29" showErrorMessage="1" showInputMessage="1" allowBlank="0" promptTitle="Itemcode/Make" prompt="Please enter text"/>
    <dataValidation sqref="D13:D29 F13:F29" showErrorMessage="1" showInputMessage="1" allowBlank="0" errorTitle="Invalid Entry" error="Only Numeric Values are allowed. " promptTitle="Quantity" prompt="Please enter the Quantity for this item. " type="decimal" operator="between">
      <formula1>0</formula1>
      <formula2>999999999999999</formula2>
    </dataValidation>
    <dataValidation sqref="E13:E29" showErrorMessage="1" showInputMessage="1" allowBlank="0" promptTitle="Units" prompt="Please enter Units in text"/>
    <dataValidation sqref="I13:I29" showErrorMessage="1" showInputMessage="1" allowBlank="0" type="list">
      <formula1>"Excess(+), Less(-)"</formula1>
    </dataValidation>
    <dataValidation sqref="J13:J29" showErrorMessage="1" showInputMessage="1" allowBlank="0" promptTitle="Addition / Deduction" prompt="Please Choose the correct One"/>
    <dataValidation sqref="L13:L29" showErrorMessage="1" showInputMessage="1" allowBlank="0" type="list">
      <formula1>"INR"</formula1>
    </dataValidation>
    <dataValidation sqref="R13:R29" showErrorMessage="1" showInputMessage="1" allowBlank="0" errorTitle="Invaid Entry" error="Only Numeric Values are allowed. " promptTitle="Rate Entry" prompt="Please enter the Excise Duty Category in Rupees for this item. " type="decimal" operator="between">
      <formula1>0</formula1>
      <formula2>999999999999999</formula2>
    </dataValidation>
    <dataValidation sqref="N13:O29" showErrorMessage="1" showInputMessage="1" allowBlank="0" errorTitle="Invaid Entry" error="Only Numeric Values are allowed. " promptTitle="Rate Entry" prompt="Please enter the Other Taxes2 in Rupees for this item. " type="decimal" operator="between">
      <formula1>0</formula1>
      <formula2>999999999999999</formula2>
    </dataValidation>
  </dataValidation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harshita ramchandani</dc:creator>
  <dcterms:created xsi:type="dcterms:W3CDTF">2020-01-19T17:35:00Z</dcterms:created>
  <dcterms:modified xsi:type="dcterms:W3CDTF">2020-02-03T05:51:03Z</dcterms:modified>
  <cp:lastModifiedBy>harshita</cp:lastModifiedBy>
</cp:coreProperties>
</file>