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hart/Library/CloudStorage/GoogleDrive-sarahjanehart13@gmail.com/.shortcut-targets-by-id/1oNh5Tx9k7UQJy3l6j8phTnv7jztISlIE/HARTLab/Users/SUPER2024/Analyses/Aspen-Budburst/Data/"/>
    </mc:Choice>
  </mc:AlternateContent>
  <xr:revisionPtr revIDLastSave="0" documentId="13_ncr:1_{ADD8E822-F1A4-5149-A181-5B2B448EB8D5}" xr6:coauthVersionLast="47" xr6:coauthVersionMax="47" xr10:uidLastSave="{00000000-0000-0000-0000-000000000000}"/>
  <bookViews>
    <workbookView xWindow="-23220" yWindow="-840" windowWidth="30420" windowHeight="13220" xr2:uid="{C5232343-7B64-6A40-AC99-74BD5C8F01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4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5" i="1"/>
  <c r="D26" i="1"/>
  <c r="D27" i="1"/>
  <c r="D28" i="1"/>
  <c r="D29" i="1"/>
  <c r="D30" i="1"/>
  <c r="D31" i="1"/>
  <c r="D32" i="1"/>
  <c r="D33" i="1"/>
  <c r="D34" i="1"/>
  <c r="D35" i="1"/>
  <c r="D37" i="1"/>
  <c r="D36" i="1"/>
  <c r="D38" i="1"/>
  <c r="D39" i="1"/>
  <c r="D42" i="1"/>
  <c r="D4" i="1"/>
  <c r="D8" i="1"/>
  <c r="D10" i="1"/>
  <c r="D12" i="1"/>
  <c r="D14" i="1"/>
  <c r="D16" i="1"/>
  <c r="D18" i="1"/>
  <c r="D20" i="1"/>
  <c r="D22" i="1"/>
  <c r="D6" i="1"/>
  <c r="D2" i="1"/>
  <c r="D7" i="1"/>
  <c r="D9" i="1"/>
  <c r="D11" i="1"/>
  <c r="D13" i="1"/>
  <c r="D15" i="1"/>
  <c r="D17" i="1"/>
  <c r="D19" i="1"/>
  <c r="D21" i="1"/>
  <c r="D5" i="1"/>
  <c r="D23" i="1"/>
</calcChain>
</file>

<file path=xl/sharedStrings.xml><?xml version="1.0" encoding="utf-8"?>
<sst xmlns="http://schemas.openxmlformats.org/spreadsheetml/2006/main" count="275" uniqueCount="66">
  <si>
    <t>Tree</t>
  </si>
  <si>
    <t>City</t>
  </si>
  <si>
    <t>Fort Collins</t>
  </si>
  <si>
    <t>DBH</t>
  </si>
  <si>
    <t>Longmont</t>
  </si>
  <si>
    <t>Size</t>
  </si>
  <si>
    <t>Location</t>
  </si>
  <si>
    <t>tall/skinny</t>
  </si>
  <si>
    <t>short/small</t>
  </si>
  <si>
    <t>tall/big</t>
  </si>
  <si>
    <t>Plum and Matthew</t>
  </si>
  <si>
    <t>Olive and Mason</t>
  </si>
  <si>
    <t>Mountain and Sherwood</t>
  </si>
  <si>
    <t>Cherry and Loomis</t>
  </si>
  <si>
    <t>Maple and Park (1)</t>
  </si>
  <si>
    <t>Maple and Park (2)</t>
  </si>
  <si>
    <t>Maple and Park (3)</t>
  </si>
  <si>
    <t>Park and Laporte</t>
  </si>
  <si>
    <t>Mack and Mountain</t>
  </si>
  <si>
    <t>Mack and Bungalow</t>
  </si>
  <si>
    <t>Mountain and Shields</t>
  </si>
  <si>
    <t>Mountain and Grant</t>
  </si>
  <si>
    <t>Whitcomb and Olive</t>
  </si>
  <si>
    <t>Olive and Loomis</t>
  </si>
  <si>
    <t>Olive and Grant</t>
  </si>
  <si>
    <t>Magnolia and Washington (East)</t>
  </si>
  <si>
    <t>Magnolia and Washington</t>
  </si>
  <si>
    <t>Gordon and Magnolia</t>
  </si>
  <si>
    <t>Jackson and Magnolia</t>
  </si>
  <si>
    <t>Jackson and Olive</t>
  </si>
  <si>
    <t>location_id</t>
  </si>
  <si>
    <t>Notes</t>
  </si>
  <si>
    <t>post 10/16/24</t>
  </si>
  <si>
    <t>CrownA</t>
  </si>
  <si>
    <t>CrownB</t>
  </si>
  <si>
    <t>Home</t>
  </si>
  <si>
    <t>Stacy’s Tree</t>
  </si>
  <si>
    <t>Northwestern Corner</t>
  </si>
  <si>
    <t>Flag House</t>
  </si>
  <si>
    <t>LEE</t>
  </si>
  <si>
    <t>Vorhaus Trees</t>
  </si>
  <si>
    <t>Pumpkin Colored House</t>
  </si>
  <si>
    <t>McIntosh Ovaries</t>
  </si>
  <si>
    <t>McIntosh Boat Launch</t>
  </si>
  <si>
    <t>Harvard</t>
  </si>
  <si>
    <t>Small</t>
  </si>
  <si>
    <t>Tall/big</t>
  </si>
  <si>
    <t>small</t>
  </si>
  <si>
    <t>$2.3 mil House</t>
  </si>
  <si>
    <t>Loomis</t>
  </si>
  <si>
    <t>Mountain Ave</t>
  </si>
  <si>
    <t>Mountain/Sherwood</t>
  </si>
  <si>
    <t>Red Door House</t>
  </si>
  <si>
    <t>Red/Green House Across from Park</t>
  </si>
  <si>
    <t>S Magnolia/Washington</t>
  </si>
  <si>
    <t>Trump House on Olive/Grant</t>
  </si>
  <si>
    <t>W Magnolia</t>
  </si>
  <si>
    <t>Latitude</t>
  </si>
  <si>
    <t>Longitude</t>
  </si>
  <si>
    <t>Magnolia/Washington</t>
  </si>
  <si>
    <t>10/14/2024 and later</t>
  </si>
  <si>
    <t>Name</t>
  </si>
  <si>
    <t>ID</t>
  </si>
  <si>
    <t>MASON</t>
  </si>
  <si>
    <t>JADE</t>
  </si>
  <si>
    <t>10/16/2024 and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</si>
</sst>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rgb="FF000000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sz val="10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168" fontId="4" fillId="0" borderId="0" xfId="0" applyNumberFormat="1" applyFont="1" applyBorder="1" applyAlignment="1">
      <alignment horizontal="center" vertical="center" wrapText="1"/>
    </xf>
    <xf numFmtId="168" fontId="5" fillId="0" borderId="0" xfId="0" applyNumberFormat="1" applyFont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2" fillId="0" borderId="0" xfId="0" applyFont="1"/>
    <xf numFmtId="168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8" fontId="6" fillId="0" borderId="0" xfId="0" applyNumberFormat="1" applyFont="1" applyAlignment="1">
      <alignment horizontal="center" wrapText="1"/>
    </xf>
    <xf numFmtId="168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ABD1-183D-C346-8DA7-400F955D4D6C}">
  <dimension ref="A1:M56"/>
  <sheetViews>
    <sheetView tabSelected="1" topLeftCell="D1" zoomScale="162" zoomScaleNormal="162" workbookViewId="0">
      <selection activeCell="I5" sqref="I5"/>
    </sheetView>
  </sheetViews>
  <sheetFormatPr baseColWidth="10" defaultColWidth="11.5" defaultRowHeight="16" customHeight="1" x14ac:dyDescent="0.15"/>
  <cols>
    <col min="1" max="8" width="11.5" style="6"/>
    <col min="9" max="9" width="28.5" style="6" customWidth="1"/>
    <col min="10" max="10" width="11.5" style="6"/>
    <col min="11" max="12" width="11.5" style="10"/>
    <col min="13" max="13" width="27.83203125" style="6" customWidth="1"/>
    <col min="14" max="16384" width="11.5" style="6"/>
  </cols>
  <sheetData>
    <row r="1" spans="1:13" ht="16" customHeight="1" x14ac:dyDescent="0.15">
      <c r="A1" s="4" t="s">
        <v>1</v>
      </c>
      <c r="B1" s="4" t="s">
        <v>61</v>
      </c>
      <c r="C1" s="4" t="s">
        <v>62</v>
      </c>
      <c r="D1" s="4" t="s">
        <v>0</v>
      </c>
      <c r="E1" s="4" t="s">
        <v>3</v>
      </c>
      <c r="F1" s="4" t="s">
        <v>33</v>
      </c>
      <c r="G1" s="4" t="s">
        <v>34</v>
      </c>
      <c r="H1" s="4" t="s">
        <v>5</v>
      </c>
      <c r="I1" s="4" t="s">
        <v>6</v>
      </c>
      <c r="J1" s="5" t="s">
        <v>30</v>
      </c>
      <c r="K1" s="9" t="s">
        <v>57</v>
      </c>
      <c r="L1" s="9" t="s">
        <v>58</v>
      </c>
      <c r="M1" s="4" t="s">
        <v>31</v>
      </c>
    </row>
    <row r="2" spans="1:13" ht="16" customHeight="1" x14ac:dyDescent="0.2">
      <c r="A2" s="7" t="s">
        <v>4</v>
      </c>
      <c r="B2" s="3" t="s">
        <v>64</v>
      </c>
      <c r="C2" s="7">
        <v>1</v>
      </c>
      <c r="D2" s="7" t="str">
        <f>_xlfn.CONCAT(B2, ".", C2)</f>
        <v>JADE.1</v>
      </c>
      <c r="E2" s="1">
        <v>9.3000000000000007</v>
      </c>
      <c r="F2" s="1">
        <v>6.37</v>
      </c>
      <c r="G2" s="1">
        <v>7.16</v>
      </c>
      <c r="H2" s="2" t="s">
        <v>9</v>
      </c>
      <c r="I2" s="2" t="s">
        <v>35</v>
      </c>
      <c r="J2" s="20">
        <v>75002</v>
      </c>
      <c r="K2" s="12">
        <v>40.185460999999997</v>
      </c>
      <c r="L2" s="12">
        <v>-105.14239999999999</v>
      </c>
      <c r="M2" s="8">
        <v>45578</v>
      </c>
    </row>
    <row r="3" spans="1:13" ht="16" customHeight="1" x14ac:dyDescent="0.15">
      <c r="A3" s="7" t="s">
        <v>4</v>
      </c>
      <c r="B3" s="3" t="s">
        <v>64</v>
      </c>
      <c r="C3" s="7">
        <v>1</v>
      </c>
      <c r="D3" s="7" t="str">
        <f>_xlfn.CONCAT(B3, ".", C3)</f>
        <v>JADE.1</v>
      </c>
      <c r="E3" s="1">
        <v>9.3000000000000007</v>
      </c>
      <c r="F3" s="1">
        <v>6.37</v>
      </c>
      <c r="G3" s="1">
        <v>7.16</v>
      </c>
      <c r="H3" s="2" t="s">
        <v>9</v>
      </c>
      <c r="I3" s="2" t="s">
        <v>35</v>
      </c>
      <c r="J3" s="7">
        <v>75032</v>
      </c>
      <c r="K3" s="13">
        <v>40.185504999999999</v>
      </c>
      <c r="L3" s="13">
        <v>-105.14230999999999</v>
      </c>
      <c r="M3" s="7" t="s">
        <v>60</v>
      </c>
    </row>
    <row r="4" spans="1:13" ht="16" customHeight="1" x14ac:dyDescent="0.15">
      <c r="A4" s="7" t="s">
        <v>2</v>
      </c>
      <c r="B4" s="3" t="s">
        <v>64</v>
      </c>
      <c r="C4" s="3">
        <v>1</v>
      </c>
      <c r="D4" s="7" t="str">
        <f>_xlfn.CONCAT(B4, ".", C4)</f>
        <v>JADE.1</v>
      </c>
      <c r="E4" s="3">
        <v>8.1</v>
      </c>
      <c r="F4" s="3">
        <v>3.5</v>
      </c>
      <c r="G4" s="3">
        <v>4.5</v>
      </c>
      <c r="H4" s="3" t="s">
        <v>7</v>
      </c>
      <c r="I4" s="7" t="s">
        <v>51</v>
      </c>
      <c r="J4" s="7">
        <v>75074</v>
      </c>
      <c r="K4" s="13">
        <v>40.586756000000001</v>
      </c>
      <c r="L4" s="13">
        <v>-105.08422</v>
      </c>
      <c r="M4" s="11" t="s">
        <v>65</v>
      </c>
    </row>
    <row r="5" spans="1:13" ht="16" customHeight="1" x14ac:dyDescent="0.15">
      <c r="A5" s="7" t="s">
        <v>4</v>
      </c>
      <c r="B5" s="3" t="s">
        <v>64</v>
      </c>
      <c r="C5" s="7">
        <v>10</v>
      </c>
      <c r="D5" s="7" t="str">
        <f>_xlfn.CONCAT(B5, ".", C5)</f>
        <v>JADE.10</v>
      </c>
      <c r="E5" s="1">
        <v>5</v>
      </c>
      <c r="F5" s="1">
        <v>4.3600000000000003</v>
      </c>
      <c r="G5" s="1">
        <v>3.35</v>
      </c>
      <c r="H5" s="2" t="s">
        <v>9</v>
      </c>
      <c r="I5" s="2" t="s">
        <v>44</v>
      </c>
      <c r="J5" s="14">
        <v>75031</v>
      </c>
      <c r="K5" s="13">
        <v>40.187721000000003</v>
      </c>
      <c r="L5" s="13">
        <v>-105.14048</v>
      </c>
      <c r="M5" s="8" t="s">
        <v>60</v>
      </c>
    </row>
    <row r="6" spans="1:13" ht="16" customHeight="1" x14ac:dyDescent="0.15">
      <c r="A6" s="7" t="s">
        <v>2</v>
      </c>
      <c r="B6" s="3" t="s">
        <v>64</v>
      </c>
      <c r="C6" s="7">
        <v>10</v>
      </c>
      <c r="D6" s="7" t="str">
        <f>_xlfn.CONCAT(B6, ".", C6)</f>
        <v>JADE.10</v>
      </c>
      <c r="E6" s="7">
        <v>7.5</v>
      </c>
      <c r="F6" s="7">
        <v>5</v>
      </c>
      <c r="G6" s="7">
        <v>4.5</v>
      </c>
      <c r="H6" s="3" t="s">
        <v>7</v>
      </c>
      <c r="I6" s="7" t="s">
        <v>48</v>
      </c>
      <c r="J6" s="14">
        <v>75078</v>
      </c>
      <c r="K6" s="13">
        <v>40.587285999999999</v>
      </c>
      <c r="L6" s="13">
        <v>-105.09507000000001</v>
      </c>
      <c r="M6" s="11" t="s">
        <v>65</v>
      </c>
    </row>
    <row r="7" spans="1:13" ht="16" customHeight="1" x14ac:dyDescent="0.15">
      <c r="A7" s="7" t="s">
        <v>4</v>
      </c>
      <c r="B7" s="3" t="s">
        <v>64</v>
      </c>
      <c r="C7" s="7">
        <v>2</v>
      </c>
      <c r="D7" s="7" t="str">
        <f>_xlfn.CONCAT(B7, ".", C7)</f>
        <v>JADE.2</v>
      </c>
      <c r="E7" s="1">
        <v>2</v>
      </c>
      <c r="F7" s="1">
        <v>2.38</v>
      </c>
      <c r="G7" s="1">
        <v>2.4700000000000002</v>
      </c>
      <c r="H7" s="2" t="s">
        <v>45</v>
      </c>
      <c r="I7" s="2" t="s">
        <v>36</v>
      </c>
      <c r="J7" s="14">
        <v>75015</v>
      </c>
      <c r="K7" s="13">
        <v>40.184719999999999</v>
      </c>
      <c r="L7" s="13">
        <v>-105.14444</v>
      </c>
      <c r="M7" s="8" t="s">
        <v>60</v>
      </c>
    </row>
    <row r="8" spans="1:13" ht="16" customHeight="1" x14ac:dyDescent="0.15">
      <c r="A8" s="7" t="s">
        <v>2</v>
      </c>
      <c r="B8" s="3" t="s">
        <v>64</v>
      </c>
      <c r="C8" s="3">
        <v>2</v>
      </c>
      <c r="D8" s="7" t="str">
        <f>_xlfn.CONCAT(B8, ".", C8)</f>
        <v>JADE.2</v>
      </c>
      <c r="E8" s="3">
        <v>3.7</v>
      </c>
      <c r="F8" s="3">
        <v>2.5</v>
      </c>
      <c r="G8" s="3">
        <v>2.2999999999999998</v>
      </c>
      <c r="H8" s="3" t="s">
        <v>7</v>
      </c>
      <c r="I8" s="7" t="s">
        <v>50</v>
      </c>
      <c r="J8" s="14">
        <v>75076</v>
      </c>
      <c r="K8" s="13">
        <v>40.587183000000003</v>
      </c>
      <c r="L8" s="13">
        <v>-105.09038</v>
      </c>
      <c r="M8" s="11" t="s">
        <v>65</v>
      </c>
    </row>
    <row r="9" spans="1:13" ht="16" customHeight="1" x14ac:dyDescent="0.15">
      <c r="A9" s="7" t="s">
        <v>4</v>
      </c>
      <c r="B9" s="3" t="s">
        <v>64</v>
      </c>
      <c r="C9" s="7">
        <v>3</v>
      </c>
      <c r="D9" s="7" t="str">
        <f>_xlfn.CONCAT(B9, ".", C9)</f>
        <v>JADE.3</v>
      </c>
      <c r="E9" s="1">
        <v>9.1</v>
      </c>
      <c r="F9" s="1">
        <v>5.3</v>
      </c>
      <c r="G9" s="1">
        <v>4.63</v>
      </c>
      <c r="H9" s="2" t="s">
        <v>9</v>
      </c>
      <c r="I9" s="2" t="s">
        <v>37</v>
      </c>
      <c r="J9" s="14">
        <v>75017</v>
      </c>
      <c r="K9" s="13">
        <v>40.184458999999997</v>
      </c>
      <c r="L9" s="13">
        <v>-105.14466</v>
      </c>
      <c r="M9" s="8" t="s">
        <v>60</v>
      </c>
    </row>
    <row r="10" spans="1:13" ht="16" customHeight="1" x14ac:dyDescent="0.15">
      <c r="A10" s="7" t="s">
        <v>2</v>
      </c>
      <c r="B10" s="3" t="s">
        <v>64</v>
      </c>
      <c r="C10" s="3">
        <v>3</v>
      </c>
      <c r="D10" s="7" t="str">
        <f>_xlfn.CONCAT(B10, ".", C10)</f>
        <v>JADE.3</v>
      </c>
      <c r="E10" s="3">
        <v>4.3</v>
      </c>
      <c r="F10" s="3">
        <v>2</v>
      </c>
      <c r="G10" s="3">
        <v>2</v>
      </c>
      <c r="H10" s="3" t="s">
        <v>7</v>
      </c>
      <c r="I10" s="7" t="s">
        <v>49</v>
      </c>
      <c r="J10" s="14">
        <v>75085</v>
      </c>
      <c r="K10" s="13">
        <v>40.583928</v>
      </c>
      <c r="L10" s="13">
        <v>-105.08799</v>
      </c>
      <c r="M10" s="11" t="s">
        <v>65</v>
      </c>
    </row>
    <row r="11" spans="1:13" ht="16" customHeight="1" x14ac:dyDescent="0.15">
      <c r="A11" s="7" t="s">
        <v>4</v>
      </c>
      <c r="B11" s="3" t="s">
        <v>64</v>
      </c>
      <c r="C11" s="7">
        <v>4</v>
      </c>
      <c r="D11" s="7" t="str">
        <f>_xlfn.CONCAT(B11, ".", C11)</f>
        <v>JADE.4</v>
      </c>
      <c r="E11" s="1">
        <v>8.4</v>
      </c>
      <c r="F11" s="1">
        <v>4.57</v>
      </c>
      <c r="G11" s="1">
        <v>3.35</v>
      </c>
      <c r="H11" s="2" t="s">
        <v>46</v>
      </c>
      <c r="I11" s="2" t="s">
        <v>38</v>
      </c>
      <c r="J11" s="14">
        <v>75019</v>
      </c>
      <c r="K11" s="13">
        <v>40.183897999999999</v>
      </c>
      <c r="L11" s="13">
        <v>-105.14384</v>
      </c>
      <c r="M11" s="8" t="s">
        <v>60</v>
      </c>
    </row>
    <row r="12" spans="1:13" ht="16" customHeight="1" x14ac:dyDescent="0.15">
      <c r="A12" s="7" t="s">
        <v>2</v>
      </c>
      <c r="B12" s="3" t="s">
        <v>64</v>
      </c>
      <c r="C12" s="3">
        <v>4</v>
      </c>
      <c r="D12" s="7" t="str">
        <f>_xlfn.CONCAT(B12, ".", C12)</f>
        <v>JADE.4</v>
      </c>
      <c r="E12" s="3">
        <v>4.3</v>
      </c>
      <c r="F12" s="3">
        <v>3.1</v>
      </c>
      <c r="G12" s="3">
        <v>4.7699999999999996</v>
      </c>
      <c r="H12" s="3" t="s">
        <v>7</v>
      </c>
      <c r="I12" s="7" t="s">
        <v>55</v>
      </c>
      <c r="J12" s="14">
        <v>75084</v>
      </c>
      <c r="K12" s="13">
        <v>40.583756999999999</v>
      </c>
      <c r="L12" s="13">
        <v>-105.08982</v>
      </c>
      <c r="M12" s="11" t="s">
        <v>65</v>
      </c>
    </row>
    <row r="13" spans="1:13" ht="16" customHeight="1" x14ac:dyDescent="0.15">
      <c r="A13" s="7" t="s">
        <v>4</v>
      </c>
      <c r="B13" s="3" t="s">
        <v>64</v>
      </c>
      <c r="C13" s="7">
        <v>5</v>
      </c>
      <c r="D13" s="7" t="str">
        <f>_xlfn.CONCAT(B13, ".", C13)</f>
        <v>JADE.5</v>
      </c>
      <c r="E13" s="1">
        <v>5.6</v>
      </c>
      <c r="F13" s="1">
        <v>5.3</v>
      </c>
      <c r="G13" s="1">
        <v>3.35</v>
      </c>
      <c r="H13" s="2" t="s">
        <v>9</v>
      </c>
      <c r="I13" s="2" t="s">
        <v>39</v>
      </c>
      <c r="J13" s="14">
        <v>75021</v>
      </c>
      <c r="K13" s="13">
        <v>40.185251000000001</v>
      </c>
      <c r="L13" s="13">
        <v>-105.14689</v>
      </c>
      <c r="M13" s="8" t="s">
        <v>60</v>
      </c>
    </row>
    <row r="14" spans="1:13" ht="16" customHeight="1" x14ac:dyDescent="0.15">
      <c r="A14" s="7" t="s">
        <v>2</v>
      </c>
      <c r="B14" s="3" t="s">
        <v>64</v>
      </c>
      <c r="C14" s="3">
        <v>5</v>
      </c>
      <c r="D14" s="7" t="str">
        <f>_xlfn.CONCAT(B14, ".", C14)</f>
        <v>JADE.5</v>
      </c>
      <c r="E14" s="3">
        <v>7.18</v>
      </c>
      <c r="F14" s="3">
        <v>4.9000000000000004</v>
      </c>
      <c r="G14" s="3">
        <v>4.6500000000000004</v>
      </c>
      <c r="H14" s="3" t="s">
        <v>7</v>
      </c>
      <c r="I14" s="7" t="s">
        <v>54</v>
      </c>
      <c r="J14" s="14">
        <v>75082</v>
      </c>
      <c r="K14" s="13">
        <v>40.583044000000001</v>
      </c>
      <c r="L14" s="13">
        <v>-105.09116</v>
      </c>
      <c r="M14" s="11" t="s">
        <v>65</v>
      </c>
    </row>
    <row r="15" spans="1:13" ht="16" customHeight="1" x14ac:dyDescent="0.15">
      <c r="A15" s="7" t="s">
        <v>4</v>
      </c>
      <c r="B15" s="3" t="s">
        <v>64</v>
      </c>
      <c r="C15" s="7">
        <v>6</v>
      </c>
      <c r="D15" s="7" t="str">
        <f>_xlfn.CONCAT(B15, ".", C15)</f>
        <v>JADE.6</v>
      </c>
      <c r="E15" s="1">
        <v>4.5</v>
      </c>
      <c r="F15" s="1">
        <v>2.4700000000000002</v>
      </c>
      <c r="G15" s="1">
        <v>3.35</v>
      </c>
      <c r="H15" s="2" t="s">
        <v>7</v>
      </c>
      <c r="I15" s="2" t="s">
        <v>40</v>
      </c>
      <c r="J15" s="14">
        <v>75023</v>
      </c>
      <c r="K15" s="13">
        <v>40.186700999999999</v>
      </c>
      <c r="L15" s="13">
        <v>-105.14961</v>
      </c>
      <c r="M15" s="8" t="s">
        <v>60</v>
      </c>
    </row>
    <row r="16" spans="1:13" ht="16" customHeight="1" x14ac:dyDescent="0.15">
      <c r="A16" s="7" t="s">
        <v>2</v>
      </c>
      <c r="B16" s="3" t="s">
        <v>64</v>
      </c>
      <c r="C16" s="3">
        <v>6</v>
      </c>
      <c r="D16" s="7" t="str">
        <f>_xlfn.CONCAT(B16, ".", C16)</f>
        <v>JADE.6</v>
      </c>
      <c r="E16" s="3">
        <v>5.7</v>
      </c>
      <c r="F16" s="3">
        <v>5.2</v>
      </c>
      <c r="G16" s="3">
        <v>4.0999999999999996</v>
      </c>
      <c r="H16" s="3" t="s">
        <v>7</v>
      </c>
      <c r="I16" s="7" t="s">
        <v>59</v>
      </c>
      <c r="J16" s="14">
        <v>75081</v>
      </c>
      <c r="K16" s="13">
        <v>40.582892000000001</v>
      </c>
      <c r="L16" s="13">
        <v>-105.09193</v>
      </c>
      <c r="M16" s="11" t="s">
        <v>65</v>
      </c>
    </row>
    <row r="17" spans="1:13" ht="16" customHeight="1" x14ac:dyDescent="0.15">
      <c r="A17" s="7" t="s">
        <v>4</v>
      </c>
      <c r="B17" s="3" t="s">
        <v>64</v>
      </c>
      <c r="C17" s="7">
        <v>7</v>
      </c>
      <c r="D17" s="7" t="str">
        <f>_xlfn.CONCAT(B17, ".", C17)</f>
        <v>JADE.7</v>
      </c>
      <c r="E17" s="1">
        <v>5</v>
      </c>
      <c r="F17" s="1">
        <v>2.44</v>
      </c>
      <c r="G17" s="1">
        <v>3.96</v>
      </c>
      <c r="H17" s="2" t="s">
        <v>9</v>
      </c>
      <c r="I17" s="2" t="s">
        <v>41</v>
      </c>
      <c r="J17" s="14">
        <v>75025</v>
      </c>
      <c r="K17" s="13">
        <v>40.187519000000002</v>
      </c>
      <c r="L17" s="13">
        <v>-105.15018000000001</v>
      </c>
      <c r="M17" s="8" t="s">
        <v>60</v>
      </c>
    </row>
    <row r="18" spans="1:13" ht="16" customHeight="1" x14ac:dyDescent="0.15">
      <c r="A18" s="7" t="s">
        <v>2</v>
      </c>
      <c r="B18" s="3" t="s">
        <v>64</v>
      </c>
      <c r="C18" s="3">
        <v>7</v>
      </c>
      <c r="D18" s="7" t="str">
        <f>_xlfn.CONCAT(B18, ".", C18)</f>
        <v>JADE.7</v>
      </c>
      <c r="E18" s="3">
        <v>5.57</v>
      </c>
      <c r="F18" s="3">
        <v>4.54</v>
      </c>
      <c r="G18" s="3">
        <v>5.52</v>
      </c>
      <c r="H18" s="3" t="s">
        <v>8</v>
      </c>
      <c r="I18" s="7" t="s">
        <v>56</v>
      </c>
      <c r="J18" s="14">
        <v>75080</v>
      </c>
      <c r="K18" s="13">
        <v>40.582912</v>
      </c>
      <c r="L18" s="13">
        <v>-105.09860999999999</v>
      </c>
      <c r="M18" s="11" t="s">
        <v>65</v>
      </c>
    </row>
    <row r="19" spans="1:13" ht="16" customHeight="1" x14ac:dyDescent="0.15">
      <c r="A19" s="7" t="s">
        <v>4</v>
      </c>
      <c r="B19" s="3" t="s">
        <v>64</v>
      </c>
      <c r="C19" s="7">
        <v>8</v>
      </c>
      <c r="D19" s="7" t="str">
        <f>_xlfn.CONCAT(B19, ".", C19)</f>
        <v>JADE.8</v>
      </c>
      <c r="E19" s="1">
        <v>4</v>
      </c>
      <c r="F19" s="1">
        <v>2.23</v>
      </c>
      <c r="G19" s="1">
        <v>1.52</v>
      </c>
      <c r="H19" s="2" t="s">
        <v>47</v>
      </c>
      <c r="I19" s="2" t="s">
        <v>42</v>
      </c>
      <c r="J19" s="14">
        <v>75027</v>
      </c>
      <c r="K19" s="13">
        <v>40.190505999999999</v>
      </c>
      <c r="L19" s="13">
        <v>-105.14435</v>
      </c>
      <c r="M19" s="8" t="s">
        <v>60</v>
      </c>
    </row>
    <row r="20" spans="1:13" ht="16" customHeight="1" x14ac:dyDescent="0.15">
      <c r="A20" s="7" t="s">
        <v>2</v>
      </c>
      <c r="B20" s="3" t="s">
        <v>64</v>
      </c>
      <c r="C20" s="3">
        <v>8</v>
      </c>
      <c r="D20" s="7" t="str">
        <f>_xlfn.CONCAT(B20, ".", C20)</f>
        <v>JADE.8</v>
      </c>
      <c r="E20" s="3">
        <v>2.84</v>
      </c>
      <c r="F20" s="3">
        <v>5.5</v>
      </c>
      <c r="G20" s="3">
        <v>5.4</v>
      </c>
      <c r="H20" s="3" t="s">
        <v>7</v>
      </c>
      <c r="I20" s="7" t="s">
        <v>53</v>
      </c>
      <c r="J20" s="14">
        <v>75263</v>
      </c>
      <c r="K20" s="13">
        <v>40.584808000000002</v>
      </c>
      <c r="L20" s="13">
        <v>-105.09931</v>
      </c>
      <c r="M20" s="11" t="s">
        <v>65</v>
      </c>
    </row>
    <row r="21" spans="1:13" ht="16" customHeight="1" x14ac:dyDescent="0.15">
      <c r="A21" s="7" t="s">
        <v>4</v>
      </c>
      <c r="B21" s="3" t="s">
        <v>64</v>
      </c>
      <c r="C21" s="7">
        <v>9</v>
      </c>
      <c r="D21" s="7" t="str">
        <f>_xlfn.CONCAT(B21, ".", C21)</f>
        <v>JADE.9</v>
      </c>
      <c r="E21" s="1">
        <v>2.8</v>
      </c>
      <c r="F21" s="1">
        <v>2.8</v>
      </c>
      <c r="G21" s="1">
        <v>2.71</v>
      </c>
      <c r="H21" s="2" t="s">
        <v>47</v>
      </c>
      <c r="I21" s="2" t="s">
        <v>43</v>
      </c>
      <c r="J21" s="15">
        <v>75029</v>
      </c>
      <c r="K21" s="16">
        <v>40.200000000000003</v>
      </c>
      <c r="L21" s="16">
        <v>-105</v>
      </c>
      <c r="M21" s="8" t="s">
        <v>60</v>
      </c>
    </row>
    <row r="22" spans="1:13" ht="16" customHeight="1" x14ac:dyDescent="0.15">
      <c r="A22" s="7" t="s">
        <v>2</v>
      </c>
      <c r="B22" s="3" t="s">
        <v>64</v>
      </c>
      <c r="C22" s="3">
        <v>9</v>
      </c>
      <c r="D22" s="7" t="str">
        <f>_xlfn.CONCAT(B22, ".", C22)</f>
        <v>JADE.9</v>
      </c>
      <c r="E22" s="3">
        <v>4.8</v>
      </c>
      <c r="F22" s="3">
        <v>4.8</v>
      </c>
      <c r="G22" s="3">
        <v>4.0999999999999996</v>
      </c>
      <c r="H22" s="3" t="s">
        <v>7</v>
      </c>
      <c r="I22" s="7" t="s">
        <v>52</v>
      </c>
      <c r="J22" s="14">
        <v>75077</v>
      </c>
      <c r="K22" s="13">
        <v>40.586970999999998</v>
      </c>
      <c r="L22" s="13">
        <v>-105.09884</v>
      </c>
      <c r="M22" s="11" t="s">
        <v>65</v>
      </c>
    </row>
    <row r="23" spans="1:13" ht="16" customHeight="1" x14ac:dyDescent="0.15">
      <c r="A23" s="7" t="s">
        <v>2</v>
      </c>
      <c r="B23" s="7" t="s">
        <v>63</v>
      </c>
      <c r="C23" s="7">
        <v>1</v>
      </c>
      <c r="D23" s="7" t="str">
        <f>_xlfn.CONCAT(B23, ".", C23)</f>
        <v>MASON.1</v>
      </c>
      <c r="E23" s="7">
        <v>7.5</v>
      </c>
      <c r="F23" s="7">
        <v>4.5</v>
      </c>
      <c r="G23" s="7">
        <v>4.2</v>
      </c>
      <c r="H23" s="3" t="s">
        <v>7</v>
      </c>
      <c r="I23" s="7" t="s">
        <v>10</v>
      </c>
      <c r="J23" s="7">
        <v>75073</v>
      </c>
      <c r="K23" s="17">
        <v>40.577050999999997</v>
      </c>
      <c r="L23" s="17">
        <v>-105.07434000000001</v>
      </c>
      <c r="M23" s="8">
        <v>45581</v>
      </c>
    </row>
    <row r="24" spans="1:13" ht="16" customHeight="1" x14ac:dyDescent="0.15">
      <c r="A24" s="7" t="s">
        <v>2</v>
      </c>
      <c r="B24" s="7" t="s">
        <v>63</v>
      </c>
      <c r="C24" s="7">
        <v>1</v>
      </c>
      <c r="D24" s="7" t="str">
        <f>_xlfn.CONCAT(B24, ".", C24)</f>
        <v>MASON.1</v>
      </c>
      <c r="E24" s="7">
        <v>7.5</v>
      </c>
      <c r="F24" s="7">
        <v>4.5</v>
      </c>
      <c r="G24" s="7">
        <v>4.2</v>
      </c>
      <c r="H24" s="3" t="s">
        <v>7</v>
      </c>
      <c r="I24" s="7" t="s">
        <v>10</v>
      </c>
      <c r="J24" s="7">
        <v>75259</v>
      </c>
      <c r="K24" s="17">
        <v>40.577050999999997</v>
      </c>
      <c r="L24" s="17">
        <v>-105.07434000000001</v>
      </c>
      <c r="M24" s="7" t="s">
        <v>32</v>
      </c>
    </row>
    <row r="25" spans="1:13" ht="16" customHeight="1" x14ac:dyDescent="0.15">
      <c r="A25" s="7" t="s">
        <v>2</v>
      </c>
      <c r="B25" s="7" t="s">
        <v>63</v>
      </c>
      <c r="C25" s="7">
        <v>10</v>
      </c>
      <c r="D25" s="7" t="str">
        <f>_xlfn.CONCAT(B25, ".", C25)</f>
        <v>MASON.10</v>
      </c>
      <c r="E25" s="7">
        <v>9.52</v>
      </c>
      <c r="F25" s="7">
        <v>7.5</v>
      </c>
      <c r="G25" s="7">
        <v>7.3</v>
      </c>
      <c r="H25" s="3" t="s">
        <v>9</v>
      </c>
      <c r="I25" s="7" t="s">
        <v>19</v>
      </c>
      <c r="J25" s="7">
        <v>75092</v>
      </c>
      <c r="K25" s="17">
        <v>40.588068</v>
      </c>
      <c r="L25" s="17">
        <v>-105.09356</v>
      </c>
      <c r="M25" s="8">
        <v>45581</v>
      </c>
    </row>
    <row r="26" spans="1:13" ht="16" customHeight="1" x14ac:dyDescent="0.15">
      <c r="A26" s="7" t="s">
        <v>2</v>
      </c>
      <c r="B26" s="7" t="s">
        <v>63</v>
      </c>
      <c r="C26" s="7">
        <v>10</v>
      </c>
      <c r="D26" s="7" t="str">
        <f>_xlfn.CONCAT(B26, ".", C26)</f>
        <v>MASON.10</v>
      </c>
      <c r="E26" s="7">
        <v>9.52</v>
      </c>
      <c r="F26" s="7">
        <v>7.5</v>
      </c>
      <c r="G26" s="7">
        <v>7.3</v>
      </c>
      <c r="H26" s="3" t="s">
        <v>9</v>
      </c>
      <c r="I26" s="7" t="s">
        <v>19</v>
      </c>
      <c r="J26" s="7">
        <v>75269</v>
      </c>
      <c r="K26" s="17">
        <v>40.588068</v>
      </c>
      <c r="L26" s="17">
        <v>-105.09356</v>
      </c>
      <c r="M26" s="7" t="s">
        <v>32</v>
      </c>
    </row>
    <row r="27" spans="1:13" ht="16" customHeight="1" x14ac:dyDescent="0.15">
      <c r="A27" s="7" t="s">
        <v>2</v>
      </c>
      <c r="B27" s="7" t="s">
        <v>63</v>
      </c>
      <c r="C27" s="7">
        <v>11</v>
      </c>
      <c r="D27" s="7" t="str">
        <f>_xlfn.CONCAT(B27, ".", C27)</f>
        <v>MASON.11</v>
      </c>
      <c r="E27" s="7">
        <v>1.87</v>
      </c>
      <c r="F27" s="7">
        <v>1.9</v>
      </c>
      <c r="G27" s="7">
        <v>2</v>
      </c>
      <c r="H27" s="3" t="s">
        <v>8</v>
      </c>
      <c r="I27" s="7" t="s">
        <v>20</v>
      </c>
      <c r="J27" s="7">
        <v>75270</v>
      </c>
      <c r="K27" s="17">
        <v>40.587353</v>
      </c>
      <c r="L27" s="17">
        <v>-105.09505</v>
      </c>
      <c r="M27" s="7" t="s">
        <v>32</v>
      </c>
    </row>
    <row r="28" spans="1:13" ht="16" customHeight="1" x14ac:dyDescent="0.15">
      <c r="A28" s="7" t="s">
        <v>2</v>
      </c>
      <c r="B28" s="7" t="s">
        <v>63</v>
      </c>
      <c r="C28" s="7">
        <v>12</v>
      </c>
      <c r="D28" s="7" t="str">
        <f>_xlfn.CONCAT(B28, ".", C28)</f>
        <v>MASON.12</v>
      </c>
      <c r="E28" s="7">
        <v>3.7</v>
      </c>
      <c r="F28" s="7">
        <v>2.5</v>
      </c>
      <c r="G28" s="7">
        <v>2.2999999999999998</v>
      </c>
      <c r="H28" s="3" t="s">
        <v>7</v>
      </c>
      <c r="I28" s="7" t="s">
        <v>21</v>
      </c>
      <c r="J28" s="7">
        <v>75271</v>
      </c>
      <c r="K28" s="17">
        <v>40.587271000000001</v>
      </c>
      <c r="L28" s="17">
        <v>-105.09027</v>
      </c>
      <c r="M28" s="7" t="s">
        <v>32</v>
      </c>
    </row>
    <row r="29" spans="1:13" ht="16" customHeight="1" x14ac:dyDescent="0.15">
      <c r="A29" s="7" t="s">
        <v>2</v>
      </c>
      <c r="B29" s="7" t="s">
        <v>63</v>
      </c>
      <c r="C29" s="7">
        <v>13</v>
      </c>
      <c r="D29" s="7" t="str">
        <f>_xlfn.CONCAT(B29, ".", C29)</f>
        <v>MASON.13</v>
      </c>
      <c r="E29" s="7">
        <v>0.7</v>
      </c>
      <c r="F29" s="7">
        <v>1.1000000000000001</v>
      </c>
      <c r="G29" s="7">
        <v>0.8</v>
      </c>
      <c r="H29" s="3" t="s">
        <v>7</v>
      </c>
      <c r="I29" s="7" t="s">
        <v>22</v>
      </c>
      <c r="J29" s="7">
        <v>75083</v>
      </c>
      <c r="K29" s="17">
        <v>40.584767999999997</v>
      </c>
      <c r="L29" s="17">
        <v>-105.08604</v>
      </c>
      <c r="M29" s="7" t="s">
        <v>32</v>
      </c>
    </row>
    <row r="30" spans="1:13" ht="16" customHeight="1" x14ac:dyDescent="0.15">
      <c r="A30" s="7" t="s">
        <v>2</v>
      </c>
      <c r="B30" s="7" t="s">
        <v>63</v>
      </c>
      <c r="C30" s="7">
        <v>13</v>
      </c>
      <c r="D30" s="7" t="str">
        <f>_xlfn.CONCAT(B30, ".", C30)</f>
        <v>MASON.13</v>
      </c>
      <c r="E30" s="7">
        <v>0.7</v>
      </c>
      <c r="F30" s="7">
        <v>1.1000000000000001</v>
      </c>
      <c r="G30" s="7">
        <v>0.8</v>
      </c>
      <c r="H30" s="3" t="s">
        <v>7</v>
      </c>
      <c r="I30" s="7" t="s">
        <v>22</v>
      </c>
      <c r="J30" s="7">
        <v>75272</v>
      </c>
      <c r="K30" s="17">
        <v>40.584767999999997</v>
      </c>
      <c r="L30" s="17">
        <v>-105.08604</v>
      </c>
      <c r="M30" s="7" t="s">
        <v>32</v>
      </c>
    </row>
    <row r="31" spans="1:13" ht="16" customHeight="1" x14ac:dyDescent="0.15">
      <c r="A31" s="7" t="s">
        <v>2</v>
      </c>
      <c r="B31" s="7" t="s">
        <v>63</v>
      </c>
      <c r="C31" s="7">
        <v>14</v>
      </c>
      <c r="D31" s="7" t="str">
        <f>_xlfn.CONCAT(B31, ".", C31)</f>
        <v>MASON.14</v>
      </c>
      <c r="E31" s="7">
        <v>4.3</v>
      </c>
      <c r="F31" s="7">
        <v>2</v>
      </c>
      <c r="G31" s="7">
        <v>2</v>
      </c>
      <c r="H31" s="3" t="s">
        <v>7</v>
      </c>
      <c r="I31" s="7" t="s">
        <v>23</v>
      </c>
      <c r="J31" s="7">
        <v>75094</v>
      </c>
      <c r="K31" s="17">
        <v>40.583849999999998</v>
      </c>
      <c r="L31" s="17">
        <v>-105.0882</v>
      </c>
      <c r="M31" s="7" t="s">
        <v>32</v>
      </c>
    </row>
    <row r="32" spans="1:13" ht="16" customHeight="1" x14ac:dyDescent="0.15">
      <c r="A32" s="7" t="s">
        <v>2</v>
      </c>
      <c r="B32" s="7" t="s">
        <v>63</v>
      </c>
      <c r="C32" s="7">
        <v>14</v>
      </c>
      <c r="D32" s="7" t="str">
        <f>_xlfn.CONCAT(B32, ".", C32)</f>
        <v>MASON.14</v>
      </c>
      <c r="E32" s="7">
        <v>4.3</v>
      </c>
      <c r="F32" s="7">
        <v>2</v>
      </c>
      <c r="G32" s="7">
        <v>2</v>
      </c>
      <c r="H32" s="3" t="s">
        <v>7</v>
      </c>
      <c r="I32" s="7" t="s">
        <v>23</v>
      </c>
      <c r="J32" s="7">
        <v>75273</v>
      </c>
      <c r="K32" s="17">
        <v>40.583849999999998</v>
      </c>
      <c r="L32" s="17">
        <v>-105.0882</v>
      </c>
      <c r="M32" s="7" t="s">
        <v>32</v>
      </c>
    </row>
    <row r="33" spans="1:13" ht="16" customHeight="1" x14ac:dyDescent="0.15">
      <c r="A33" s="7" t="s">
        <v>2</v>
      </c>
      <c r="B33" s="7" t="s">
        <v>63</v>
      </c>
      <c r="C33" s="7">
        <v>15</v>
      </c>
      <c r="D33" s="7" t="str">
        <f>_xlfn.CONCAT(B33, ".", C33)</f>
        <v>MASON.15</v>
      </c>
      <c r="E33" s="7">
        <v>4.3</v>
      </c>
      <c r="F33" s="7">
        <v>3.1</v>
      </c>
      <c r="G33" s="7">
        <v>4.7</v>
      </c>
      <c r="H33" s="3" t="s">
        <v>7</v>
      </c>
      <c r="I33" s="7" t="s">
        <v>24</v>
      </c>
      <c r="J33" s="7">
        <v>75095</v>
      </c>
      <c r="K33" s="17">
        <v>40.583615000000002</v>
      </c>
      <c r="L33" s="17">
        <v>-105.0899</v>
      </c>
      <c r="M33" s="8">
        <v>45581</v>
      </c>
    </row>
    <row r="34" spans="1:13" ht="16" customHeight="1" x14ac:dyDescent="0.15">
      <c r="A34" s="7" t="s">
        <v>2</v>
      </c>
      <c r="B34" s="7" t="s">
        <v>63</v>
      </c>
      <c r="C34" s="7">
        <v>15</v>
      </c>
      <c r="D34" s="7" t="str">
        <f>_xlfn.CONCAT(B34, ".", C34)</f>
        <v>MASON.15</v>
      </c>
      <c r="E34" s="7">
        <v>4.3</v>
      </c>
      <c r="F34" s="7">
        <v>3.1</v>
      </c>
      <c r="G34" s="7">
        <v>4.7</v>
      </c>
      <c r="H34" s="3" t="s">
        <v>7</v>
      </c>
      <c r="I34" s="7" t="s">
        <v>24</v>
      </c>
      <c r="J34" s="7">
        <v>75274</v>
      </c>
      <c r="K34" s="17">
        <v>40.583615000000002</v>
      </c>
      <c r="L34" s="17">
        <v>-105.0899</v>
      </c>
      <c r="M34" s="7" t="s">
        <v>32</v>
      </c>
    </row>
    <row r="35" spans="1:13" ht="16" customHeight="1" x14ac:dyDescent="0.15">
      <c r="A35" s="7" t="s">
        <v>2</v>
      </c>
      <c r="B35" s="7" t="s">
        <v>63</v>
      </c>
      <c r="C35" s="7">
        <v>16</v>
      </c>
      <c r="D35" s="7" t="str">
        <f>_xlfn.CONCAT(B35, ".", C35)</f>
        <v>MASON.16</v>
      </c>
      <c r="E35" s="7">
        <v>7.18</v>
      </c>
      <c r="F35" s="7">
        <v>4.9000000000000004</v>
      </c>
      <c r="G35" s="7">
        <v>4.7</v>
      </c>
      <c r="H35" s="3" t="s">
        <v>7</v>
      </c>
      <c r="I35" s="7" t="s">
        <v>25</v>
      </c>
      <c r="J35" s="7">
        <v>75275</v>
      </c>
      <c r="K35" s="18">
        <v>40.583038999999999</v>
      </c>
      <c r="L35" s="18">
        <v>-105.09108999999999</v>
      </c>
      <c r="M35" s="7" t="s">
        <v>32</v>
      </c>
    </row>
    <row r="36" spans="1:13" ht="16" customHeight="1" x14ac:dyDescent="0.15">
      <c r="A36" s="7" t="s">
        <v>2</v>
      </c>
      <c r="B36" s="7" t="s">
        <v>63</v>
      </c>
      <c r="C36" s="7">
        <v>17</v>
      </c>
      <c r="D36" s="7" t="str">
        <f>_xlfn.CONCAT(B36, ".", C36)</f>
        <v>MASON.17</v>
      </c>
      <c r="E36" s="7">
        <v>5.7</v>
      </c>
      <c r="F36" s="7">
        <v>5.2</v>
      </c>
      <c r="G36" s="7">
        <v>4.0999999999999996</v>
      </c>
      <c r="H36" s="3" t="s">
        <v>7</v>
      </c>
      <c r="I36" s="7" t="s">
        <v>26</v>
      </c>
      <c r="J36" s="7">
        <v>75096</v>
      </c>
      <c r="K36" s="17">
        <v>40.583061000000001</v>
      </c>
      <c r="L36" s="17">
        <v>-105.09188</v>
      </c>
      <c r="M36" s="8">
        <v>45581</v>
      </c>
    </row>
    <row r="37" spans="1:13" ht="16" customHeight="1" x14ac:dyDescent="0.15">
      <c r="A37" s="7" t="s">
        <v>2</v>
      </c>
      <c r="B37" s="7" t="s">
        <v>63</v>
      </c>
      <c r="C37" s="7">
        <v>17</v>
      </c>
      <c r="D37" s="7" t="str">
        <f>_xlfn.CONCAT(B37, ".", C37)</f>
        <v>MASON.17</v>
      </c>
      <c r="E37" s="7">
        <v>5.7</v>
      </c>
      <c r="F37" s="7">
        <v>5.2</v>
      </c>
      <c r="G37" s="7">
        <v>4.0999999999999996</v>
      </c>
      <c r="H37" s="3" t="s">
        <v>7</v>
      </c>
      <c r="I37" s="7" t="s">
        <v>26</v>
      </c>
      <c r="J37" s="7">
        <v>75276</v>
      </c>
      <c r="K37" s="17">
        <v>40.583061000000001</v>
      </c>
      <c r="L37" s="17">
        <v>-105.09188</v>
      </c>
      <c r="M37" s="7" t="s">
        <v>32</v>
      </c>
    </row>
    <row r="38" spans="1:13" ht="16" customHeight="1" x14ac:dyDescent="0.15">
      <c r="A38" s="7" t="s">
        <v>2</v>
      </c>
      <c r="B38" s="7" t="s">
        <v>63</v>
      </c>
      <c r="C38" s="7">
        <v>18</v>
      </c>
      <c r="D38" s="7" t="str">
        <f>_xlfn.CONCAT(B38, ".", C38)</f>
        <v>MASON.18</v>
      </c>
      <c r="E38" s="7">
        <v>5.87</v>
      </c>
      <c r="F38" s="7">
        <v>4.3</v>
      </c>
      <c r="G38" s="7">
        <v>4.4000000000000004</v>
      </c>
      <c r="H38" s="3" t="s">
        <v>7</v>
      </c>
      <c r="I38" s="7" t="s">
        <v>27</v>
      </c>
      <c r="J38" s="7">
        <v>75278</v>
      </c>
      <c r="K38" s="18">
        <v>40.583154</v>
      </c>
      <c r="L38" s="18">
        <v>-105.09245</v>
      </c>
      <c r="M38" s="7" t="s">
        <v>32</v>
      </c>
    </row>
    <row r="39" spans="1:13" ht="16" customHeight="1" x14ac:dyDescent="0.15">
      <c r="A39" s="7" t="s">
        <v>2</v>
      </c>
      <c r="B39" s="7" t="s">
        <v>63</v>
      </c>
      <c r="C39" s="7">
        <v>19</v>
      </c>
      <c r="D39" s="7" t="str">
        <f>_xlfn.CONCAT(B39, ".", C39)</f>
        <v>MASON.19</v>
      </c>
      <c r="E39" s="7">
        <v>5.57</v>
      </c>
      <c r="F39" s="7">
        <v>4.5</v>
      </c>
      <c r="G39" s="7">
        <v>5.5</v>
      </c>
      <c r="H39" s="3" t="s">
        <v>8</v>
      </c>
      <c r="I39" s="7" t="s">
        <v>28</v>
      </c>
      <c r="J39" s="7">
        <v>75279</v>
      </c>
      <c r="K39" s="18">
        <v>40.583154</v>
      </c>
      <c r="L39" s="18">
        <v>-105.09245</v>
      </c>
      <c r="M39" s="7" t="s">
        <v>32</v>
      </c>
    </row>
    <row r="40" spans="1:13" ht="16" customHeight="1" x14ac:dyDescent="0.15">
      <c r="A40" s="7" t="s">
        <v>2</v>
      </c>
      <c r="B40" s="7" t="s">
        <v>63</v>
      </c>
      <c r="C40" s="7">
        <v>2</v>
      </c>
      <c r="D40" s="7" t="str">
        <f>_xlfn.CONCAT(B40, ".", C40)</f>
        <v>MASON.2</v>
      </c>
      <c r="E40" s="7">
        <v>1.8</v>
      </c>
      <c r="F40" s="7">
        <v>1.8</v>
      </c>
      <c r="G40" s="7">
        <v>1.7</v>
      </c>
      <c r="H40" s="3" t="s">
        <v>8</v>
      </c>
      <c r="I40" s="7" t="s">
        <v>11</v>
      </c>
      <c r="J40" s="7">
        <v>75075</v>
      </c>
      <c r="K40" s="17">
        <v>40.583958000000003</v>
      </c>
      <c r="L40" s="17">
        <v>-105.07849</v>
      </c>
      <c r="M40" s="8">
        <v>45581</v>
      </c>
    </row>
    <row r="41" spans="1:13" ht="16" customHeight="1" x14ac:dyDescent="0.15">
      <c r="A41" s="7" t="s">
        <v>2</v>
      </c>
      <c r="B41" s="7" t="s">
        <v>63</v>
      </c>
      <c r="C41" s="7">
        <v>2</v>
      </c>
      <c r="D41" s="7" t="str">
        <f>_xlfn.CONCAT(B41, ".", C41)</f>
        <v>MASON.2</v>
      </c>
      <c r="E41" s="7">
        <v>1.8</v>
      </c>
      <c r="F41" s="7">
        <v>1.8</v>
      </c>
      <c r="G41" s="7">
        <v>1.7</v>
      </c>
      <c r="H41" s="3" t="s">
        <v>8</v>
      </c>
      <c r="I41" s="7" t="s">
        <v>11</v>
      </c>
      <c r="J41" s="7">
        <v>75260</v>
      </c>
      <c r="K41" s="17">
        <v>40.583958000000003</v>
      </c>
      <c r="L41" s="17">
        <v>-105.07849</v>
      </c>
      <c r="M41" s="7" t="s">
        <v>32</v>
      </c>
    </row>
    <row r="42" spans="1:13" ht="16" customHeight="1" x14ac:dyDescent="0.15">
      <c r="A42" s="7" t="s">
        <v>2</v>
      </c>
      <c r="B42" s="7" t="s">
        <v>63</v>
      </c>
      <c r="C42" s="7">
        <v>20</v>
      </c>
      <c r="D42" s="7" t="str">
        <f>_xlfn.CONCAT(B42, ".", C42)</f>
        <v>MASON.20</v>
      </c>
      <c r="E42" s="7">
        <v>2.84</v>
      </c>
      <c r="F42" s="7">
        <v>5.5</v>
      </c>
      <c r="G42" s="7">
        <v>5.5</v>
      </c>
      <c r="H42" s="3" t="s">
        <v>7</v>
      </c>
      <c r="I42" s="7" t="s">
        <v>29</v>
      </c>
      <c r="J42" s="7">
        <v>75280</v>
      </c>
      <c r="K42" s="18">
        <v>40.584817999999999</v>
      </c>
      <c r="L42" s="18">
        <v>-105.099</v>
      </c>
      <c r="M42" s="7" t="s">
        <v>32</v>
      </c>
    </row>
    <row r="43" spans="1:13" ht="16" customHeight="1" x14ac:dyDescent="0.15">
      <c r="A43" s="7" t="s">
        <v>2</v>
      </c>
      <c r="B43" s="7" t="s">
        <v>63</v>
      </c>
      <c r="C43" s="7">
        <v>3</v>
      </c>
      <c r="D43" s="7" t="str">
        <f>_xlfn.CONCAT(B43, ".", C43)</f>
        <v>MASON.3</v>
      </c>
      <c r="E43" s="7">
        <v>8.1</v>
      </c>
      <c r="F43" s="7">
        <v>3.5</v>
      </c>
      <c r="G43" s="7">
        <v>4.5</v>
      </c>
      <c r="H43" s="3" t="s">
        <v>7</v>
      </c>
      <c r="I43" s="7" t="s">
        <v>12</v>
      </c>
      <c r="J43" s="7">
        <v>75093</v>
      </c>
      <c r="K43" s="17">
        <v>40.586824</v>
      </c>
      <c r="L43" s="17">
        <v>-105.08416</v>
      </c>
      <c r="M43" s="8">
        <v>45581</v>
      </c>
    </row>
    <row r="44" spans="1:13" ht="16" customHeight="1" x14ac:dyDescent="0.15">
      <c r="A44" s="7" t="s">
        <v>2</v>
      </c>
      <c r="B44" s="7" t="s">
        <v>63</v>
      </c>
      <c r="C44" s="7">
        <v>3</v>
      </c>
      <c r="D44" s="7" t="str">
        <f>_xlfn.CONCAT(B44, ".", C44)</f>
        <v>MASON.3</v>
      </c>
      <c r="E44" s="7">
        <v>8.1</v>
      </c>
      <c r="F44" s="7">
        <v>3.5</v>
      </c>
      <c r="G44" s="7">
        <v>4.5</v>
      </c>
      <c r="H44" s="3" t="s">
        <v>7</v>
      </c>
      <c r="I44" s="7" t="s">
        <v>12</v>
      </c>
      <c r="J44" s="7">
        <v>75261</v>
      </c>
      <c r="K44" s="17">
        <v>40.586824</v>
      </c>
      <c r="L44" s="17">
        <v>-105.08416</v>
      </c>
      <c r="M44" s="7" t="s">
        <v>32</v>
      </c>
    </row>
    <row r="45" spans="1:13" ht="16" customHeight="1" x14ac:dyDescent="0.15">
      <c r="A45" s="7" t="s">
        <v>2</v>
      </c>
      <c r="B45" s="7" t="s">
        <v>63</v>
      </c>
      <c r="C45" s="7">
        <v>4</v>
      </c>
      <c r="D45" s="7" t="str">
        <f>_xlfn.CONCAT(B45, ".", C45)</f>
        <v>MASON.4</v>
      </c>
      <c r="E45" s="7">
        <v>3.5</v>
      </c>
      <c r="F45" s="7">
        <v>2.9</v>
      </c>
      <c r="G45" s="7">
        <v>3.2</v>
      </c>
      <c r="H45" s="3" t="s">
        <v>8</v>
      </c>
      <c r="I45" s="7" t="s">
        <v>13</v>
      </c>
      <c r="J45" s="7">
        <v>75086</v>
      </c>
      <c r="K45" s="17">
        <v>40.592115999999997</v>
      </c>
      <c r="L45" s="17">
        <v>-105.08678</v>
      </c>
      <c r="M45" s="8">
        <v>45581</v>
      </c>
    </row>
    <row r="46" spans="1:13" ht="16" customHeight="1" x14ac:dyDescent="0.15">
      <c r="A46" s="7" t="s">
        <v>2</v>
      </c>
      <c r="B46" s="7" t="s">
        <v>63</v>
      </c>
      <c r="C46" s="7">
        <v>4</v>
      </c>
      <c r="D46" s="7" t="str">
        <f>_xlfn.CONCAT(B46, ".", C46)</f>
        <v>MASON.4</v>
      </c>
      <c r="E46" s="7">
        <v>3.5</v>
      </c>
      <c r="F46" s="7">
        <v>2.9</v>
      </c>
      <c r="G46" s="7">
        <v>3.2</v>
      </c>
      <c r="H46" s="3" t="s">
        <v>8</v>
      </c>
      <c r="I46" s="7" t="s">
        <v>13</v>
      </c>
      <c r="J46" s="7">
        <v>75262</v>
      </c>
      <c r="K46" s="17">
        <v>40.592115999999997</v>
      </c>
      <c r="L46" s="17">
        <v>-105.08678</v>
      </c>
      <c r="M46" s="7" t="s">
        <v>32</v>
      </c>
    </row>
    <row r="47" spans="1:13" ht="16" customHeight="1" x14ac:dyDescent="0.15">
      <c r="A47" s="7" t="s">
        <v>2</v>
      </c>
      <c r="B47" s="7" t="s">
        <v>63</v>
      </c>
      <c r="C47" s="7">
        <v>5</v>
      </c>
      <c r="D47" s="7" t="str">
        <f>_xlfn.CONCAT(B47, ".", C47)</f>
        <v>MASON.5</v>
      </c>
      <c r="E47" s="7">
        <v>2.8</v>
      </c>
      <c r="F47" s="7">
        <v>2.2000000000000002</v>
      </c>
      <c r="G47" s="7">
        <v>2.4</v>
      </c>
      <c r="H47" s="3" t="s">
        <v>8</v>
      </c>
      <c r="I47" s="7" t="s">
        <v>14</v>
      </c>
      <c r="J47" s="7">
        <v>75087</v>
      </c>
      <c r="K47" s="17">
        <v>40.59057</v>
      </c>
      <c r="L47" s="17">
        <v>-105.09283000000001</v>
      </c>
      <c r="M47" s="8">
        <v>45581</v>
      </c>
    </row>
    <row r="48" spans="1:13" ht="16" customHeight="1" x14ac:dyDescent="0.15">
      <c r="A48" s="7" t="s">
        <v>2</v>
      </c>
      <c r="B48" s="7" t="s">
        <v>63</v>
      </c>
      <c r="C48" s="7">
        <v>5</v>
      </c>
      <c r="D48" s="7" t="str">
        <f>_xlfn.CONCAT(B48, ".", C48)</f>
        <v>MASON.5</v>
      </c>
      <c r="E48" s="7">
        <v>2.8</v>
      </c>
      <c r="F48" s="7">
        <v>2.2000000000000002</v>
      </c>
      <c r="G48" s="7">
        <v>2.4</v>
      </c>
      <c r="H48" s="3" t="s">
        <v>8</v>
      </c>
      <c r="I48" s="7" t="s">
        <v>14</v>
      </c>
      <c r="J48" s="7">
        <v>75264</v>
      </c>
      <c r="K48" s="17">
        <v>40.59057</v>
      </c>
      <c r="L48" s="17">
        <v>-105.09283000000001</v>
      </c>
      <c r="M48" s="7" t="s">
        <v>32</v>
      </c>
    </row>
    <row r="49" spans="1:13" ht="16" customHeight="1" x14ac:dyDescent="0.15">
      <c r="A49" s="7" t="s">
        <v>2</v>
      </c>
      <c r="B49" s="7" t="s">
        <v>63</v>
      </c>
      <c r="C49" s="7">
        <v>6</v>
      </c>
      <c r="D49" s="7" t="str">
        <f>_xlfn.CONCAT(B49, ".", C49)</f>
        <v>MASON.6</v>
      </c>
      <c r="E49" s="7">
        <v>6.5</v>
      </c>
      <c r="F49" s="7">
        <v>5.2</v>
      </c>
      <c r="G49" s="7">
        <v>6.8</v>
      </c>
      <c r="H49" s="3" t="s">
        <v>7</v>
      </c>
      <c r="I49" s="7" t="s">
        <v>15</v>
      </c>
      <c r="J49" s="19">
        <v>75088</v>
      </c>
      <c r="K49" s="17">
        <v>40.590623000000001</v>
      </c>
      <c r="L49" s="17">
        <v>-105.09277</v>
      </c>
      <c r="M49" s="8">
        <v>45581</v>
      </c>
    </row>
    <row r="50" spans="1:13" ht="16" customHeight="1" x14ac:dyDescent="0.15">
      <c r="A50" s="7" t="s">
        <v>2</v>
      </c>
      <c r="B50" s="7" t="s">
        <v>63</v>
      </c>
      <c r="C50" s="7">
        <v>6</v>
      </c>
      <c r="D50" s="7" t="str">
        <f>_xlfn.CONCAT(B50, ".", C50)</f>
        <v>MASON.6</v>
      </c>
      <c r="E50" s="7">
        <v>6.5</v>
      </c>
      <c r="F50" s="7">
        <v>5.2</v>
      </c>
      <c r="G50" s="7">
        <v>6.8</v>
      </c>
      <c r="H50" s="3" t="s">
        <v>7</v>
      </c>
      <c r="I50" s="7" t="s">
        <v>15</v>
      </c>
      <c r="J50" s="19">
        <v>75265</v>
      </c>
      <c r="K50" s="17">
        <v>40.590623000000001</v>
      </c>
      <c r="L50" s="17">
        <v>-105.09277</v>
      </c>
      <c r="M50" s="7" t="s">
        <v>32</v>
      </c>
    </row>
    <row r="51" spans="1:13" ht="16" customHeight="1" x14ac:dyDescent="0.15">
      <c r="A51" s="7" t="s">
        <v>2</v>
      </c>
      <c r="B51" s="7" t="s">
        <v>63</v>
      </c>
      <c r="C51" s="7">
        <v>7</v>
      </c>
      <c r="D51" s="7" t="str">
        <f>_xlfn.CONCAT(B51, ".", C51)</f>
        <v>MASON.7</v>
      </c>
      <c r="E51" s="7">
        <v>2.8</v>
      </c>
      <c r="F51" s="7">
        <v>3.8</v>
      </c>
      <c r="G51" s="7">
        <v>3.4</v>
      </c>
      <c r="H51" s="3" t="s">
        <v>8</v>
      </c>
      <c r="I51" s="7" t="s">
        <v>16</v>
      </c>
      <c r="J51" s="19">
        <v>75089</v>
      </c>
      <c r="K51" s="17">
        <v>40.590403000000002</v>
      </c>
      <c r="L51" s="17">
        <v>-105.09278999999999</v>
      </c>
      <c r="M51" s="8">
        <v>45581</v>
      </c>
    </row>
    <row r="52" spans="1:13" ht="16" customHeight="1" x14ac:dyDescent="0.15">
      <c r="A52" s="7" t="s">
        <v>2</v>
      </c>
      <c r="B52" s="7" t="s">
        <v>63</v>
      </c>
      <c r="C52" s="7">
        <v>7</v>
      </c>
      <c r="D52" s="7" t="str">
        <f>_xlfn.CONCAT(B52, ".", C52)</f>
        <v>MASON.7</v>
      </c>
      <c r="E52" s="7">
        <v>2.8</v>
      </c>
      <c r="F52" s="7">
        <v>3.8</v>
      </c>
      <c r="G52" s="7">
        <v>3.4</v>
      </c>
      <c r="H52" s="3" t="s">
        <v>8</v>
      </c>
      <c r="I52" s="7" t="s">
        <v>16</v>
      </c>
      <c r="J52" s="7">
        <v>75266</v>
      </c>
      <c r="K52" s="17">
        <v>40.590403000000002</v>
      </c>
      <c r="L52" s="17">
        <v>-105.09278999999999</v>
      </c>
      <c r="M52" s="7" t="s">
        <v>32</v>
      </c>
    </row>
    <row r="53" spans="1:13" ht="16" customHeight="1" x14ac:dyDescent="0.15">
      <c r="A53" s="7" t="s">
        <v>2</v>
      </c>
      <c r="B53" s="7" t="s">
        <v>63</v>
      </c>
      <c r="C53" s="7">
        <v>8</v>
      </c>
      <c r="D53" s="7" t="str">
        <f>_xlfn.CONCAT(B53, ".", C53)</f>
        <v>MASON.8</v>
      </c>
      <c r="E53" s="7">
        <v>3.1</v>
      </c>
      <c r="F53" s="7">
        <v>3.1</v>
      </c>
      <c r="G53" s="7">
        <v>3.5</v>
      </c>
      <c r="H53" s="3" t="s">
        <v>8</v>
      </c>
      <c r="I53" s="7" t="s">
        <v>17</v>
      </c>
      <c r="J53" s="7">
        <v>75090</v>
      </c>
      <c r="K53" s="17">
        <v>40.589105000000004</v>
      </c>
      <c r="L53" s="17">
        <v>-105.09244</v>
      </c>
      <c r="M53" s="8">
        <v>45581</v>
      </c>
    </row>
    <row r="54" spans="1:13" ht="16" customHeight="1" x14ac:dyDescent="0.15">
      <c r="A54" s="7" t="s">
        <v>2</v>
      </c>
      <c r="B54" s="7" t="s">
        <v>63</v>
      </c>
      <c r="C54" s="7">
        <v>8</v>
      </c>
      <c r="D54" s="7" t="str">
        <f>_xlfn.CONCAT(B54, ".", C54)</f>
        <v>MASON.8</v>
      </c>
      <c r="E54" s="7">
        <v>3.1</v>
      </c>
      <c r="F54" s="7">
        <v>3.1</v>
      </c>
      <c r="G54" s="7">
        <v>3.5</v>
      </c>
      <c r="H54" s="3" t="s">
        <v>8</v>
      </c>
      <c r="I54" s="7" t="s">
        <v>17</v>
      </c>
      <c r="J54" s="7">
        <v>75267</v>
      </c>
      <c r="K54" s="17">
        <v>40.589105000000004</v>
      </c>
      <c r="L54" s="17">
        <v>-105.09244</v>
      </c>
      <c r="M54" s="7" t="s">
        <v>32</v>
      </c>
    </row>
    <row r="55" spans="1:13" ht="16" customHeight="1" x14ac:dyDescent="0.15">
      <c r="A55" s="7" t="s">
        <v>2</v>
      </c>
      <c r="B55" s="7" t="s">
        <v>63</v>
      </c>
      <c r="C55" s="7">
        <v>9</v>
      </c>
      <c r="D55" s="7" t="str">
        <f>_xlfn.CONCAT(B55, ".", C55)</f>
        <v>MASON.9</v>
      </c>
      <c r="E55" s="7">
        <v>3.6</v>
      </c>
      <c r="F55" s="7">
        <v>2.2999999999999998</v>
      </c>
      <c r="G55" s="7">
        <v>2.4</v>
      </c>
      <c r="H55" s="3" t="s">
        <v>8</v>
      </c>
      <c r="I55" s="7" t="s">
        <v>18</v>
      </c>
      <c r="J55" s="7">
        <v>75091</v>
      </c>
      <c r="K55" s="17">
        <v>40.588140000000003</v>
      </c>
      <c r="L55" s="17">
        <v>-105.09399999999999</v>
      </c>
      <c r="M55" s="8">
        <v>45581</v>
      </c>
    </row>
    <row r="56" spans="1:13" ht="16" customHeight="1" x14ac:dyDescent="0.15">
      <c r="A56" s="7" t="s">
        <v>2</v>
      </c>
      <c r="B56" s="7" t="s">
        <v>63</v>
      </c>
      <c r="C56" s="7">
        <v>9</v>
      </c>
      <c r="D56" s="7" t="str">
        <f>_xlfn.CONCAT(B56, ".", C56)</f>
        <v>MASON.9</v>
      </c>
      <c r="E56" s="7">
        <v>3.6</v>
      </c>
      <c r="F56" s="7">
        <v>2.2999999999999998</v>
      </c>
      <c r="G56" s="7">
        <v>2.4</v>
      </c>
      <c r="H56" s="3" t="s">
        <v>8</v>
      </c>
      <c r="I56" s="7" t="s">
        <v>18</v>
      </c>
      <c r="J56" s="7">
        <v>75268</v>
      </c>
      <c r="K56" s="17">
        <v>40.588140000000003</v>
      </c>
      <c r="L56" s="17">
        <v>-105.09399999999999</v>
      </c>
      <c r="M56" s="7" t="s">
        <v>32</v>
      </c>
    </row>
  </sheetData>
  <sortState xmlns:xlrd2="http://schemas.microsoft.com/office/spreadsheetml/2017/richdata2" ref="A2:M56">
    <sortCondition ref="D2:D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Hart,Sarah</dc:creator>
  <cp:lastModifiedBy>Hart,Sarah</cp:lastModifiedBy>
  <dcterms:created xsi:type="dcterms:W3CDTF">2025-02-24T19:32:24Z</dcterms:created>
  <dcterms:modified xsi:type="dcterms:W3CDTF">2025-02-24T23:53:25Z</dcterms:modified>
</cp:coreProperties>
</file>